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8986448020\Downloads\"/>
    </mc:Choice>
  </mc:AlternateContent>
  <bookViews>
    <workbookView xWindow="480" yWindow="75" windowWidth="12840" windowHeight="6480"/>
  </bookViews>
  <sheets>
    <sheet name="EK-2B Hizmet Başı" sheetId="1" r:id="rId1"/>
    <sheet name="EK-2C PAKET" sheetId="2" r:id="rId2"/>
    <sheet name="EK-2A POLİKLİNİK VAKABAŞI MUAYE" sheetId="3" r:id="rId3"/>
    <sheet name="EK-2A-2 Muayenenin Yanında Fiya" sheetId="4" r:id="rId4"/>
    <sheet name="EK-2C-1 İLAVE ORAN EKLENECEKLER" sheetId="5" r:id="rId5"/>
    <sheet name="EK-2G İLAVE ÜCRET ALINMAYACAK" sheetId="6" r:id="rId6"/>
    <sheet name="Sayfa1" sheetId="7" r:id="rId7"/>
  </sheets>
  <definedNames>
    <definedName name="_xlnm._FilterDatabase" localSheetId="0" hidden="1">'EK-2B Hizmet Başı'!$B$4:$I$7342</definedName>
    <definedName name="_xlnm._FilterDatabase" localSheetId="1" hidden="1">'EK-2C PAKET'!$A$5:$K$2617</definedName>
  </definedNames>
  <calcPr calcId="162913"/>
</workbook>
</file>

<file path=xl/calcChain.xml><?xml version="1.0" encoding="utf-8"?>
<calcChain xmlns="http://schemas.openxmlformats.org/spreadsheetml/2006/main">
  <c r="F6" i="1" l="1"/>
  <c r="F7" i="1"/>
  <c r="F8" i="1"/>
  <c r="F9" i="1"/>
  <c r="F10" i="1"/>
  <c r="F11" i="1"/>
  <c r="F12" i="1"/>
  <c r="F13" i="1"/>
  <c r="F14" i="1"/>
  <c r="F16" i="1"/>
  <c r="F17" i="1"/>
  <c r="F18" i="1"/>
  <c r="F19" i="1"/>
  <c r="F20" i="1"/>
  <c r="F21" i="1"/>
  <c r="F22" i="1"/>
  <c r="F23" i="1"/>
  <c r="F24" i="1"/>
  <c r="F25"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6" i="1"/>
  <c r="F87" i="1"/>
  <c r="F88" i="1"/>
  <c r="F89" i="1"/>
  <c r="F90" i="1"/>
  <c r="F91" i="1"/>
  <c r="F92" i="1"/>
  <c r="F93" i="1"/>
  <c r="F94" i="1"/>
  <c r="F95" i="1"/>
  <c r="F96" i="1"/>
  <c r="F97" i="1"/>
  <c r="F98" i="1"/>
  <c r="F99" i="1"/>
  <c r="F100" i="1"/>
  <c r="F101" i="1"/>
  <c r="F102" i="1"/>
  <c r="F103" i="1"/>
  <c r="F104" i="1"/>
  <c r="F106" i="1"/>
  <c r="F107" i="1"/>
  <c r="F108" i="1"/>
  <c r="F109" i="1"/>
  <c r="F110" i="1"/>
  <c r="F111" i="1"/>
  <c r="F112" i="1"/>
  <c r="F113" i="1"/>
  <c r="F114" i="1"/>
  <c r="F115" i="1"/>
  <c r="F116" i="1"/>
  <c r="F117" i="1"/>
  <c r="F118" i="1"/>
  <c r="F119" i="1"/>
  <c r="F120" i="1"/>
  <c r="F121" i="1"/>
  <c r="F122" i="1"/>
  <c r="F123" i="1"/>
  <c r="F124" i="1"/>
  <c r="F135" i="1"/>
  <c r="F136" i="1"/>
  <c r="F137" i="1"/>
  <c r="F138" i="1"/>
  <c r="F139" i="1"/>
  <c r="F140" i="1"/>
  <c r="F141" i="1"/>
  <c r="F145" i="1"/>
  <c r="F146" i="1"/>
  <c r="F147" i="1"/>
  <c r="F148" i="1"/>
  <c r="F149" i="1"/>
  <c r="F150" i="1"/>
  <c r="F151" i="1"/>
  <c r="F152" i="1"/>
  <c r="F153" i="1"/>
  <c r="F154" i="1"/>
  <c r="F155" i="1"/>
  <c r="F156" i="1"/>
  <c r="F158" i="1"/>
  <c r="F159" i="1"/>
  <c r="F160" i="1"/>
  <c r="F161" i="1"/>
  <c r="F162" i="1"/>
  <c r="F163" i="1"/>
  <c r="F164" i="1"/>
  <c r="F166" i="1"/>
  <c r="F167" i="1"/>
  <c r="F168" i="1"/>
  <c r="F169" i="1"/>
  <c r="F170" i="1"/>
  <c r="F171" i="1"/>
  <c r="F172" i="1"/>
  <c r="F174" i="1"/>
  <c r="F175" i="1"/>
  <c r="F176" i="1"/>
  <c r="F177" i="1"/>
  <c r="F178" i="1"/>
  <c r="F179" i="1"/>
  <c r="F180" i="1"/>
  <c r="F183" i="1"/>
  <c r="F184" i="1"/>
  <c r="F185" i="1"/>
  <c r="F186" i="1"/>
  <c r="F187" i="1"/>
  <c r="F188"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9" i="1"/>
  <c r="F220" i="1"/>
  <c r="F221" i="1"/>
  <c r="F222" i="1"/>
  <c r="F223" i="1"/>
  <c r="F224" i="1"/>
  <c r="F226" i="1"/>
  <c r="F227" i="1"/>
  <c r="F228" i="1"/>
  <c r="F229" i="1"/>
  <c r="F230" i="1"/>
  <c r="F231" i="1"/>
  <c r="F232" i="1"/>
  <c r="F233" i="1"/>
  <c r="F234" i="1"/>
  <c r="F235" i="1"/>
  <c r="F237" i="1"/>
  <c r="F238" i="1"/>
  <c r="F239" i="1"/>
  <c r="F240" i="1"/>
  <c r="F241" i="1"/>
  <c r="F242" i="1"/>
  <c r="F243" i="1"/>
  <c r="F244" i="1"/>
  <c r="F245" i="1"/>
  <c r="F246" i="1"/>
  <c r="F247" i="1"/>
  <c r="F248" i="1"/>
  <c r="F249" i="1"/>
  <c r="F251" i="1"/>
  <c r="F252" i="1"/>
  <c r="F253" i="1"/>
  <c r="F254" i="1"/>
  <c r="F255" i="1"/>
  <c r="F256" i="1"/>
  <c r="F257" i="1"/>
  <c r="F258" i="1"/>
  <c r="F259" i="1"/>
  <c r="F260" i="1"/>
  <c r="F261" i="1"/>
  <c r="F262" i="1"/>
  <c r="F263" i="1"/>
  <c r="F264" i="1"/>
  <c r="F265" i="1"/>
  <c r="F266" i="1"/>
  <c r="F267" i="1"/>
  <c r="F269" i="1"/>
  <c r="F270" i="1"/>
  <c r="F271" i="1"/>
  <c r="F273" i="1"/>
  <c r="F274" i="1"/>
  <c r="F275" i="1"/>
  <c r="F276" i="1"/>
  <c r="F277" i="1"/>
  <c r="F278" i="1"/>
  <c r="F279" i="1"/>
  <c r="F280" i="1"/>
  <c r="F281" i="1"/>
  <c r="F282" i="1"/>
  <c r="F284" i="1"/>
  <c r="F285" i="1"/>
  <c r="F286" i="1"/>
  <c r="F287" i="1"/>
  <c r="F288" i="1"/>
  <c r="F289" i="1"/>
  <c r="F290" i="1"/>
  <c r="F291" i="1"/>
  <c r="F292" i="1"/>
  <c r="F293" i="1"/>
  <c r="F294" i="1"/>
  <c r="F295" i="1"/>
  <c r="F299" i="1"/>
  <c r="F300" i="1"/>
  <c r="F301" i="1"/>
  <c r="F302" i="1"/>
  <c r="F303" i="1"/>
  <c r="F304" i="1"/>
  <c r="F305" i="1"/>
  <c r="F306" i="1"/>
  <c r="F307" i="1"/>
  <c r="F308" i="1"/>
  <c r="F309" i="1"/>
  <c r="F310" i="1"/>
  <c r="F311" i="1"/>
  <c r="F312" i="1"/>
  <c r="F313" i="1"/>
  <c r="F315" i="1"/>
  <c r="F316" i="1"/>
  <c r="F317" i="1"/>
  <c r="F318" i="1"/>
  <c r="F319" i="1"/>
  <c r="F320" i="1"/>
  <c r="F321" i="1"/>
  <c r="F322" i="1"/>
  <c r="F323" i="1"/>
  <c r="F324" i="1"/>
  <c r="F325" i="1"/>
  <c r="F327" i="1"/>
  <c r="F328" i="1"/>
  <c r="F329" i="1"/>
  <c r="F330" i="1"/>
  <c r="F331" i="1"/>
  <c r="F332"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8" i="1"/>
  <c r="F369" i="1"/>
  <c r="F370"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4" i="1"/>
  <c r="F505" i="1"/>
  <c r="F506" i="1"/>
  <c r="F507" i="1"/>
  <c r="F508" i="1"/>
  <c r="F509" i="1"/>
  <c r="F510" i="1"/>
  <c r="F511" i="1"/>
  <c r="F512" i="1"/>
  <c r="F513" i="1"/>
  <c r="F514" i="1"/>
  <c r="F515" i="1"/>
  <c r="F517" i="1"/>
  <c r="F518" i="1"/>
  <c r="F519" i="1"/>
  <c r="F520" i="1"/>
  <c r="F521" i="1"/>
  <c r="F522" i="1"/>
  <c r="F523" i="1"/>
  <c r="F524" i="1"/>
  <c r="F525" i="1"/>
  <c r="F526" i="1"/>
  <c r="F527" i="1"/>
  <c r="F528" i="1"/>
  <c r="F529" i="1"/>
  <c r="F530" i="1"/>
  <c r="F531" i="1"/>
  <c r="F532" i="1"/>
  <c r="F533" i="1"/>
  <c r="F534" i="1"/>
  <c r="F535" i="1"/>
  <c r="F536" i="1"/>
  <c r="F537" i="1"/>
  <c r="F538"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9" i="1"/>
  <c r="F620" i="1"/>
  <c r="F621" i="1"/>
  <c r="F622" i="1"/>
  <c r="F623" i="1"/>
  <c r="F624" i="1"/>
  <c r="F625" i="1"/>
  <c r="F626" i="1"/>
  <c r="F627"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6" i="1"/>
  <c r="F657" i="1"/>
  <c r="F658" i="1"/>
  <c r="F659" i="1"/>
  <c r="F660" i="1"/>
  <c r="F661" i="1"/>
  <c r="F662" i="1"/>
  <c r="F663" i="1"/>
  <c r="F664" i="1"/>
  <c r="F665" i="1"/>
  <c r="F666" i="1"/>
  <c r="F668" i="1"/>
  <c r="F669" i="1"/>
  <c r="F670" i="1"/>
  <c r="F671" i="1"/>
  <c r="F672" i="1"/>
  <c r="F673" i="1"/>
  <c r="F674" i="1"/>
  <c r="F675" i="1"/>
  <c r="F676" i="1"/>
  <c r="F677" i="1"/>
  <c r="F678" i="1"/>
  <c r="F679" i="1"/>
  <c r="F680" i="1"/>
  <c r="F681" i="1"/>
  <c r="F682" i="1"/>
  <c r="F683" i="1"/>
  <c r="F684" i="1"/>
  <c r="F685" i="1"/>
  <c r="F686" i="1"/>
  <c r="F687" i="1"/>
  <c r="F688"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1" i="1"/>
  <c r="F722" i="1"/>
  <c r="F723" i="1"/>
  <c r="F724" i="1"/>
  <c r="F725" i="1"/>
  <c r="F726" i="1"/>
  <c r="F727" i="1"/>
  <c r="F728" i="1"/>
  <c r="F729" i="1"/>
  <c r="F730" i="1"/>
  <c r="F731" i="1"/>
  <c r="F732" i="1"/>
  <c r="F733" i="1"/>
  <c r="F734" i="1"/>
  <c r="F736" i="1"/>
  <c r="F737" i="1"/>
  <c r="F738" i="1"/>
  <c r="F739" i="1"/>
  <c r="F740" i="1"/>
  <c r="F741" i="1"/>
  <c r="F742" i="1"/>
  <c r="F743" i="1"/>
  <c r="F744" i="1"/>
  <c r="F745" i="1"/>
  <c r="F746" i="1"/>
  <c r="F747" i="1"/>
  <c r="F748" i="1"/>
  <c r="F749" i="1"/>
  <c r="F750" i="1"/>
  <c r="F751" i="1"/>
  <c r="F752" i="1"/>
  <c r="F753" i="1"/>
  <c r="F755" i="1"/>
  <c r="F756" i="1"/>
  <c r="F759" i="1"/>
  <c r="F760" i="1"/>
  <c r="F761" i="1"/>
  <c r="F762" i="1"/>
  <c r="F763" i="1"/>
  <c r="F764" i="1"/>
  <c r="F765" i="1"/>
  <c r="F767" i="1"/>
  <c r="F768" i="1"/>
  <c r="F769" i="1"/>
  <c r="F770" i="1"/>
  <c r="F772" i="1"/>
  <c r="F773" i="1"/>
  <c r="F774" i="1"/>
  <c r="F775" i="1"/>
  <c r="F776" i="1"/>
  <c r="F777" i="1"/>
  <c r="F778" i="1"/>
  <c r="F779" i="1"/>
  <c r="F780" i="1"/>
  <c r="F781" i="1"/>
  <c r="F783" i="1"/>
  <c r="F784" i="1"/>
  <c r="F785" i="1"/>
  <c r="F786" i="1"/>
  <c r="F787" i="1"/>
  <c r="F788" i="1"/>
  <c r="F789" i="1"/>
  <c r="F790" i="1"/>
  <c r="F791" i="1"/>
  <c r="F792" i="1"/>
  <c r="F793" i="1"/>
  <c r="F795" i="1"/>
  <c r="F796" i="1"/>
  <c r="F797" i="1"/>
  <c r="F798" i="1"/>
  <c r="F799" i="1"/>
  <c r="F800" i="1"/>
  <c r="F801" i="1"/>
  <c r="F802" i="1"/>
  <c r="F803" i="1"/>
  <c r="F804" i="1"/>
  <c r="F805" i="1"/>
  <c r="F807" i="1"/>
  <c r="F808" i="1"/>
  <c r="F809" i="1"/>
  <c r="F810" i="1"/>
  <c r="F811" i="1"/>
  <c r="F812" i="1"/>
  <c r="F813" i="1"/>
  <c r="F814" i="1"/>
  <c r="F815" i="1"/>
  <c r="F816" i="1"/>
  <c r="F818" i="1"/>
  <c r="F819" i="1"/>
  <c r="F820" i="1"/>
  <c r="F821" i="1"/>
  <c r="F823" i="1"/>
  <c r="F824" i="1"/>
  <c r="F825" i="1"/>
  <c r="F826" i="1"/>
  <c r="F827" i="1"/>
  <c r="F828" i="1"/>
  <c r="F829" i="1"/>
  <c r="F830" i="1"/>
  <c r="F831" i="1"/>
  <c r="F832" i="1"/>
  <c r="F833" i="1"/>
  <c r="F834" i="1"/>
  <c r="F835" i="1"/>
  <c r="F836" i="1"/>
  <c r="F838" i="1"/>
  <c r="F839" i="1"/>
  <c r="F840" i="1"/>
  <c r="F841" i="1"/>
  <c r="F842" i="1"/>
  <c r="F843" i="1"/>
  <c r="F844" i="1"/>
  <c r="F845" i="1"/>
  <c r="F846" i="1"/>
  <c r="F847" i="1"/>
  <c r="F848" i="1"/>
  <c r="F849" i="1"/>
  <c r="F850" i="1"/>
  <c r="F851" i="1"/>
  <c r="F852" i="1"/>
  <c r="F853" i="1"/>
  <c r="F854" i="1"/>
  <c r="F855" i="1"/>
  <c r="F856" i="1"/>
  <c r="F858" i="1"/>
  <c r="F859" i="1"/>
  <c r="F860" i="1"/>
  <c r="F861" i="1"/>
  <c r="F862" i="1"/>
  <c r="F863" i="1"/>
  <c r="F864" i="1"/>
  <c r="F865" i="1"/>
  <c r="F866" i="1"/>
  <c r="F867" i="1"/>
  <c r="F868" i="1"/>
  <c r="F869" i="1"/>
  <c r="F870" i="1"/>
  <c r="F872" i="1"/>
  <c r="F873" i="1"/>
  <c r="F874" i="1"/>
  <c r="F875" i="1"/>
  <c r="F876" i="1"/>
  <c r="F877" i="1"/>
  <c r="F878" i="1"/>
  <c r="F879" i="1"/>
  <c r="F880" i="1"/>
  <c r="F881" i="1"/>
  <c r="F883" i="1"/>
  <c r="F884" i="1"/>
  <c r="F885" i="1"/>
  <c r="F886" i="1"/>
  <c r="F888" i="1"/>
  <c r="F890" i="1"/>
  <c r="F891" i="1"/>
  <c r="F892" i="1"/>
  <c r="F893" i="1"/>
  <c r="F894" i="1"/>
  <c r="F895" i="1"/>
  <c r="F896" i="1"/>
  <c r="F897" i="1"/>
  <c r="F899" i="1"/>
  <c r="F900" i="1"/>
  <c r="F901" i="1"/>
  <c r="F902" i="1"/>
  <c r="F903" i="1"/>
  <c r="F904" i="1"/>
  <c r="F905" i="1"/>
  <c r="F906" i="1"/>
  <c r="F907" i="1"/>
  <c r="F908" i="1"/>
  <c r="F910" i="1"/>
  <c r="F912" i="1"/>
  <c r="F913" i="1"/>
  <c r="F914" i="1"/>
  <c r="F915" i="1"/>
  <c r="F916" i="1"/>
  <c r="F917" i="1"/>
  <c r="F918" i="1"/>
  <c r="F919" i="1"/>
  <c r="F920" i="1"/>
  <c r="F921" i="1"/>
  <c r="F922" i="1"/>
  <c r="F923" i="1"/>
  <c r="F924" i="1"/>
  <c r="F925" i="1"/>
  <c r="F926" i="1"/>
  <c r="F927" i="1"/>
  <c r="F929" i="1"/>
  <c r="F930" i="1"/>
  <c r="F931" i="1"/>
  <c r="F932" i="1"/>
  <c r="F933" i="1"/>
  <c r="F934" i="1"/>
  <c r="F935" i="1"/>
  <c r="F936" i="1"/>
  <c r="F937" i="1"/>
  <c r="F938" i="1"/>
  <c r="F939" i="1"/>
  <c r="F940" i="1"/>
  <c r="F941" i="1"/>
  <c r="F942" i="1"/>
  <c r="F943" i="1"/>
  <c r="F944" i="1"/>
  <c r="F945" i="1"/>
  <c r="F946" i="1"/>
  <c r="F947" i="1"/>
  <c r="F948" i="1"/>
  <c r="F949" i="1"/>
  <c r="F950" i="1"/>
  <c r="F952" i="1"/>
  <c r="F953" i="1"/>
  <c r="F954" i="1"/>
  <c r="F956" i="1"/>
  <c r="F957" i="1"/>
  <c r="F958" i="1"/>
  <c r="F959" i="1"/>
  <c r="F960" i="1"/>
  <c r="F961" i="1"/>
  <c r="F962" i="1"/>
  <c r="F963" i="1"/>
  <c r="F964" i="1"/>
  <c r="F965" i="1"/>
  <c r="F966" i="1"/>
  <c r="F967" i="1"/>
  <c r="F968" i="1"/>
  <c r="F969" i="1"/>
  <c r="F970" i="1"/>
  <c r="F971" i="1"/>
  <c r="F972" i="1"/>
  <c r="F973" i="1"/>
  <c r="F974" i="1"/>
  <c r="F975" i="1"/>
  <c r="F977" i="1"/>
  <c r="F978" i="1"/>
  <c r="F979" i="1"/>
  <c r="F980" i="1"/>
  <c r="F981" i="1"/>
  <c r="F982" i="1"/>
  <c r="F983" i="1"/>
  <c r="F985" i="1"/>
  <c r="F986" i="1"/>
  <c r="F987" i="1"/>
  <c r="F988" i="1"/>
  <c r="F989" i="1"/>
  <c r="F990" i="1"/>
  <c r="F992" i="1"/>
  <c r="F993" i="1"/>
  <c r="F994" i="1"/>
  <c r="F995" i="1"/>
  <c r="F996"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1" i="1"/>
  <c r="F1032" i="1"/>
  <c r="F1033" i="1"/>
  <c r="F1034" i="1"/>
  <c r="F1035" i="1"/>
  <c r="F1036" i="1"/>
  <c r="F1037" i="1"/>
  <c r="F1039" i="1"/>
  <c r="F1040" i="1"/>
  <c r="F1041" i="1"/>
  <c r="F1042" i="1"/>
  <c r="F1043" i="1"/>
  <c r="F1044" i="1"/>
  <c r="F1045" i="1"/>
  <c r="F1046" i="1"/>
  <c r="F1047" i="1"/>
  <c r="F1048" i="1"/>
  <c r="F1049" i="1"/>
  <c r="F1050" i="1"/>
  <c r="F1051" i="1"/>
  <c r="F1052" i="1"/>
  <c r="F1053" i="1"/>
  <c r="F1054" i="1"/>
  <c r="F1055" i="1"/>
  <c r="F1056" i="1"/>
  <c r="F1057" i="1"/>
  <c r="F1059" i="1"/>
  <c r="F1060" i="1"/>
  <c r="F1061" i="1"/>
  <c r="F1062" i="1"/>
  <c r="F1063" i="1"/>
  <c r="F1064" i="1"/>
  <c r="F1065" i="1"/>
  <c r="F1066" i="1"/>
  <c r="F1067" i="1"/>
  <c r="F1068" i="1"/>
  <c r="F1069" i="1"/>
  <c r="F1070" i="1"/>
  <c r="F1071"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100" i="1"/>
  <c r="F1101" i="1"/>
  <c r="F1102" i="1"/>
  <c r="F1103"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30" i="1"/>
  <c r="F1131" i="1"/>
  <c r="F1132" i="1"/>
  <c r="F1133" i="1"/>
  <c r="F1134" i="1"/>
  <c r="F1136" i="1"/>
  <c r="F1137" i="1"/>
  <c r="F1138" i="1"/>
  <c r="F1139" i="1"/>
  <c r="F1140" i="1"/>
  <c r="F1141" i="1"/>
  <c r="F1142" i="1"/>
  <c r="F1143" i="1"/>
  <c r="F1144" i="1"/>
  <c r="F1145" i="1"/>
  <c r="F1146" i="1"/>
  <c r="F1148" i="1"/>
  <c r="F1149" i="1"/>
  <c r="F1150" i="1"/>
  <c r="F1151" i="1"/>
  <c r="F1153" i="1"/>
  <c r="F1154" i="1"/>
  <c r="F1155"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7" i="1"/>
  <c r="F1188" i="1"/>
  <c r="F1189" i="1"/>
  <c r="F1190" i="1"/>
  <c r="F1191" i="1"/>
  <c r="F1194" i="1"/>
  <c r="F1195" i="1"/>
  <c r="F1196" i="1"/>
  <c r="F1197" i="1"/>
  <c r="F1198" i="1"/>
  <c r="F1199" i="1"/>
  <c r="F1200" i="1"/>
  <c r="F1201" i="1"/>
  <c r="F1202" i="1"/>
  <c r="F1203" i="1"/>
  <c r="F1204" i="1"/>
  <c r="F1206" i="1"/>
  <c r="F1207" i="1"/>
  <c r="F1208" i="1"/>
  <c r="F1209" i="1"/>
  <c r="F1210" i="1"/>
  <c r="F1211" i="1"/>
  <c r="F1212" i="1"/>
  <c r="F1213" i="1"/>
  <c r="F1215" i="1"/>
  <c r="F1216" i="1"/>
  <c r="F1217" i="1"/>
  <c r="F1218" i="1"/>
  <c r="F1219" i="1"/>
  <c r="F1220" i="1"/>
  <c r="F1221" i="1"/>
  <c r="F1222" i="1"/>
  <c r="F1224" i="1"/>
  <c r="F1225"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9" i="1"/>
  <c r="F1330" i="1"/>
  <c r="F1331" i="1"/>
  <c r="F1332" i="1"/>
  <c r="F1333" i="1"/>
  <c r="F1334" i="1"/>
  <c r="F1335" i="1"/>
  <c r="F1336" i="1"/>
  <c r="F1337" i="1"/>
  <c r="F1338" i="1"/>
  <c r="F1339" i="1"/>
  <c r="F1340" i="1"/>
  <c r="F1341" i="1"/>
  <c r="F1342" i="1"/>
  <c r="F1343" i="1"/>
  <c r="F1344" i="1"/>
  <c r="F1345" i="1"/>
  <c r="F1347" i="1"/>
  <c r="F1348" i="1"/>
  <c r="F1349" i="1"/>
  <c r="F1350" i="1"/>
  <c r="F1351" i="1"/>
  <c r="F1352" i="1"/>
  <c r="F1353" i="1"/>
  <c r="F1354" i="1"/>
  <c r="F1355" i="1"/>
  <c r="F1356" i="1"/>
  <c r="F1357" i="1"/>
  <c r="F1358" i="1"/>
  <c r="F1359" i="1"/>
  <c r="F1360" i="1"/>
  <c r="F1361" i="1"/>
  <c r="F1362" i="1"/>
  <c r="F1363" i="1"/>
  <c r="F1364" i="1"/>
  <c r="F1365" i="1"/>
  <c r="F1366"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60" i="1"/>
  <c r="F1461"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3" i="1"/>
  <c r="F1494" i="1"/>
  <c r="F1495" i="1"/>
  <c r="F1496" i="1"/>
  <c r="F1497" i="1"/>
  <c r="F1498" i="1"/>
  <c r="F1499" i="1"/>
  <c r="F1500" i="1"/>
  <c r="F1501" i="1"/>
  <c r="F1502" i="1"/>
  <c r="F1503" i="1"/>
  <c r="F1504" i="1"/>
  <c r="F1505" i="1"/>
  <c r="F1506" i="1"/>
  <c r="F1507" i="1"/>
  <c r="F1508"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43" i="1"/>
  <c r="F1544" i="1"/>
  <c r="F1545" i="1"/>
  <c r="F1546" i="1"/>
  <c r="F1547" i="1"/>
  <c r="F1548" i="1"/>
  <c r="F1549" i="1"/>
  <c r="F1550" i="1"/>
  <c r="F1551" i="1"/>
  <c r="F1552" i="1"/>
  <c r="F1553" i="1"/>
  <c r="F1554" i="1"/>
  <c r="F1555" i="1"/>
  <c r="F1556" i="1"/>
  <c r="F1557" i="1"/>
  <c r="F1558" i="1"/>
  <c r="F1559" i="1"/>
  <c r="F1560" i="1"/>
  <c r="F1561" i="1"/>
  <c r="F1562" i="1"/>
  <c r="F1564" i="1"/>
  <c r="F1565" i="1"/>
  <c r="F1566" i="1"/>
  <c r="F1568" i="1"/>
  <c r="F1569" i="1"/>
  <c r="F1570" i="1"/>
  <c r="F1572" i="1"/>
  <c r="F1573" i="1"/>
  <c r="F1574" i="1"/>
  <c r="F1576" i="1"/>
  <c r="F1577" i="1"/>
  <c r="F1578" i="1"/>
  <c r="F1580" i="1"/>
  <c r="F1581" i="1"/>
  <c r="F1582" i="1"/>
  <c r="F1583" i="1"/>
  <c r="F1584" i="1"/>
  <c r="F1585" i="1"/>
  <c r="F1586" i="1"/>
  <c r="F1587" i="1"/>
  <c r="F1588" i="1"/>
  <c r="F1589" i="1"/>
  <c r="F1590" i="1"/>
  <c r="F1591" i="1"/>
  <c r="F1592" i="1"/>
  <c r="F1593" i="1"/>
  <c r="F1594" i="1"/>
  <c r="F1595" i="1"/>
  <c r="F1596" i="1"/>
  <c r="F1597" i="1"/>
  <c r="F1598" i="1"/>
  <c r="F1599" i="1"/>
  <c r="F1600" i="1"/>
  <c r="F1601" i="1"/>
  <c r="F1603" i="1"/>
  <c r="F1604" i="1"/>
  <c r="F1605" i="1"/>
  <c r="F1606" i="1"/>
  <c r="F1607" i="1"/>
  <c r="F1608" i="1"/>
  <c r="F1609" i="1"/>
  <c r="F1611" i="1"/>
  <c r="F1612" i="1"/>
  <c r="F1613" i="1"/>
  <c r="F1614" i="1"/>
  <c r="F1615" i="1"/>
  <c r="F1616" i="1"/>
  <c r="F1617" i="1"/>
  <c r="F1619" i="1"/>
  <c r="F1620" i="1"/>
  <c r="F1621" i="1"/>
  <c r="F1623" i="1"/>
  <c r="F1624" i="1"/>
  <c r="F1625" i="1"/>
  <c r="F1626" i="1"/>
  <c r="F1627" i="1"/>
  <c r="F1628" i="1"/>
  <c r="F1630" i="1"/>
  <c r="F1631" i="1"/>
  <c r="F1632" i="1"/>
  <c r="F1633" i="1"/>
  <c r="F1634" i="1"/>
  <c r="F1635"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6" i="1"/>
  <c r="F1707" i="1"/>
  <c r="F1708" i="1"/>
  <c r="F1709" i="1"/>
  <c r="F1710" i="1"/>
  <c r="F1711" i="1"/>
  <c r="F1712" i="1"/>
  <c r="F1713" i="1"/>
  <c r="F1714" i="1"/>
  <c r="F1715" i="1"/>
  <c r="F1716" i="1"/>
  <c r="F1717" i="1"/>
  <c r="F1718"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5" i="1"/>
  <c r="F1766" i="1"/>
  <c r="F1767" i="1"/>
  <c r="F1769" i="1"/>
  <c r="F1770" i="1"/>
  <c r="F1771" i="1"/>
  <c r="F1773" i="1"/>
  <c r="F1774" i="1"/>
  <c r="F1775" i="1"/>
  <c r="F1776" i="1"/>
  <c r="F1777" i="1"/>
  <c r="F1778" i="1"/>
  <c r="F1779" i="1"/>
  <c r="F1780" i="1"/>
  <c r="F1782" i="1"/>
  <c r="F1783" i="1"/>
  <c r="F1785" i="1"/>
  <c r="F1786" i="1"/>
  <c r="F1787" i="1"/>
  <c r="F1788" i="1"/>
  <c r="F1789" i="1"/>
  <c r="F1790" i="1"/>
  <c r="F1791" i="1"/>
  <c r="F1792" i="1"/>
  <c r="F1794" i="1"/>
  <c r="F1796" i="1"/>
  <c r="F1797" i="1"/>
  <c r="F1798" i="1"/>
  <c r="F1799" i="1"/>
  <c r="F1800" i="1"/>
  <c r="F1801" i="1"/>
  <c r="F1802" i="1"/>
  <c r="F1803" i="1"/>
  <c r="F1805" i="1"/>
  <c r="F1806" i="1"/>
  <c r="F1807"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1" i="1"/>
  <c r="F1852" i="1"/>
  <c r="F1853" i="1"/>
  <c r="F1855" i="1"/>
  <c r="F1856" i="1"/>
  <c r="F1857" i="1"/>
  <c r="F1858" i="1"/>
  <c r="F1859" i="1"/>
  <c r="F1860" i="1"/>
  <c r="F1861" i="1"/>
  <c r="F1862" i="1"/>
  <c r="F1863" i="1"/>
  <c r="F1864" i="1"/>
  <c r="F1865" i="1"/>
  <c r="F1866" i="1"/>
  <c r="F1867" i="1"/>
  <c r="F1868" i="1"/>
  <c r="F1869" i="1"/>
  <c r="F1870" i="1"/>
  <c r="F1871" i="1"/>
  <c r="F1872" i="1"/>
  <c r="F1874" i="1"/>
  <c r="F1875" i="1"/>
  <c r="F1876" i="1"/>
  <c r="F1879" i="1"/>
  <c r="F1880" i="1"/>
  <c r="F1881" i="1"/>
  <c r="F1882" i="1"/>
  <c r="F1883" i="1"/>
  <c r="F1884" i="1"/>
  <c r="F1885" i="1"/>
  <c r="F1887" i="1"/>
  <c r="F1888" i="1"/>
  <c r="F1889" i="1"/>
  <c r="F1890" i="1"/>
  <c r="F1892" i="1"/>
  <c r="F1893" i="1"/>
  <c r="F1894" i="1"/>
  <c r="F1895" i="1"/>
  <c r="F1896" i="1"/>
  <c r="F1897" i="1"/>
  <c r="F1898" i="1"/>
  <c r="F1900" i="1"/>
  <c r="F1901" i="1"/>
  <c r="F1902" i="1"/>
  <c r="F1903" i="1"/>
  <c r="F1904" i="1"/>
  <c r="F1906" i="1"/>
  <c r="F1907" i="1"/>
  <c r="F1908" i="1"/>
  <c r="F1909" i="1"/>
  <c r="F1911" i="1"/>
  <c r="F1912" i="1"/>
  <c r="F1913" i="1"/>
  <c r="F1914" i="1"/>
  <c r="F1916" i="1"/>
  <c r="F1917" i="1"/>
  <c r="F1918" i="1"/>
  <c r="F1919" i="1"/>
  <c r="F1920" i="1"/>
  <c r="F1922" i="1"/>
  <c r="F1923" i="1"/>
  <c r="F1924" i="1"/>
  <c r="F1925" i="1"/>
  <c r="F1926" i="1"/>
  <c r="F1927" i="1"/>
  <c r="F1928" i="1"/>
  <c r="F1929" i="1"/>
  <c r="F1930" i="1"/>
  <c r="F1931" i="1"/>
  <c r="F1932" i="1"/>
  <c r="F1933" i="1"/>
  <c r="F1934" i="1"/>
  <c r="F1935" i="1"/>
  <c r="F1936" i="1"/>
  <c r="F1937" i="1"/>
  <c r="F1938" i="1"/>
  <c r="F1939" i="1"/>
  <c r="F1941" i="1"/>
  <c r="F1942" i="1"/>
  <c r="F1943" i="1"/>
  <c r="F1944" i="1"/>
  <c r="F1945" i="1"/>
  <c r="F1946" i="1"/>
  <c r="F1947" i="1"/>
  <c r="F1948" i="1"/>
  <c r="F1949" i="1"/>
  <c r="F1951" i="1"/>
  <c r="F1952" i="1"/>
  <c r="F1953" i="1"/>
  <c r="F1954" i="1"/>
  <c r="F1955" i="1"/>
  <c r="F1956" i="1"/>
  <c r="F1957" i="1"/>
  <c r="F1959" i="1"/>
  <c r="F1960" i="1"/>
  <c r="F1961" i="1"/>
  <c r="F1962" i="1"/>
  <c r="F1964" i="1"/>
  <c r="F1965" i="1"/>
  <c r="F1967" i="1"/>
  <c r="F1968" i="1"/>
  <c r="F1969" i="1"/>
  <c r="F1972" i="1"/>
  <c r="F1973" i="1"/>
  <c r="F1974" i="1"/>
  <c r="F1975" i="1"/>
  <c r="F1976"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4" i="1"/>
  <c r="F2005" i="1"/>
  <c r="F2006" i="1"/>
  <c r="F2007" i="1"/>
  <c r="F2008" i="1"/>
  <c r="F2009" i="1"/>
  <c r="F2010" i="1"/>
  <c r="F2011" i="1"/>
  <c r="F2012" i="1"/>
  <c r="F2013" i="1"/>
  <c r="F2015" i="1"/>
  <c r="F2018" i="1"/>
  <c r="F2019" i="1"/>
  <c r="F2020" i="1"/>
  <c r="F2021" i="1"/>
  <c r="F2022" i="1"/>
  <c r="F2023" i="1"/>
  <c r="F2024" i="1"/>
  <c r="F2025" i="1"/>
  <c r="F2026" i="1"/>
  <c r="F2027" i="1"/>
  <c r="F2029" i="1"/>
  <c r="F2030" i="1"/>
  <c r="F2031" i="1"/>
  <c r="F2032" i="1"/>
  <c r="F2033" i="1"/>
  <c r="F2035" i="1"/>
  <c r="F2036"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1" i="1"/>
  <c r="F2072" i="1"/>
  <c r="F2073" i="1"/>
  <c r="F2074" i="1"/>
  <c r="F2075" i="1"/>
  <c r="F2076" i="1"/>
  <c r="F2077" i="1"/>
  <c r="F2078" i="1"/>
  <c r="F2079" i="1"/>
  <c r="F2080" i="1"/>
  <c r="F2081" i="1"/>
  <c r="F2082" i="1"/>
  <c r="F2083" i="1"/>
  <c r="F2084" i="1"/>
  <c r="F2086" i="1"/>
  <c r="F2087" i="1"/>
  <c r="F2088" i="1"/>
  <c r="F2089" i="1"/>
  <c r="F2090" i="1"/>
  <c r="F2091" i="1"/>
  <c r="F2092" i="1"/>
  <c r="F2093" i="1"/>
  <c r="F2094" i="1"/>
  <c r="F2095" i="1"/>
  <c r="F2096" i="1"/>
  <c r="F2097" i="1"/>
  <c r="F2098"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1" i="1"/>
  <c r="F2142" i="1"/>
  <c r="F2143" i="1"/>
  <c r="F2144" i="1"/>
  <c r="F2145" i="1"/>
  <c r="F2146" i="1"/>
  <c r="F2147" i="1"/>
  <c r="F2148" i="1"/>
  <c r="F2150" i="1"/>
  <c r="F2151" i="1"/>
  <c r="F2152" i="1"/>
  <c r="F2153" i="1"/>
  <c r="F2155" i="1"/>
  <c r="F2156" i="1"/>
  <c r="F2157" i="1"/>
  <c r="F2158" i="1"/>
  <c r="F2159" i="1"/>
  <c r="F2160" i="1"/>
  <c r="F2161" i="1"/>
  <c r="F2162" i="1"/>
  <c r="F2163" i="1"/>
  <c r="F2164" i="1"/>
  <c r="F2165" i="1"/>
  <c r="F2166" i="1"/>
  <c r="F2167" i="1"/>
  <c r="F2168" i="1"/>
  <c r="F2169"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6" i="1"/>
  <c r="F2197" i="1"/>
  <c r="F2198" i="1"/>
  <c r="F2199" i="1"/>
  <c r="F2200" i="1"/>
  <c r="F2201" i="1"/>
  <c r="F2202" i="1"/>
  <c r="F2203" i="1"/>
  <c r="F2204" i="1"/>
  <c r="F2205" i="1"/>
  <c r="F2206" i="1"/>
  <c r="F2207" i="1"/>
  <c r="F2208" i="1"/>
  <c r="F2209" i="1"/>
  <c r="F2210" i="1"/>
  <c r="F2211" i="1"/>
  <c r="F2213" i="1"/>
  <c r="F2214" i="1"/>
  <c r="F2215" i="1"/>
  <c r="F2216" i="1"/>
  <c r="F2217" i="1"/>
  <c r="F2218" i="1"/>
  <c r="F2219" i="1"/>
  <c r="F2220" i="1"/>
  <c r="F2222" i="1"/>
  <c r="F2223" i="1"/>
  <c r="F2224" i="1"/>
  <c r="F2225" i="1"/>
  <c r="F2226" i="1"/>
  <c r="F2227" i="1"/>
  <c r="F2228" i="1"/>
  <c r="F2229" i="1"/>
  <c r="F2230" i="1"/>
  <c r="F2232" i="1"/>
  <c r="F2233" i="1"/>
  <c r="F2234" i="1"/>
  <c r="F2235" i="1"/>
  <c r="F2236" i="1"/>
  <c r="F2237" i="1"/>
  <c r="F2238" i="1"/>
  <c r="F2239" i="1"/>
  <c r="F2240" i="1"/>
  <c r="F2241" i="1"/>
  <c r="F2242" i="1"/>
  <c r="F2243" i="1"/>
  <c r="F2244" i="1"/>
  <c r="F2245" i="1"/>
  <c r="F2247" i="1"/>
  <c r="F2248" i="1"/>
  <c r="F2249" i="1"/>
  <c r="F2250" i="1"/>
  <c r="F2251" i="1"/>
  <c r="F2252" i="1"/>
  <c r="F2253"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5" i="1"/>
  <c r="F2286" i="1"/>
  <c r="F2287" i="1"/>
  <c r="F2288" i="1"/>
  <c r="F2289" i="1"/>
  <c r="F2290" i="1"/>
  <c r="F2291" i="1"/>
  <c r="F2292" i="1"/>
  <c r="F2293" i="1"/>
  <c r="F2294" i="1"/>
  <c r="F2295" i="1"/>
  <c r="F2296" i="1"/>
  <c r="F2297" i="1"/>
  <c r="F2298" i="1"/>
  <c r="F2300" i="1"/>
  <c r="F2301" i="1"/>
  <c r="F2302" i="1"/>
  <c r="F2303" i="1"/>
  <c r="F2304" i="1"/>
  <c r="F2305" i="1"/>
  <c r="F2306" i="1"/>
  <c r="F2307" i="1"/>
  <c r="F2308"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7" i="1"/>
  <c r="F2338" i="1"/>
  <c r="F2339" i="1"/>
  <c r="F2340" i="1"/>
  <c r="F2341" i="1"/>
  <c r="F2342"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5" i="1"/>
  <c r="F2376" i="1"/>
  <c r="F2377" i="1"/>
  <c r="F2378" i="1"/>
  <c r="F2379" i="1"/>
  <c r="F2380" i="1"/>
  <c r="F2381" i="1"/>
  <c r="F2382" i="1"/>
  <c r="F2383" i="1"/>
  <c r="F2384" i="1"/>
  <c r="F2386" i="1"/>
  <c r="F2387" i="1"/>
  <c r="F2388" i="1"/>
  <c r="F2389" i="1"/>
  <c r="F2390" i="1"/>
  <c r="F2391" i="1"/>
  <c r="F2392" i="1"/>
  <c r="F2393" i="1"/>
  <c r="F2394" i="1"/>
  <c r="F2395" i="1"/>
  <c r="F2396" i="1"/>
  <c r="F2397" i="1"/>
  <c r="F2398" i="1"/>
  <c r="F2399" i="1"/>
  <c r="F2401" i="1"/>
  <c r="F2402" i="1"/>
  <c r="F2403" i="1"/>
  <c r="F2404" i="1"/>
  <c r="F2405" i="1"/>
  <c r="F2406" i="1"/>
  <c r="F2407" i="1"/>
  <c r="F2408" i="1"/>
  <c r="F2409" i="1"/>
  <c r="F2410" i="1"/>
  <c r="F2411" i="1"/>
  <c r="F2412" i="1"/>
  <c r="F2413" i="1"/>
  <c r="F2414" i="1"/>
  <c r="F2415" i="1"/>
  <c r="F2416" i="1"/>
  <c r="F2417" i="1"/>
  <c r="F2418" i="1"/>
  <c r="F2419" i="1"/>
  <c r="F2420" i="1"/>
  <c r="F2421" i="1"/>
  <c r="F2422"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6" i="1"/>
  <c r="F2487" i="1"/>
  <c r="F2488" i="1"/>
  <c r="F2489" i="1"/>
  <c r="F2490" i="1"/>
  <c r="F2491" i="1"/>
  <c r="F2492" i="1"/>
  <c r="F2493" i="1"/>
  <c r="F2494" i="1"/>
  <c r="F2495" i="1"/>
  <c r="F2496" i="1"/>
  <c r="F2497" i="1"/>
  <c r="F2498" i="1"/>
  <c r="F2499" i="1"/>
  <c r="F2500" i="1"/>
  <c r="F2501" i="1"/>
  <c r="F2502" i="1"/>
  <c r="F2503"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8" i="1"/>
  <c r="F2649" i="1"/>
  <c r="F2650" i="1"/>
  <c r="F2651" i="1"/>
  <c r="F2652" i="1"/>
  <c r="F2653" i="1"/>
  <c r="F2654" i="1"/>
  <c r="F2655" i="1"/>
  <c r="F2656" i="1"/>
  <c r="F2657" i="1"/>
  <c r="F2658" i="1"/>
  <c r="F2659" i="1"/>
  <c r="F2660" i="1"/>
  <c r="F2662" i="1"/>
  <c r="F2663" i="1"/>
  <c r="F2664" i="1"/>
  <c r="F2665" i="1"/>
  <c r="F2666" i="1"/>
  <c r="F2667" i="1"/>
  <c r="F2668" i="1"/>
  <c r="F2669" i="1"/>
  <c r="F2670" i="1"/>
  <c r="F2672" i="1"/>
  <c r="F2673" i="1"/>
  <c r="F2674" i="1"/>
  <c r="F2675" i="1"/>
  <c r="F2676" i="1"/>
  <c r="F2677" i="1"/>
  <c r="F2678" i="1"/>
  <c r="F2679" i="1"/>
  <c r="F2680" i="1"/>
  <c r="F2681" i="1"/>
  <c r="F2682" i="1"/>
  <c r="F2683" i="1"/>
  <c r="F2684" i="1"/>
  <c r="F2685" i="1"/>
  <c r="F2686" i="1"/>
  <c r="F2687" i="1"/>
  <c r="F2688"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7" i="1"/>
  <c r="F2728" i="1"/>
  <c r="F2729" i="1"/>
  <c r="F2730" i="1"/>
  <c r="F2731" i="1"/>
  <c r="F2732" i="1"/>
  <c r="F2733" i="1"/>
  <c r="F2734" i="1"/>
  <c r="F2735" i="1"/>
  <c r="F2736" i="1"/>
  <c r="F2737" i="1"/>
  <c r="F2738" i="1"/>
  <c r="F2739" i="1"/>
  <c r="F2740" i="1"/>
  <c r="F2741" i="1"/>
  <c r="F2742" i="1"/>
  <c r="F2743" i="1"/>
  <c r="F2744" i="1"/>
  <c r="F2745" i="1"/>
  <c r="F2746"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1" i="1"/>
  <c r="F2782" i="1"/>
  <c r="F2783" i="1"/>
  <c r="F2784" i="1"/>
  <c r="F2785" i="1"/>
  <c r="F2786" i="1"/>
  <c r="F2787" i="1"/>
  <c r="F2788" i="1"/>
  <c r="F2789" i="1"/>
  <c r="F2790" i="1"/>
  <c r="F2791" i="1"/>
  <c r="F2792"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3" i="1"/>
  <c r="F2824" i="1"/>
  <c r="F2825" i="1"/>
  <c r="F2826" i="1"/>
  <c r="F2827" i="1"/>
  <c r="F2828" i="1"/>
  <c r="F2829" i="1"/>
  <c r="F2830" i="1"/>
  <c r="F2831" i="1"/>
  <c r="F2832" i="1"/>
  <c r="F2833" i="1"/>
  <c r="F2834" i="1"/>
  <c r="F2835" i="1"/>
  <c r="F2836"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10" i="1"/>
  <c r="F2911" i="1"/>
  <c r="F2913" i="1"/>
  <c r="F2914" i="1"/>
  <c r="F2915" i="1"/>
  <c r="F2916" i="1"/>
  <c r="F2917" i="1"/>
  <c r="F2918" i="1"/>
  <c r="F2919" i="1"/>
  <c r="F2921" i="1"/>
  <c r="F2922" i="1"/>
  <c r="F2923" i="1"/>
  <c r="F2924" i="1"/>
  <c r="F2925" i="1"/>
  <c r="F2926" i="1"/>
  <c r="F2927" i="1"/>
  <c r="F2928" i="1"/>
  <c r="F2929" i="1"/>
  <c r="F2930" i="1"/>
  <c r="F2931" i="1"/>
  <c r="F2933" i="1"/>
  <c r="F2934" i="1"/>
  <c r="F2935" i="1"/>
  <c r="F2936" i="1"/>
  <c r="F2937" i="1"/>
  <c r="F2938" i="1"/>
  <c r="F2939"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9" i="1"/>
  <c r="F2970" i="1"/>
  <c r="F2971" i="1"/>
  <c r="F2972" i="1"/>
  <c r="F2973" i="1"/>
  <c r="F2974" i="1"/>
  <c r="F2975" i="1"/>
  <c r="F2976" i="1"/>
  <c r="F2977" i="1"/>
  <c r="F2978" i="1"/>
  <c r="F2979" i="1"/>
  <c r="F2980" i="1"/>
  <c r="F2982" i="1"/>
  <c r="F2983" i="1"/>
  <c r="F2984" i="1"/>
  <c r="F2985" i="1"/>
  <c r="F2986" i="1"/>
  <c r="F2987" i="1"/>
  <c r="F2988"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4" i="1"/>
  <c r="F3015" i="1"/>
  <c r="F3016" i="1"/>
  <c r="F3017" i="1"/>
  <c r="F3018" i="1"/>
  <c r="F3019" i="1"/>
  <c r="F3020" i="1"/>
  <c r="F3021" i="1"/>
  <c r="F3022" i="1"/>
  <c r="F3023" i="1"/>
  <c r="F3024" i="1"/>
  <c r="F3025" i="1"/>
  <c r="F3026" i="1"/>
  <c r="F3027" i="1"/>
  <c r="F3028" i="1"/>
  <c r="F3029" i="1"/>
  <c r="F3030" i="1"/>
  <c r="F3031" i="1"/>
  <c r="F3032" i="1"/>
  <c r="F3034" i="1"/>
  <c r="F3035" i="1"/>
  <c r="F3036" i="1"/>
  <c r="F3037" i="1"/>
  <c r="F3038" i="1"/>
  <c r="F3039" i="1"/>
  <c r="F3040" i="1"/>
  <c r="F3041" i="1"/>
  <c r="F3042" i="1"/>
  <c r="F3043" i="1"/>
  <c r="F3044"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4" i="1"/>
  <c r="F3115" i="1"/>
  <c r="F3116" i="1"/>
  <c r="F3117" i="1"/>
  <c r="F3118" i="1"/>
  <c r="F3119" i="1"/>
  <c r="F3120" i="1"/>
  <c r="F3121" i="1"/>
  <c r="F3122" i="1"/>
  <c r="F3123" i="1"/>
  <c r="F3124" i="1"/>
  <c r="F3125" i="1"/>
  <c r="F3126" i="1"/>
  <c r="F3127" i="1"/>
  <c r="F3128" i="1"/>
  <c r="F3129"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1" i="1"/>
  <c r="F3162" i="1"/>
  <c r="F3163" i="1"/>
  <c r="F3164" i="1"/>
  <c r="F3165" i="1"/>
  <c r="F3166" i="1"/>
  <c r="F3167"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4" i="1"/>
  <c r="F3215" i="1"/>
  <c r="F3216" i="1"/>
  <c r="F3217" i="1"/>
  <c r="F3218" i="1"/>
  <c r="F3219" i="1"/>
  <c r="F3220" i="1"/>
  <c r="F3221" i="1"/>
  <c r="F3222" i="1"/>
  <c r="F3223" i="1"/>
  <c r="F3224" i="1"/>
  <c r="F3225" i="1"/>
  <c r="F3226" i="1"/>
  <c r="F3227" i="1"/>
  <c r="F3230" i="1"/>
  <c r="F3231" i="1"/>
  <c r="F3232" i="1"/>
  <c r="F3233" i="1"/>
  <c r="F3234" i="1"/>
  <c r="F3235" i="1"/>
  <c r="F3236" i="1"/>
  <c r="F3237" i="1"/>
  <c r="F3238" i="1"/>
  <c r="F3239" i="1"/>
  <c r="F3240" i="1"/>
  <c r="F3241" i="1"/>
  <c r="F3242" i="1"/>
  <c r="F3243" i="1"/>
  <c r="F3244" i="1"/>
  <c r="F3245" i="1"/>
  <c r="F3246" i="1"/>
  <c r="F3247" i="1"/>
  <c r="F3249" i="1"/>
  <c r="F3250" i="1"/>
  <c r="F3251" i="1"/>
  <c r="F3252" i="1"/>
  <c r="F3253" i="1"/>
  <c r="F3254" i="1"/>
  <c r="F3255" i="1"/>
  <c r="F3256" i="1"/>
  <c r="F3257" i="1"/>
  <c r="F3258" i="1"/>
  <c r="F3259" i="1"/>
  <c r="F3260" i="1"/>
  <c r="F3261" i="1"/>
  <c r="F3262" i="1"/>
  <c r="F3264" i="1"/>
  <c r="F3265" i="1"/>
  <c r="F3266" i="1"/>
  <c r="F3267" i="1"/>
  <c r="F3269" i="1"/>
  <c r="F3270" i="1"/>
  <c r="F3271" i="1"/>
  <c r="F3272" i="1"/>
  <c r="F3273" i="1"/>
  <c r="F3274" i="1"/>
  <c r="F3275" i="1"/>
  <c r="F3276" i="1"/>
  <c r="F3277" i="1"/>
  <c r="F3279" i="1"/>
  <c r="F3280" i="1"/>
  <c r="F3281" i="1"/>
  <c r="F3282" i="1"/>
  <c r="F3283" i="1"/>
  <c r="F3284" i="1"/>
  <c r="F3285" i="1"/>
  <c r="F3286" i="1"/>
  <c r="F3287" i="1"/>
  <c r="F3288" i="1"/>
  <c r="F3289" i="1"/>
  <c r="F3290" i="1"/>
  <c r="F3291" i="1"/>
  <c r="F3292" i="1"/>
  <c r="F3293" i="1"/>
  <c r="F3294" i="1"/>
  <c r="F3295" i="1"/>
  <c r="F3296" i="1"/>
  <c r="F3297" i="1"/>
  <c r="F3298" i="1"/>
  <c r="F3300" i="1"/>
  <c r="F3301" i="1"/>
  <c r="F3302" i="1"/>
  <c r="F3303" i="1"/>
  <c r="F3304" i="1"/>
  <c r="F3305" i="1"/>
  <c r="F3306" i="1"/>
  <c r="F3307" i="1"/>
  <c r="F3308" i="1"/>
  <c r="F3309" i="1"/>
  <c r="F3310" i="1"/>
  <c r="F3311" i="1"/>
  <c r="F3313" i="1"/>
  <c r="F3314" i="1"/>
  <c r="F3315" i="1"/>
  <c r="F3316" i="1"/>
  <c r="F3317" i="1"/>
  <c r="F3318" i="1"/>
  <c r="F3319" i="1"/>
  <c r="F3320" i="1"/>
  <c r="F3321"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6" i="1"/>
  <c r="F3427" i="1"/>
  <c r="F3428" i="1"/>
  <c r="F3429" i="1"/>
  <c r="F3430" i="1"/>
  <c r="F3431" i="1"/>
  <c r="F3433" i="1"/>
  <c r="F3434" i="1"/>
  <c r="F3435" i="1"/>
  <c r="F3436" i="1"/>
  <c r="F3437" i="1"/>
  <c r="F3438" i="1"/>
  <c r="F3439" i="1"/>
  <c r="F3440" i="1"/>
  <c r="F3441" i="1"/>
  <c r="F3442" i="1"/>
  <c r="F3443" i="1"/>
  <c r="F3444" i="1"/>
  <c r="F3445" i="1"/>
  <c r="F3446" i="1"/>
  <c r="F3447" i="1"/>
  <c r="F3448" i="1"/>
  <c r="F3450" i="1"/>
  <c r="F3451" i="1"/>
  <c r="F3452" i="1"/>
  <c r="F3453" i="1"/>
  <c r="F3454" i="1"/>
  <c r="F3455" i="1"/>
  <c r="F3456" i="1"/>
  <c r="F3457" i="1"/>
  <c r="F3458" i="1"/>
  <c r="F3459" i="1"/>
  <c r="F3460" i="1"/>
  <c r="F3461" i="1"/>
  <c r="F3462" i="1"/>
  <c r="F3463" i="1"/>
  <c r="F3464" i="1"/>
  <c r="F3465" i="1"/>
  <c r="F3467" i="1"/>
  <c r="F3468" i="1"/>
  <c r="F3469" i="1"/>
  <c r="F3470" i="1"/>
  <c r="F3471" i="1"/>
  <c r="F3472" i="1"/>
  <c r="F3473" i="1"/>
  <c r="F3474" i="1"/>
  <c r="F3475" i="1"/>
  <c r="F3476" i="1"/>
  <c r="F3477" i="1"/>
  <c r="F3478" i="1"/>
  <c r="F3479" i="1"/>
  <c r="F3480" i="1"/>
  <c r="F3481" i="1"/>
  <c r="F3482" i="1"/>
  <c r="F3483" i="1"/>
  <c r="F3485" i="1"/>
  <c r="F3486" i="1"/>
  <c r="F3487" i="1"/>
  <c r="F3488" i="1"/>
  <c r="F3489" i="1"/>
  <c r="F3490" i="1"/>
  <c r="F3491" i="1"/>
  <c r="F3492" i="1"/>
  <c r="F3493" i="1"/>
  <c r="F3494" i="1"/>
  <c r="F3495" i="1"/>
  <c r="F3496" i="1"/>
  <c r="F3497" i="1"/>
  <c r="F3498" i="1"/>
  <c r="F3499" i="1"/>
  <c r="F3500" i="1"/>
  <c r="F3501" i="1"/>
  <c r="F3502" i="1"/>
  <c r="F3503" i="1"/>
  <c r="F3504" i="1"/>
  <c r="F3505" i="1"/>
  <c r="F3506" i="1"/>
  <c r="F3508" i="1"/>
  <c r="F3509" i="1"/>
  <c r="F3510" i="1"/>
  <c r="F3511" i="1"/>
  <c r="F3512" i="1"/>
  <c r="F3513" i="1"/>
  <c r="F3514" i="1"/>
  <c r="F3515" i="1"/>
  <c r="F3516" i="1"/>
  <c r="F3517" i="1"/>
  <c r="F3518" i="1"/>
  <c r="F3519" i="1"/>
  <c r="F3520" i="1"/>
  <c r="F3521" i="1"/>
  <c r="F3522" i="1"/>
  <c r="F3523" i="1"/>
  <c r="F3524" i="1"/>
  <c r="F3525" i="1"/>
  <c r="F3526" i="1"/>
  <c r="F3527" i="1"/>
  <c r="F3528" i="1"/>
  <c r="F3529"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5" i="1"/>
  <c r="F3556" i="1"/>
  <c r="F3560" i="1"/>
  <c r="F3561" i="1"/>
  <c r="F3562" i="1"/>
  <c r="F3563" i="1"/>
  <c r="F3564" i="1"/>
  <c r="F3565" i="1"/>
  <c r="F3568" i="1"/>
  <c r="F3569" i="1"/>
  <c r="F3570" i="1"/>
  <c r="F3571" i="1"/>
  <c r="F3572" i="1"/>
  <c r="F3574" i="1"/>
  <c r="F3575" i="1"/>
  <c r="F3576" i="1"/>
  <c r="F3577" i="1"/>
  <c r="F3579" i="1"/>
  <c r="F3580" i="1"/>
  <c r="F3581" i="1"/>
  <c r="F3582" i="1"/>
  <c r="F3583" i="1"/>
  <c r="F3586" i="1"/>
  <c r="F3587" i="1"/>
  <c r="F3588" i="1"/>
  <c r="F3589" i="1"/>
  <c r="F3590" i="1"/>
  <c r="F3591" i="1"/>
  <c r="F3592" i="1"/>
  <c r="F3594" i="1"/>
  <c r="F3595" i="1"/>
  <c r="F3596" i="1"/>
  <c r="F3597" i="1"/>
  <c r="F3599" i="1"/>
  <c r="F3600" i="1"/>
  <c r="F3601" i="1"/>
  <c r="F3602" i="1"/>
  <c r="F3604" i="1"/>
  <c r="F3605" i="1"/>
  <c r="F3608" i="1"/>
  <c r="F3609" i="1"/>
  <c r="F3610" i="1"/>
  <c r="F3611" i="1"/>
  <c r="F3612" i="1"/>
  <c r="F3614" i="1"/>
  <c r="F3615" i="1"/>
  <c r="F3616" i="1"/>
  <c r="F3617" i="1"/>
  <c r="F3618" i="1"/>
  <c r="F3619" i="1"/>
  <c r="F3620" i="1"/>
  <c r="F3622" i="1"/>
  <c r="F3623" i="1"/>
  <c r="F3624" i="1"/>
  <c r="F3625" i="1"/>
  <c r="F3626" i="1"/>
  <c r="F3629" i="1"/>
  <c r="F3630" i="1"/>
  <c r="F3631" i="1"/>
  <c r="F3632" i="1"/>
  <c r="F3633" i="1"/>
  <c r="F3634" i="1"/>
  <c r="F3636" i="1"/>
  <c r="F3637" i="1"/>
  <c r="F3638" i="1"/>
  <c r="F3639" i="1"/>
  <c r="F3641" i="1"/>
  <c r="F3642" i="1"/>
  <c r="F3644" i="1"/>
  <c r="F3645" i="1"/>
  <c r="F3648" i="1"/>
  <c r="F3649" i="1"/>
  <c r="F3650" i="1"/>
  <c r="F3651" i="1"/>
  <c r="F3652" i="1"/>
  <c r="F3653" i="1"/>
  <c r="F3654" i="1"/>
  <c r="F3656" i="1"/>
  <c r="F3657" i="1"/>
  <c r="F3658" i="1"/>
  <c r="F3659" i="1"/>
  <c r="F3660" i="1"/>
  <c r="F3661" i="1"/>
  <c r="F3662" i="1"/>
  <c r="F3663" i="1"/>
  <c r="F3664" i="1"/>
  <c r="F3666" i="1"/>
  <c r="F3667" i="1"/>
  <c r="F3668" i="1"/>
  <c r="F3669" i="1"/>
  <c r="F3670" i="1"/>
  <c r="F3671" i="1"/>
  <c r="F3672" i="1"/>
  <c r="F3673" i="1"/>
  <c r="F3674" i="1"/>
  <c r="F3675" i="1"/>
  <c r="F3676" i="1"/>
  <c r="F3677" i="1"/>
  <c r="F3678" i="1"/>
  <c r="F3679" i="1"/>
  <c r="F3680" i="1"/>
  <c r="F3682" i="1"/>
  <c r="F3683" i="1"/>
  <c r="F3684" i="1"/>
  <c r="F3685" i="1"/>
  <c r="F3686" i="1"/>
  <c r="F3687" i="1"/>
  <c r="F3689" i="1"/>
  <c r="F3690" i="1"/>
  <c r="F3691" i="1"/>
  <c r="F3692" i="1"/>
  <c r="F3693" i="1"/>
  <c r="F3694" i="1"/>
  <c r="F3695" i="1"/>
  <c r="F3696" i="1"/>
  <c r="F3697" i="1"/>
  <c r="F3699" i="1"/>
  <c r="F3700" i="1"/>
  <c r="F3701" i="1"/>
  <c r="F3702" i="1"/>
  <c r="F3703" i="1"/>
  <c r="F3704" i="1"/>
  <c r="F3705" i="1"/>
  <c r="F3706" i="1"/>
  <c r="F3707" i="1"/>
  <c r="F3708" i="1"/>
  <c r="F3709" i="1"/>
  <c r="F3711" i="1"/>
  <c r="F3712" i="1"/>
  <c r="F3713" i="1"/>
  <c r="F3714" i="1"/>
  <c r="F3715" i="1"/>
  <c r="F3716" i="1"/>
  <c r="F3717" i="1"/>
  <c r="F3718" i="1"/>
  <c r="F3719" i="1"/>
  <c r="F3720" i="1"/>
  <c r="F3721" i="1"/>
  <c r="F3722" i="1"/>
  <c r="F3723" i="1"/>
  <c r="F3725" i="1"/>
  <c r="F3726" i="1"/>
  <c r="F3727" i="1"/>
  <c r="F3728" i="1"/>
  <c r="F3729" i="1"/>
  <c r="F3731" i="1"/>
  <c r="F3732" i="1"/>
  <c r="F3733" i="1"/>
  <c r="F3734" i="1"/>
  <c r="F3735" i="1"/>
  <c r="F3736" i="1"/>
  <c r="F3737" i="1"/>
  <c r="F3738"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5" i="1"/>
  <c r="F3796" i="1"/>
  <c r="F3799" i="1"/>
  <c r="F3800" i="1"/>
  <c r="F3801" i="1"/>
  <c r="F3802" i="1"/>
  <c r="F3803" i="1"/>
  <c r="F3804" i="1"/>
  <c r="F3805" i="1"/>
  <c r="F3806" i="1"/>
  <c r="F3807" i="1"/>
  <c r="F3808" i="1"/>
  <c r="F3809" i="1"/>
  <c r="F3810" i="1"/>
  <c r="F3811" i="1"/>
  <c r="F3813" i="1"/>
  <c r="F3814" i="1"/>
  <c r="F3815" i="1"/>
  <c r="F3816" i="1"/>
  <c r="F3818" i="1"/>
  <c r="F3820" i="1"/>
  <c r="F3822" i="1"/>
  <c r="F3823" i="1"/>
  <c r="F3824" i="1"/>
  <c r="F3825" i="1"/>
  <c r="F3826" i="1"/>
  <c r="F3828" i="1"/>
  <c r="F3829" i="1"/>
  <c r="F3830" i="1"/>
  <c r="F3832" i="1"/>
  <c r="F3833" i="1"/>
  <c r="F3834" i="1"/>
  <c r="F3835" i="1"/>
  <c r="F3837" i="1"/>
  <c r="F3838" i="1"/>
  <c r="F3839" i="1"/>
  <c r="F3841" i="1"/>
  <c r="F3842" i="1"/>
  <c r="F3843" i="1"/>
  <c r="F3844" i="1"/>
  <c r="F3845" i="1"/>
  <c r="F3846" i="1"/>
  <c r="F3847" i="1"/>
  <c r="F3848" i="1"/>
  <c r="F3849"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9" i="1"/>
  <c r="F3890" i="1"/>
  <c r="F3891" i="1"/>
  <c r="F3892" i="1"/>
  <c r="F3893" i="1"/>
  <c r="F3894" i="1"/>
  <c r="F3895" i="1"/>
  <c r="F3896" i="1"/>
  <c r="F3897" i="1"/>
  <c r="F3898" i="1"/>
  <c r="F3899" i="1"/>
  <c r="F3900" i="1"/>
  <c r="F3901" i="1"/>
  <c r="F3902" i="1"/>
  <c r="F3903" i="1"/>
  <c r="F3905" i="1"/>
  <c r="F3906" i="1"/>
  <c r="F3907" i="1"/>
  <c r="F3908" i="1"/>
  <c r="F3909" i="1"/>
  <c r="F3910" i="1"/>
  <c r="F3911" i="1"/>
  <c r="F3912" i="1"/>
  <c r="F3913" i="1"/>
  <c r="F3915" i="1"/>
  <c r="F3916" i="1"/>
  <c r="F3917" i="1"/>
  <c r="F3918" i="1"/>
  <c r="F3919" i="1"/>
  <c r="F3920" i="1"/>
  <c r="F3921" i="1"/>
  <c r="F3922" i="1"/>
  <c r="F3923" i="1"/>
  <c r="F3924" i="1"/>
  <c r="F3925" i="1"/>
  <c r="F3926" i="1"/>
  <c r="F3927" i="1"/>
  <c r="F3928" i="1"/>
  <c r="F3929" i="1"/>
  <c r="F3930"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6" i="1"/>
  <c r="F3957"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1" i="1"/>
  <c r="F4192" i="1"/>
  <c r="F4193" i="1"/>
  <c r="F4194" i="1"/>
  <c r="F4195" i="1"/>
  <c r="F4196" i="1"/>
  <c r="F4197" i="1"/>
  <c r="F4198" i="1"/>
  <c r="F4199" i="1"/>
  <c r="F4200" i="1"/>
  <c r="F4201" i="1"/>
  <c r="F4202" i="1"/>
  <c r="F4204" i="1"/>
  <c r="F4205" i="1"/>
  <c r="F4206" i="1"/>
  <c r="F4207" i="1"/>
  <c r="F4208" i="1"/>
  <c r="F4209" i="1"/>
  <c r="F4210" i="1"/>
  <c r="F4211" i="1"/>
  <c r="F4212" i="1"/>
  <c r="F4213" i="1"/>
  <c r="F4214" i="1"/>
  <c r="F4215" i="1"/>
  <c r="F4216" i="1"/>
  <c r="F4217"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9" i="1"/>
  <c r="F4450" i="1"/>
  <c r="F4451" i="1"/>
  <c r="F4452" i="1"/>
  <c r="F4453" i="1"/>
  <c r="F4454" i="1"/>
  <c r="F4455" i="1"/>
  <c r="F4456" i="1"/>
  <c r="F4457" i="1"/>
  <c r="F4458" i="1"/>
  <c r="F4459" i="1"/>
  <c r="F4460" i="1"/>
  <c r="F4462" i="1"/>
  <c r="F4463" i="1"/>
  <c r="F4464" i="1"/>
  <c r="F4465" i="1"/>
  <c r="F4466" i="1"/>
  <c r="F4467" i="1"/>
  <c r="F4468" i="1"/>
  <c r="F4469" i="1"/>
  <c r="F4470" i="1"/>
  <c r="F4471" i="1"/>
  <c r="F4472" i="1"/>
  <c r="F4473" i="1"/>
  <c r="F4474" i="1"/>
  <c r="F4475" i="1"/>
  <c r="F4477" i="1"/>
  <c r="F4478" i="1"/>
  <c r="F4479" i="1"/>
  <c r="F4480" i="1"/>
  <c r="F4481" i="1"/>
  <c r="F4482" i="1"/>
  <c r="F4483" i="1"/>
  <c r="F4484"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3" i="1"/>
  <c r="F5534" i="1"/>
  <c r="F5535" i="1"/>
  <c r="F5536" i="1"/>
  <c r="F5537" i="1"/>
  <c r="F5538" i="1"/>
  <c r="F5539" i="1"/>
  <c r="F5540" i="1"/>
  <c r="F5541" i="1"/>
  <c r="F5542" i="1"/>
  <c r="F5543" i="1"/>
  <c r="F5544" i="1"/>
  <c r="F5545" i="1"/>
  <c r="F5546" i="1"/>
  <c r="F5547" i="1"/>
  <c r="F5548" i="1"/>
  <c r="F5549" i="1"/>
  <c r="F5550" i="1"/>
  <c r="F5551"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9" i="1"/>
  <c r="F5860" i="1"/>
  <c r="F5861" i="1"/>
  <c r="F5862" i="1"/>
  <c r="F5863" i="1"/>
  <c r="F5864" i="1"/>
  <c r="F5865" i="1"/>
  <c r="F5866" i="1"/>
  <c r="F5867" i="1"/>
  <c r="F5869" i="1"/>
  <c r="F5870" i="1"/>
  <c r="F5871" i="1"/>
  <c r="F5872" i="1"/>
  <c r="F5873" i="1"/>
  <c r="F5874" i="1"/>
  <c r="F5875" i="1"/>
  <c r="F5876" i="1"/>
  <c r="F5877" i="1"/>
  <c r="F5879" i="1"/>
  <c r="F5880" i="1"/>
  <c r="F5881" i="1"/>
  <c r="F5882" i="1"/>
  <c r="F5883" i="1"/>
  <c r="F5884" i="1"/>
  <c r="F5885" i="1"/>
  <c r="F5886" i="1"/>
  <c r="F5887" i="1"/>
  <c r="F5889" i="1"/>
  <c r="F5890" i="1"/>
  <c r="F5891" i="1"/>
  <c r="F5892" i="1"/>
  <c r="F5893" i="1"/>
  <c r="F5894" i="1"/>
  <c r="F5895" i="1"/>
  <c r="F5896" i="1"/>
  <c r="F5898" i="1"/>
  <c r="F5899" i="1"/>
  <c r="F5900" i="1"/>
  <c r="F5901" i="1"/>
  <c r="F5902" i="1"/>
  <c r="F5903" i="1"/>
  <c r="F5904" i="1"/>
  <c r="F5905" i="1"/>
  <c r="F5907" i="1"/>
  <c r="F5908" i="1"/>
  <c r="F5909" i="1"/>
  <c r="F5910" i="1"/>
  <c r="F5911" i="1"/>
  <c r="F5912" i="1"/>
  <c r="F5913" i="1"/>
  <c r="F5915" i="1"/>
  <c r="F5916" i="1"/>
  <c r="F5917" i="1"/>
  <c r="F5918" i="1"/>
  <c r="F5919" i="1"/>
  <c r="F5921" i="1"/>
  <c r="F5922" i="1"/>
  <c r="F5923" i="1"/>
  <c r="F5924" i="1"/>
  <c r="F5925" i="1"/>
  <c r="F5927" i="1"/>
  <c r="F5928" i="1"/>
  <c r="F5929" i="1"/>
  <c r="F5930" i="1"/>
  <c r="F5931" i="1"/>
  <c r="F5932" i="1"/>
  <c r="F5933" i="1"/>
  <c r="F5934" i="1"/>
  <c r="F5935" i="1"/>
  <c r="F5936" i="1"/>
  <c r="F5937" i="1"/>
  <c r="F5939" i="1"/>
  <c r="F5940" i="1"/>
  <c r="F5941" i="1"/>
  <c r="F5942" i="1"/>
  <c r="F5943" i="1"/>
  <c r="F5944" i="1"/>
  <c r="F5945" i="1"/>
  <c r="F5946" i="1"/>
  <c r="F5947" i="1"/>
  <c r="F5948" i="1"/>
  <c r="F5949" i="1"/>
  <c r="F5951" i="1"/>
  <c r="F5952" i="1"/>
  <c r="F5953" i="1"/>
  <c r="F5954" i="1"/>
  <c r="F5955" i="1"/>
  <c r="F5956" i="1"/>
  <c r="F5957" i="1"/>
  <c r="F5958" i="1"/>
  <c r="F5959" i="1"/>
  <c r="F5960" i="1"/>
  <c r="F5961" i="1"/>
  <c r="F5963" i="1"/>
  <c r="F5964" i="1"/>
  <c r="F5965" i="1"/>
  <c r="F5966" i="1"/>
  <c r="F5967" i="1"/>
  <c r="F5968" i="1"/>
  <c r="F5970" i="1"/>
  <c r="F5971" i="1"/>
  <c r="F5972" i="1"/>
  <c r="F5973" i="1"/>
  <c r="F5974" i="1"/>
  <c r="F5975" i="1"/>
  <c r="F5976" i="1"/>
  <c r="F5977" i="1"/>
  <c r="F5979" i="1"/>
  <c r="F5980" i="1"/>
  <c r="F5981" i="1"/>
  <c r="F5982" i="1"/>
  <c r="F5983" i="1"/>
  <c r="F5984" i="1"/>
  <c r="F5985" i="1"/>
  <c r="F5987" i="1"/>
  <c r="F5988" i="1"/>
  <c r="F5989" i="1"/>
  <c r="F5990" i="1"/>
  <c r="F5991" i="1"/>
  <c r="F5992" i="1"/>
  <c r="F5994" i="1"/>
  <c r="F5995" i="1"/>
  <c r="F5996" i="1"/>
  <c r="F5997" i="1"/>
  <c r="F5998" i="1"/>
  <c r="F5999" i="1"/>
  <c r="F6000" i="1"/>
  <c r="F6002" i="1"/>
  <c r="F6003" i="1"/>
  <c r="F6004" i="1"/>
  <c r="F6005" i="1"/>
  <c r="F6007" i="1"/>
  <c r="F6008" i="1"/>
  <c r="F6009" i="1"/>
  <c r="F6010" i="1"/>
  <c r="F6011" i="1"/>
  <c r="F6012" i="1"/>
  <c r="F6013" i="1"/>
  <c r="F6014" i="1"/>
  <c r="F6016" i="1"/>
  <c r="F6017" i="1"/>
  <c r="F6018" i="1"/>
  <c r="F6019" i="1"/>
  <c r="F6020" i="1"/>
  <c r="F6021" i="1"/>
  <c r="F6022" i="1"/>
  <c r="F6024" i="1"/>
  <c r="F6025" i="1"/>
  <c r="F6026" i="1"/>
  <c r="F6027" i="1"/>
  <c r="F6028" i="1"/>
  <c r="F6029" i="1"/>
  <c r="F6030" i="1"/>
  <c r="F6031" i="1"/>
  <c r="F6033" i="1"/>
  <c r="F6034" i="1"/>
  <c r="F6035" i="1"/>
  <c r="F6036" i="1"/>
  <c r="F6037" i="1"/>
  <c r="F6038" i="1"/>
  <c r="F6039" i="1"/>
  <c r="F6040" i="1"/>
  <c r="F6042" i="1"/>
  <c r="F6043" i="1"/>
  <c r="F6044" i="1"/>
  <c r="F6045" i="1"/>
  <c r="F6046" i="1"/>
  <c r="F6047" i="1"/>
  <c r="F6049" i="1"/>
  <c r="F6050" i="1"/>
  <c r="F6051" i="1"/>
  <c r="F6052" i="1"/>
  <c r="F6053" i="1"/>
  <c r="F6054" i="1"/>
  <c r="F6056" i="1"/>
  <c r="F6057" i="1"/>
  <c r="F6058" i="1"/>
  <c r="F6059" i="1"/>
  <c r="F6060" i="1"/>
  <c r="F6061" i="1"/>
  <c r="F6063" i="1"/>
  <c r="F6064" i="1"/>
  <c r="F6065" i="1"/>
  <c r="F6066" i="1"/>
  <c r="F6068" i="1"/>
  <c r="F6069" i="1"/>
  <c r="F6070" i="1"/>
  <c r="F6071" i="1"/>
  <c r="F6073" i="1"/>
  <c r="F6074" i="1"/>
  <c r="F6075" i="1"/>
  <c r="F6076" i="1"/>
  <c r="F6077" i="1"/>
  <c r="F6078" i="1"/>
  <c r="F6079" i="1"/>
  <c r="F6081" i="1"/>
  <c r="F6082" i="1"/>
  <c r="F6083" i="1"/>
  <c r="F6084" i="1"/>
  <c r="F6085" i="1"/>
  <c r="F6087" i="1"/>
  <c r="F6088" i="1"/>
  <c r="F6089" i="1"/>
  <c r="F6090" i="1"/>
  <c r="F6091" i="1"/>
  <c r="F6093" i="1"/>
  <c r="F6094" i="1"/>
  <c r="F6095" i="1"/>
  <c r="F6096" i="1"/>
  <c r="F6097" i="1"/>
  <c r="F6098" i="1"/>
  <c r="F6099" i="1"/>
  <c r="F6100" i="1"/>
  <c r="F6102" i="1"/>
  <c r="F6103" i="1"/>
  <c r="F6104" i="1"/>
  <c r="F6105" i="1"/>
  <c r="F6106" i="1"/>
  <c r="F6107" i="1"/>
  <c r="F6108" i="1"/>
  <c r="F6110" i="1"/>
  <c r="F6111" i="1"/>
  <c r="F6112" i="1"/>
  <c r="F6113" i="1"/>
  <c r="F6114" i="1"/>
  <c r="F6115" i="1"/>
  <c r="F6117" i="1"/>
  <c r="F6119" i="1"/>
  <c r="F6120" i="1"/>
  <c r="F6121" i="1"/>
  <c r="F6122" i="1"/>
  <c r="F6123" i="1"/>
  <c r="F6124" i="1"/>
  <c r="F6126" i="1"/>
  <c r="F6127" i="1"/>
  <c r="F6128" i="1"/>
  <c r="F6129" i="1"/>
  <c r="F6130" i="1"/>
  <c r="F6132" i="1"/>
  <c r="F6133" i="1"/>
  <c r="F6134" i="1"/>
  <c r="F6135" i="1"/>
  <c r="F6136" i="1"/>
  <c r="F6137" i="1"/>
  <c r="F6138" i="1"/>
  <c r="F6139" i="1"/>
  <c r="F6140" i="1"/>
  <c r="F6142" i="1"/>
  <c r="F6143" i="1"/>
  <c r="F6144" i="1"/>
  <c r="F6145" i="1"/>
  <c r="F6146" i="1"/>
  <c r="F6147" i="1"/>
  <c r="F6149" i="1"/>
  <c r="F6150" i="1"/>
  <c r="F6151" i="1"/>
  <c r="F6152" i="1"/>
  <c r="F6154" i="1"/>
  <c r="F6155" i="1"/>
  <c r="F6156" i="1"/>
  <c r="F6157" i="1"/>
  <c r="F6159" i="1"/>
  <c r="F6160" i="1"/>
  <c r="F6162" i="1"/>
  <c r="F6163"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3" i="1"/>
  <c r="F6745" i="1"/>
  <c r="F6746" i="1"/>
  <c r="F6747" i="1"/>
  <c r="F6748" i="1"/>
  <c r="F6749" i="1"/>
  <c r="F6750" i="1"/>
  <c r="F6751" i="1"/>
  <c r="F6752" i="1"/>
  <c r="F6753" i="1"/>
  <c r="F6754" i="1"/>
  <c r="F6756" i="1"/>
  <c r="F6757" i="1"/>
  <c r="F6758" i="1"/>
  <c r="F6759" i="1"/>
  <c r="F6760" i="1"/>
  <c r="F6761" i="1"/>
  <c r="F6762" i="1"/>
  <c r="F6763" i="1"/>
  <c r="F6764" i="1"/>
  <c r="F6765" i="1"/>
  <c r="F6766" i="1"/>
  <c r="F6767" i="1"/>
  <c r="F6768" i="1"/>
  <c r="F6769" i="1"/>
  <c r="F6770" i="1"/>
  <c r="F6771" i="1"/>
  <c r="F6772"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8" i="1"/>
  <c r="F6809" i="1"/>
  <c r="F6810" i="1"/>
  <c r="F6811" i="1"/>
  <c r="F6812" i="1"/>
  <c r="F6813" i="1"/>
  <c r="F6814"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1" i="1"/>
  <c r="F6992" i="1"/>
  <c r="F6993" i="1"/>
  <c r="F6994" i="1"/>
  <c r="F6995" i="1"/>
  <c r="F6996" i="1"/>
  <c r="F6997" i="1"/>
  <c r="F6998" i="1"/>
  <c r="F6999" i="1"/>
  <c r="F7000" i="1"/>
  <c r="F7001" i="1"/>
  <c r="F7002" i="1"/>
  <c r="F7003" i="1"/>
  <c r="F7004" i="1"/>
  <c r="F7005" i="1"/>
  <c r="F7006" i="1"/>
  <c r="F7009" i="1"/>
  <c r="F7010" i="1"/>
  <c r="F7011" i="1"/>
  <c r="F7012" i="1"/>
  <c r="F7013" i="1"/>
  <c r="F7014" i="1"/>
  <c r="F7015"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10" i="1"/>
  <c r="F7211" i="1"/>
  <c r="F7212" i="1"/>
  <c r="F7214" i="1"/>
  <c r="F7215" i="1"/>
  <c r="F7216" i="1"/>
  <c r="F7217" i="1"/>
  <c r="F7218" i="1"/>
  <c r="F7219" i="1"/>
  <c r="F7220" i="1"/>
  <c r="F7221" i="1"/>
  <c r="F7223" i="1"/>
  <c r="F7224" i="1"/>
  <c r="F7225" i="1"/>
  <c r="F7226" i="1"/>
  <c r="F7227" i="1"/>
  <c r="F7229" i="1"/>
  <c r="F7230" i="1"/>
  <c r="F7231" i="1"/>
  <c r="F7232" i="1"/>
  <c r="F7233" i="1"/>
  <c r="F7234" i="1"/>
  <c r="F7235" i="1"/>
  <c r="F7236" i="1"/>
  <c r="F7237" i="1"/>
  <c r="F7238" i="1"/>
  <c r="F7239" i="1"/>
  <c r="F7240" i="1"/>
  <c r="F7241" i="1"/>
  <c r="F7242" i="1"/>
  <c r="F7243"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7" i="1"/>
  <c r="F7278" i="1"/>
  <c r="F7279" i="1"/>
  <c r="F7280" i="1"/>
  <c r="F7282" i="1"/>
  <c r="F7283" i="1"/>
  <c r="F7284" i="1"/>
  <c r="F7285" i="1"/>
  <c r="F7286" i="1"/>
  <c r="F7287" i="1"/>
  <c r="F7288" i="1"/>
  <c r="F7289" i="1"/>
  <c r="F7290" i="1"/>
  <c r="F7291" i="1"/>
  <c r="F7292" i="1"/>
  <c r="F7293" i="1"/>
  <c r="F7294" i="1"/>
  <c r="F7295" i="1"/>
  <c r="F7296" i="1"/>
  <c r="F7297" i="1"/>
  <c r="F7298" i="1"/>
  <c r="F7300" i="1"/>
  <c r="F7301" i="1"/>
  <c r="F7302" i="1"/>
  <c r="F7303" i="1"/>
  <c r="F7304" i="1"/>
  <c r="F7305" i="1"/>
  <c r="F7306" i="1"/>
  <c r="F7307" i="1"/>
  <c r="F7308" i="1"/>
  <c r="F7309" i="1"/>
  <c r="F7310" i="1"/>
  <c r="F7311" i="1"/>
  <c r="F7312" i="1"/>
  <c r="F7313" i="1"/>
  <c r="F7314" i="1"/>
  <c r="F7315" i="1"/>
  <c r="F7316" i="1"/>
  <c r="F7318" i="1"/>
  <c r="F7319" i="1"/>
  <c r="F7320" i="1"/>
  <c r="F7321" i="1"/>
  <c r="F7322" i="1"/>
  <c r="F7323" i="1"/>
  <c r="F7324" i="1"/>
  <c r="F7325" i="1"/>
  <c r="F7326" i="1"/>
  <c r="F7327" i="1"/>
  <c r="F7328" i="1"/>
  <c r="F7329" i="1"/>
  <c r="F7330" i="1"/>
  <c r="F7331" i="1"/>
  <c r="F7332" i="1"/>
  <c r="F7333" i="1"/>
  <c r="F7335" i="1"/>
  <c r="F7336" i="1"/>
  <c r="F7338" i="1"/>
  <c r="F7339" i="1"/>
  <c r="F7340" i="1"/>
  <c r="F7341" i="1"/>
  <c r="G7341" i="1" l="1"/>
  <c r="G7340" i="1"/>
  <c r="G7339" i="1"/>
  <c r="G7338" i="1"/>
  <c r="G7336" i="1"/>
  <c r="G7335" i="1"/>
  <c r="G7333" i="1"/>
  <c r="G7332" i="1"/>
  <c r="G7331" i="1"/>
  <c r="G7330" i="1"/>
  <c r="G7329" i="1"/>
  <c r="G7328" i="1"/>
  <c r="G7327" i="1"/>
  <c r="G7326" i="1"/>
  <c r="G7325" i="1"/>
  <c r="G7324" i="1"/>
  <c r="G7323" i="1"/>
  <c r="G7322" i="1"/>
  <c r="G7321" i="1"/>
  <c r="G7320" i="1"/>
  <c r="G7319" i="1"/>
  <c r="G7318" i="1"/>
  <c r="G7316" i="1"/>
  <c r="G7315" i="1"/>
  <c r="G7314" i="1"/>
  <c r="G7313" i="1"/>
  <c r="G7312" i="1"/>
  <c r="G7311" i="1"/>
  <c r="G7310" i="1"/>
  <c r="G7309" i="1"/>
  <c r="G7308" i="1"/>
  <c r="G7307" i="1"/>
  <c r="G7306" i="1"/>
  <c r="G7305" i="1"/>
  <c r="G7304" i="1"/>
  <c r="G7303" i="1"/>
  <c r="G7302" i="1"/>
  <c r="G7301" i="1"/>
  <c r="G7300" i="1"/>
  <c r="G7298" i="1"/>
  <c r="G7297" i="1"/>
  <c r="G7296" i="1"/>
  <c r="G7295" i="1"/>
  <c r="G7294" i="1"/>
  <c r="G7293" i="1"/>
  <c r="G7292" i="1"/>
  <c r="G7291" i="1"/>
  <c r="G7290" i="1"/>
  <c r="G7289" i="1"/>
  <c r="G7288" i="1"/>
  <c r="G7287" i="1"/>
  <c r="G7286" i="1"/>
  <c r="G7285" i="1"/>
  <c r="G7284" i="1"/>
  <c r="G7283" i="1"/>
  <c r="G7282" i="1"/>
  <c r="G7280" i="1"/>
  <c r="G7279" i="1"/>
  <c r="G7278" i="1"/>
  <c r="G7277" i="1"/>
  <c r="G7275" i="1"/>
  <c r="G7274" i="1"/>
  <c r="G7273" i="1"/>
  <c r="G7272" i="1"/>
  <c r="G7271" i="1"/>
  <c r="G7270" i="1"/>
  <c r="G7269" i="1"/>
  <c r="G7268" i="1"/>
  <c r="G7267" i="1"/>
  <c r="G7266" i="1"/>
  <c r="G7265" i="1"/>
  <c r="G7264" i="1"/>
  <c r="G7263" i="1"/>
  <c r="G7262" i="1"/>
  <c r="G7261" i="1"/>
  <c r="G7260" i="1"/>
  <c r="G7259" i="1"/>
  <c r="G7258" i="1"/>
  <c r="G7257" i="1"/>
  <c r="G7256" i="1"/>
  <c r="G7255" i="1"/>
  <c r="G7254" i="1"/>
  <c r="G7253" i="1"/>
  <c r="G7252" i="1"/>
  <c r="G7251" i="1"/>
  <c r="G7250" i="1"/>
  <c r="G7249" i="1"/>
  <c r="G7248" i="1"/>
  <c r="G7247" i="1"/>
  <c r="G7246" i="1"/>
  <c r="G7243" i="1"/>
  <c r="G7242" i="1"/>
  <c r="G7241" i="1"/>
  <c r="G7240" i="1"/>
  <c r="G7239" i="1"/>
  <c r="G7238" i="1"/>
  <c r="G7237" i="1"/>
  <c r="G7236" i="1"/>
  <c r="G7235" i="1"/>
  <c r="G7234" i="1"/>
  <c r="G7233" i="1"/>
  <c r="G7232" i="1"/>
  <c r="G7231" i="1"/>
  <c r="G7230" i="1"/>
  <c r="G7229" i="1"/>
  <c r="G7227" i="1"/>
  <c r="G7226" i="1"/>
  <c r="G7225" i="1"/>
  <c r="G7224" i="1"/>
  <c r="G7223" i="1"/>
  <c r="G7221" i="1"/>
  <c r="G7220" i="1"/>
  <c r="G7219" i="1"/>
  <c r="G7218" i="1"/>
  <c r="G7217" i="1"/>
  <c r="G7216" i="1"/>
  <c r="G7215" i="1"/>
  <c r="G7214" i="1"/>
  <c r="G7212" i="1"/>
  <c r="G7211" i="1"/>
  <c r="G7210" i="1"/>
  <c r="G7208" i="1"/>
  <c r="G7207" i="1"/>
  <c r="G7206" i="1"/>
  <c r="G7205" i="1"/>
  <c r="G7204" i="1"/>
  <c r="G7203" i="1"/>
  <c r="G7202" i="1"/>
  <c r="G7201" i="1"/>
  <c r="G7200" i="1"/>
  <c r="G7199" i="1"/>
  <c r="G7198" i="1"/>
  <c r="G7197" i="1"/>
  <c r="G7196" i="1"/>
  <c r="G7195" i="1"/>
  <c r="G7194" i="1"/>
  <c r="G7193" i="1"/>
  <c r="G7192" i="1"/>
  <c r="G7191" i="1"/>
  <c r="G7190" i="1"/>
  <c r="G7189" i="1"/>
  <c r="G7188" i="1"/>
  <c r="G7187" i="1"/>
  <c r="G7186" i="1"/>
  <c r="G7185"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4" i="1"/>
  <c r="G7093" i="1"/>
  <c r="G7092" i="1"/>
  <c r="G7091" i="1"/>
  <c r="G7090" i="1"/>
  <c r="G7089" i="1"/>
  <c r="G708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7035" i="1"/>
  <c r="G7034" i="1"/>
  <c r="G7033" i="1"/>
  <c r="G7032" i="1"/>
  <c r="G7031" i="1"/>
  <c r="G7030" i="1"/>
  <c r="G7029" i="1"/>
  <c r="G7028" i="1"/>
  <c r="G7027" i="1"/>
  <c r="G7026" i="1"/>
  <c r="G7025" i="1"/>
  <c r="G7024" i="1"/>
  <c r="G7023" i="1"/>
  <c r="G7022" i="1"/>
  <c r="G7021" i="1"/>
  <c r="G7020" i="1"/>
  <c r="G7019" i="1"/>
  <c r="G7018" i="1"/>
  <c r="G7015" i="1"/>
  <c r="G7014" i="1"/>
  <c r="G7013" i="1"/>
  <c r="G7012" i="1"/>
  <c r="G7011" i="1"/>
  <c r="G7010" i="1"/>
  <c r="G7009" i="1"/>
  <c r="G7006" i="1"/>
  <c r="G7005" i="1"/>
  <c r="G7004" i="1"/>
  <c r="G7003" i="1"/>
  <c r="G7002" i="1"/>
  <c r="G7001" i="1"/>
  <c r="G7000" i="1"/>
  <c r="G6999" i="1"/>
  <c r="G6998" i="1"/>
  <c r="G6997" i="1"/>
  <c r="G6996" i="1"/>
  <c r="G6995" i="1"/>
  <c r="G6994" i="1"/>
  <c r="G6993" i="1"/>
  <c r="G6992" i="1"/>
  <c r="G6991" i="1"/>
  <c r="G6989" i="1"/>
  <c r="G6988" i="1"/>
  <c r="G6987" i="1"/>
  <c r="G6986" i="1"/>
  <c r="G6985" i="1"/>
  <c r="G6984" i="1"/>
  <c r="G6983"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4" i="1"/>
  <c r="G6813" i="1"/>
  <c r="G6812" i="1"/>
  <c r="G6811" i="1"/>
  <c r="G6810" i="1"/>
  <c r="G6809" i="1"/>
  <c r="G6808"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2" i="1"/>
  <c r="G6771" i="1"/>
  <c r="G6770" i="1"/>
  <c r="G6769" i="1"/>
  <c r="G6768" i="1"/>
  <c r="G6767" i="1"/>
  <c r="G6766" i="1"/>
  <c r="G6765" i="1"/>
  <c r="G6764" i="1"/>
  <c r="G6763" i="1"/>
  <c r="G6762" i="1"/>
  <c r="G6761" i="1"/>
  <c r="G6760" i="1"/>
  <c r="G6759" i="1"/>
  <c r="G6758" i="1"/>
  <c r="G6757" i="1"/>
  <c r="G6756" i="1"/>
  <c r="G6754" i="1"/>
  <c r="G6753" i="1"/>
  <c r="G6752" i="1"/>
  <c r="G6751" i="1"/>
  <c r="G6750" i="1"/>
  <c r="G6749" i="1"/>
  <c r="G6748" i="1"/>
  <c r="G6747" i="1"/>
  <c r="G6746" i="1"/>
  <c r="G6745" i="1"/>
  <c r="G6743" i="1"/>
  <c r="G6741" i="1"/>
  <c r="G6740" i="1"/>
  <c r="G6739" i="1"/>
  <c r="G6738" i="1"/>
  <c r="G6737" i="1"/>
  <c r="G6736" i="1"/>
  <c r="G6735" i="1"/>
  <c r="G6734" i="1"/>
  <c r="G6733" i="1"/>
  <c r="G6732" i="1"/>
  <c r="G6731" i="1"/>
  <c r="G6730" i="1"/>
  <c r="G6729" i="1"/>
  <c r="G6728" i="1"/>
  <c r="G6727" i="1"/>
  <c r="G6726" i="1"/>
  <c r="G6725" i="1"/>
  <c r="G6724" i="1"/>
  <c r="G6723" i="1"/>
  <c r="G6722" i="1"/>
  <c r="G6721"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6262" i="1"/>
  <c r="G6261" i="1"/>
  <c r="G6260" i="1"/>
  <c r="G6259" i="1"/>
  <c r="G6258" i="1"/>
  <c r="G6257" i="1"/>
  <c r="G6256" i="1"/>
  <c r="G6255" i="1"/>
  <c r="G6254" i="1"/>
  <c r="G6253"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6169" i="1"/>
  <c r="G6168" i="1"/>
  <c r="G6167" i="1"/>
  <c r="G6166" i="1"/>
  <c r="G6165" i="1"/>
  <c r="G6163" i="1"/>
  <c r="G6162" i="1"/>
  <c r="G6160" i="1"/>
  <c r="G6159" i="1"/>
  <c r="G6157" i="1"/>
  <c r="G6156" i="1"/>
  <c r="G6155" i="1"/>
  <c r="G6154" i="1"/>
  <c r="G6152" i="1"/>
  <c r="G6151" i="1"/>
  <c r="G6150" i="1"/>
  <c r="G6149" i="1"/>
  <c r="G6147" i="1"/>
  <c r="G6146" i="1"/>
  <c r="G6145" i="1"/>
  <c r="G6144" i="1"/>
  <c r="G6143" i="1"/>
  <c r="G6142" i="1"/>
  <c r="G6140" i="1"/>
  <c r="G6139" i="1"/>
  <c r="G6138" i="1"/>
  <c r="G6137" i="1"/>
  <c r="G6136" i="1"/>
  <c r="G6135" i="1"/>
  <c r="G6134" i="1"/>
  <c r="G6133" i="1"/>
  <c r="G6132" i="1"/>
  <c r="G6130" i="1"/>
  <c r="G6129" i="1"/>
  <c r="G6128" i="1"/>
  <c r="G6127" i="1"/>
  <c r="G6126" i="1"/>
  <c r="G6124" i="1"/>
  <c r="G6123" i="1"/>
  <c r="G6122" i="1"/>
  <c r="G6121" i="1"/>
  <c r="G6120" i="1"/>
  <c r="G6119" i="1"/>
  <c r="G6117" i="1"/>
  <c r="G6115" i="1"/>
  <c r="G6114" i="1"/>
  <c r="G6113" i="1"/>
  <c r="G6112" i="1"/>
  <c r="G6111" i="1"/>
  <c r="G6110" i="1"/>
  <c r="G6108" i="1"/>
  <c r="G6107" i="1"/>
  <c r="G6106" i="1"/>
  <c r="G6105" i="1"/>
  <c r="G6104" i="1"/>
  <c r="G6103" i="1"/>
  <c r="G6102" i="1"/>
  <c r="G6100" i="1"/>
  <c r="G6099" i="1"/>
  <c r="G6098" i="1"/>
  <c r="G6097" i="1"/>
  <c r="G6096" i="1"/>
  <c r="G6095" i="1"/>
  <c r="G6094" i="1"/>
  <c r="G6093" i="1"/>
  <c r="G6091" i="1"/>
  <c r="G6090" i="1"/>
  <c r="G6089" i="1"/>
  <c r="G6088" i="1"/>
  <c r="G6087" i="1"/>
  <c r="G6085" i="1"/>
  <c r="G6084" i="1"/>
  <c r="G6083" i="1"/>
  <c r="G6082" i="1"/>
  <c r="G6081" i="1"/>
  <c r="G6079" i="1"/>
  <c r="G6078" i="1"/>
  <c r="G6077" i="1"/>
  <c r="G6076" i="1"/>
  <c r="G6075" i="1"/>
  <c r="G6074" i="1"/>
  <c r="G6073" i="1"/>
  <c r="G6071" i="1"/>
  <c r="G6070" i="1"/>
  <c r="G6069" i="1"/>
  <c r="G6068" i="1"/>
  <c r="G6066" i="1"/>
  <c r="G6065" i="1"/>
  <c r="G6064" i="1"/>
  <c r="G6063" i="1"/>
  <c r="G6061" i="1"/>
  <c r="G6060" i="1"/>
  <c r="G6059" i="1"/>
  <c r="G6058" i="1"/>
  <c r="G6057" i="1"/>
  <c r="G6056" i="1"/>
  <c r="G6054" i="1"/>
  <c r="G6053" i="1"/>
  <c r="G6052" i="1"/>
  <c r="G6051" i="1"/>
  <c r="G6050" i="1"/>
  <c r="G6049" i="1"/>
  <c r="G6047" i="1"/>
  <c r="G6046" i="1"/>
  <c r="G6045" i="1"/>
  <c r="G6044" i="1"/>
  <c r="G6043" i="1"/>
  <c r="G6042" i="1"/>
  <c r="G6040" i="1"/>
  <c r="G6039" i="1"/>
  <c r="G6038" i="1"/>
  <c r="G6037" i="1"/>
  <c r="G6036" i="1"/>
  <c r="G6035" i="1"/>
  <c r="G6034" i="1"/>
  <c r="G6033" i="1"/>
  <c r="G6031" i="1"/>
  <c r="G6030" i="1"/>
  <c r="G6029" i="1"/>
  <c r="G6028" i="1"/>
  <c r="G6027" i="1"/>
  <c r="G6026" i="1"/>
  <c r="G6025" i="1"/>
  <c r="G6024" i="1"/>
  <c r="G6022" i="1"/>
  <c r="G6021" i="1"/>
  <c r="G6020" i="1"/>
  <c r="G6019" i="1"/>
  <c r="G6018" i="1"/>
  <c r="G6017" i="1"/>
  <c r="G6016" i="1"/>
  <c r="G6014" i="1"/>
  <c r="G6013" i="1"/>
  <c r="G6012" i="1"/>
  <c r="G6011" i="1"/>
  <c r="G6010" i="1"/>
  <c r="G6009" i="1"/>
  <c r="G6008" i="1"/>
  <c r="G6007" i="1"/>
  <c r="G6005" i="1"/>
  <c r="G6004" i="1"/>
  <c r="G6003" i="1"/>
  <c r="G6002" i="1"/>
  <c r="G6000" i="1"/>
  <c r="G5999" i="1"/>
  <c r="G5998" i="1"/>
  <c r="G5997" i="1"/>
  <c r="G5996" i="1"/>
  <c r="G5995" i="1"/>
  <c r="G5994" i="1"/>
  <c r="G5992" i="1"/>
  <c r="G5991" i="1"/>
  <c r="G5990" i="1"/>
  <c r="G5989" i="1"/>
  <c r="G5988" i="1"/>
  <c r="G5987" i="1"/>
  <c r="G5985" i="1"/>
  <c r="G5984" i="1"/>
  <c r="G5983" i="1"/>
  <c r="G5982" i="1"/>
  <c r="G5981" i="1"/>
  <c r="G5980" i="1"/>
  <c r="G5979" i="1"/>
  <c r="G5977" i="1"/>
  <c r="G5976" i="1"/>
  <c r="G5975" i="1"/>
  <c r="G5974" i="1"/>
  <c r="G5973" i="1"/>
  <c r="G5972" i="1"/>
  <c r="G5971" i="1"/>
  <c r="G5970" i="1"/>
  <c r="G5968" i="1"/>
  <c r="G5967" i="1"/>
  <c r="G5966" i="1"/>
  <c r="G5965" i="1"/>
  <c r="G5964" i="1"/>
  <c r="G5963" i="1"/>
  <c r="G5961" i="1"/>
  <c r="G5960" i="1"/>
  <c r="G5959" i="1"/>
  <c r="G5958" i="1"/>
  <c r="G5957" i="1"/>
  <c r="G5956" i="1"/>
  <c r="G5955" i="1"/>
  <c r="G5954" i="1"/>
  <c r="G5953" i="1"/>
  <c r="G5952" i="1"/>
  <c r="G5951" i="1"/>
  <c r="G5949" i="1"/>
  <c r="G5948" i="1"/>
  <c r="G5947" i="1"/>
  <c r="G5946" i="1"/>
  <c r="G5945" i="1"/>
  <c r="G5944" i="1"/>
  <c r="G5943" i="1"/>
  <c r="G5942" i="1"/>
  <c r="G5941" i="1"/>
  <c r="G5940" i="1"/>
  <c r="G5939" i="1"/>
  <c r="G5937" i="1"/>
  <c r="G5936" i="1"/>
  <c r="G5935" i="1"/>
  <c r="G5934" i="1"/>
  <c r="G5933" i="1"/>
  <c r="G5932" i="1"/>
  <c r="G5931" i="1"/>
  <c r="G5930" i="1"/>
  <c r="G5929" i="1"/>
  <c r="G5928" i="1"/>
  <c r="G5927" i="1"/>
  <c r="G5925" i="1"/>
  <c r="G5924" i="1"/>
  <c r="G5923" i="1"/>
  <c r="G5922" i="1"/>
  <c r="G5921" i="1"/>
  <c r="G5919" i="1"/>
  <c r="G5918" i="1"/>
  <c r="G5917" i="1"/>
  <c r="G5916" i="1"/>
  <c r="G5915" i="1"/>
  <c r="G5913" i="1"/>
  <c r="G5912" i="1"/>
  <c r="G5911" i="1"/>
  <c r="G5910" i="1"/>
  <c r="G5909" i="1"/>
  <c r="G5908" i="1"/>
  <c r="G5907" i="1"/>
  <c r="G5905" i="1"/>
  <c r="G5904" i="1"/>
  <c r="G5903" i="1"/>
  <c r="G5902" i="1"/>
  <c r="G5901" i="1"/>
  <c r="G5900" i="1"/>
  <c r="G5899" i="1"/>
  <c r="G5898" i="1"/>
  <c r="G5896" i="1"/>
  <c r="G5895" i="1"/>
  <c r="G5894" i="1"/>
  <c r="G5893" i="1"/>
  <c r="G5892" i="1"/>
  <c r="G5891" i="1"/>
  <c r="G5890" i="1"/>
  <c r="G5889" i="1"/>
  <c r="G5887" i="1"/>
  <c r="G5886" i="1"/>
  <c r="G5885" i="1"/>
  <c r="G5884" i="1"/>
  <c r="G5883" i="1"/>
  <c r="G5882" i="1"/>
  <c r="G5881" i="1"/>
  <c r="G5880" i="1"/>
  <c r="G5879" i="1"/>
  <c r="G5877" i="1"/>
  <c r="G5876" i="1"/>
  <c r="G5875" i="1"/>
  <c r="G5874" i="1"/>
  <c r="G5873" i="1"/>
  <c r="G5872" i="1"/>
  <c r="G5871" i="1"/>
  <c r="G5870" i="1"/>
  <c r="G5869" i="1"/>
  <c r="G5867" i="1"/>
  <c r="G5866" i="1"/>
  <c r="G5865" i="1"/>
  <c r="G5864" i="1"/>
  <c r="G5863" i="1"/>
  <c r="G5862" i="1"/>
  <c r="G5861" i="1"/>
  <c r="G5860" i="1"/>
  <c r="G5859"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1" i="1"/>
  <c r="G5550" i="1"/>
  <c r="G5549" i="1"/>
  <c r="G5548" i="1"/>
  <c r="G5547" i="1"/>
  <c r="G5546" i="1"/>
  <c r="G5545" i="1"/>
  <c r="G5544" i="1"/>
  <c r="G5543" i="1"/>
  <c r="G5542" i="1"/>
  <c r="G5541" i="1"/>
  <c r="G5540" i="1"/>
  <c r="G5539" i="1"/>
  <c r="G5538" i="1"/>
  <c r="G5537" i="1"/>
  <c r="G5536" i="1"/>
  <c r="G5535" i="1"/>
  <c r="G5534" i="1"/>
  <c r="G5533"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4" i="1"/>
  <c r="G4483" i="1"/>
  <c r="G4482" i="1"/>
  <c r="G4481" i="1"/>
  <c r="G4480" i="1"/>
  <c r="G4479" i="1"/>
  <c r="G4478" i="1"/>
  <c r="G4477" i="1"/>
  <c r="G4475" i="1"/>
  <c r="G4474" i="1"/>
  <c r="G4473" i="1"/>
  <c r="G4472" i="1"/>
  <c r="G4471" i="1"/>
  <c r="G4470" i="1"/>
  <c r="G4469" i="1"/>
  <c r="G4468" i="1"/>
  <c r="G4467" i="1"/>
  <c r="G4466" i="1"/>
  <c r="G4465" i="1"/>
  <c r="G4464" i="1"/>
  <c r="G4463" i="1"/>
  <c r="G4462" i="1"/>
  <c r="G4460" i="1"/>
  <c r="G4459" i="1"/>
  <c r="G4458" i="1"/>
  <c r="G4457" i="1"/>
  <c r="G4456" i="1"/>
  <c r="G4455" i="1"/>
  <c r="G4454" i="1"/>
  <c r="G4453" i="1"/>
  <c r="G4452" i="1"/>
  <c r="G4451" i="1"/>
  <c r="G4450" i="1"/>
  <c r="G4449"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7" i="1"/>
  <c r="G4216" i="1"/>
  <c r="G4215" i="1"/>
  <c r="G4214" i="1"/>
  <c r="G4213" i="1"/>
  <c r="G4212" i="1"/>
  <c r="G4211" i="1"/>
  <c r="G4210" i="1"/>
  <c r="G4209" i="1"/>
  <c r="G4208" i="1"/>
  <c r="G4207" i="1"/>
  <c r="G4206" i="1"/>
  <c r="G4205" i="1"/>
  <c r="G4204" i="1"/>
  <c r="G4202" i="1"/>
  <c r="G4201" i="1"/>
  <c r="G4200" i="1"/>
  <c r="G4199" i="1"/>
  <c r="G4198" i="1"/>
  <c r="G4197" i="1"/>
  <c r="G4196" i="1"/>
  <c r="G4195" i="1"/>
  <c r="G4194" i="1"/>
  <c r="G4193" i="1"/>
  <c r="G4192" i="1"/>
  <c r="G4191"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7" i="1"/>
  <c r="G3956"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0" i="1"/>
  <c r="G3929" i="1"/>
  <c r="G3928" i="1"/>
  <c r="G3927" i="1"/>
  <c r="G3926" i="1"/>
  <c r="G3925" i="1"/>
  <c r="G3924" i="1"/>
  <c r="G3923" i="1"/>
  <c r="G3922" i="1"/>
  <c r="G3921" i="1"/>
  <c r="G3920" i="1"/>
  <c r="G3919" i="1"/>
  <c r="G3918" i="1"/>
  <c r="G3917" i="1"/>
  <c r="G3916" i="1"/>
  <c r="G3915" i="1"/>
  <c r="G3913" i="1"/>
  <c r="G3912" i="1"/>
  <c r="G3911" i="1"/>
  <c r="G3910" i="1"/>
  <c r="G3909" i="1"/>
  <c r="G3908" i="1"/>
  <c r="G3907" i="1"/>
  <c r="G3906" i="1"/>
  <c r="G3905" i="1"/>
  <c r="G3903" i="1"/>
  <c r="G3902" i="1"/>
  <c r="G3901" i="1"/>
  <c r="G3900" i="1"/>
  <c r="G3899" i="1"/>
  <c r="G3898" i="1"/>
  <c r="G3897" i="1"/>
  <c r="G3896" i="1"/>
  <c r="G3895" i="1"/>
  <c r="G3894" i="1"/>
  <c r="G3893" i="1"/>
  <c r="G3892" i="1"/>
  <c r="G3891" i="1"/>
  <c r="G3890" i="1"/>
  <c r="G3889"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49" i="1"/>
  <c r="G3848" i="1"/>
  <c r="G3847" i="1"/>
  <c r="G3846" i="1"/>
  <c r="G3845" i="1"/>
  <c r="G3844" i="1"/>
  <c r="G3843" i="1"/>
  <c r="G3842" i="1"/>
  <c r="G3841" i="1"/>
  <c r="G3839" i="1"/>
  <c r="G3838" i="1"/>
  <c r="G3837" i="1"/>
  <c r="G3835" i="1"/>
  <c r="G3834" i="1"/>
  <c r="G3833" i="1"/>
  <c r="G3832" i="1"/>
  <c r="G3830" i="1"/>
  <c r="G3829" i="1"/>
  <c r="G3828" i="1"/>
  <c r="G3826" i="1"/>
  <c r="G3825" i="1"/>
  <c r="G3824" i="1"/>
  <c r="G3823" i="1"/>
  <c r="G3822" i="1"/>
  <c r="G3820" i="1"/>
  <c r="G3818" i="1"/>
  <c r="G3816" i="1"/>
  <c r="G3815" i="1"/>
  <c r="G3814" i="1"/>
  <c r="G3813" i="1"/>
  <c r="G3811" i="1"/>
  <c r="G3810" i="1"/>
  <c r="G3809" i="1"/>
  <c r="G3808" i="1"/>
  <c r="G3807" i="1"/>
  <c r="G3806" i="1"/>
  <c r="G3805" i="1"/>
  <c r="G3804" i="1"/>
  <c r="G3803" i="1"/>
  <c r="G3802" i="1"/>
  <c r="G3801" i="1"/>
  <c r="G3800" i="1"/>
  <c r="G3799" i="1"/>
  <c r="G3796" i="1"/>
  <c r="G3795"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8" i="1"/>
  <c r="G3737" i="1"/>
  <c r="G3736" i="1"/>
  <c r="G3735" i="1"/>
  <c r="G3734" i="1"/>
  <c r="G3733" i="1"/>
  <c r="G3732" i="1"/>
  <c r="G3731" i="1"/>
  <c r="G3729" i="1"/>
  <c r="G3728" i="1"/>
  <c r="G3727" i="1"/>
  <c r="G3726" i="1"/>
  <c r="G3725" i="1"/>
  <c r="G3723" i="1"/>
  <c r="G3722" i="1"/>
  <c r="G3721" i="1"/>
  <c r="G3720" i="1"/>
  <c r="G3719" i="1"/>
  <c r="G3718" i="1"/>
  <c r="G3717" i="1"/>
  <c r="G3716" i="1"/>
  <c r="G3715" i="1"/>
  <c r="G3714" i="1"/>
  <c r="G3713" i="1"/>
  <c r="G3712" i="1"/>
  <c r="G3711" i="1"/>
  <c r="G3709" i="1"/>
  <c r="G3708" i="1"/>
  <c r="G3707" i="1"/>
  <c r="G3706" i="1"/>
  <c r="G3705" i="1"/>
  <c r="G3704" i="1"/>
  <c r="G3703" i="1"/>
  <c r="G3702" i="1"/>
  <c r="G3701" i="1"/>
  <c r="G3700" i="1"/>
  <c r="G3699" i="1"/>
  <c r="G3697" i="1"/>
  <c r="G3696" i="1"/>
  <c r="G3695" i="1"/>
  <c r="G3694" i="1"/>
  <c r="G3693" i="1"/>
  <c r="G3692" i="1"/>
  <c r="G3691" i="1"/>
  <c r="G3690" i="1"/>
  <c r="G3689" i="1"/>
  <c r="G3687" i="1"/>
  <c r="G3686" i="1"/>
  <c r="G3685" i="1"/>
  <c r="G3684" i="1"/>
  <c r="G3683" i="1"/>
  <c r="G3682" i="1"/>
  <c r="G3680" i="1"/>
  <c r="G3679" i="1"/>
  <c r="G3678" i="1"/>
  <c r="G3677" i="1"/>
  <c r="G3676" i="1"/>
  <c r="G3675" i="1"/>
  <c r="G3674" i="1"/>
  <c r="G3673" i="1"/>
  <c r="G3672" i="1"/>
  <c r="G3671" i="1"/>
  <c r="G3670" i="1"/>
  <c r="G3669" i="1"/>
  <c r="G3668" i="1"/>
  <c r="G3667" i="1"/>
  <c r="G3666" i="1"/>
  <c r="G3664" i="1"/>
  <c r="G3663" i="1"/>
  <c r="G3662" i="1"/>
  <c r="G3661" i="1"/>
  <c r="G3660" i="1"/>
  <c r="G3659" i="1"/>
  <c r="G3658" i="1"/>
  <c r="G3657" i="1"/>
  <c r="G3656" i="1"/>
  <c r="G3654" i="1"/>
  <c r="G3653" i="1"/>
  <c r="G3652" i="1"/>
  <c r="G3651" i="1"/>
  <c r="G3650" i="1"/>
  <c r="G3649" i="1"/>
  <c r="G3648" i="1"/>
  <c r="G3645" i="1"/>
  <c r="G3644" i="1"/>
  <c r="G3642" i="1"/>
  <c r="G3641" i="1"/>
  <c r="G3639" i="1"/>
  <c r="G3638" i="1"/>
  <c r="G3637" i="1"/>
  <c r="G3636" i="1"/>
  <c r="G3634" i="1"/>
  <c r="G3633" i="1"/>
  <c r="G3632" i="1"/>
  <c r="G3631" i="1"/>
  <c r="G3630" i="1"/>
  <c r="G3629" i="1"/>
  <c r="G3626" i="1"/>
  <c r="G3625" i="1"/>
  <c r="G3624" i="1"/>
  <c r="G3623" i="1"/>
  <c r="G3622" i="1"/>
  <c r="G3620" i="1"/>
  <c r="G3619" i="1"/>
  <c r="G3618" i="1"/>
  <c r="G3617" i="1"/>
  <c r="G3616" i="1"/>
  <c r="G3615" i="1"/>
  <c r="G3614" i="1"/>
  <c r="G3612" i="1"/>
  <c r="G3611" i="1"/>
  <c r="G3610" i="1"/>
  <c r="G3609" i="1"/>
  <c r="G3608" i="1"/>
  <c r="G3605" i="1"/>
  <c r="G3604" i="1"/>
  <c r="G3602" i="1"/>
  <c r="G3601" i="1"/>
  <c r="G3600" i="1"/>
  <c r="G3599" i="1"/>
  <c r="G3597" i="1"/>
  <c r="G3596" i="1"/>
  <c r="G3595" i="1"/>
  <c r="G3594" i="1"/>
  <c r="G3592" i="1"/>
  <c r="G3591" i="1"/>
  <c r="G3590" i="1"/>
  <c r="G3589" i="1"/>
  <c r="G3588" i="1"/>
  <c r="G3587" i="1"/>
  <c r="G3586" i="1"/>
  <c r="G3583" i="1"/>
  <c r="G3582" i="1"/>
  <c r="G3581" i="1"/>
  <c r="G3580" i="1"/>
  <c r="G3579" i="1"/>
  <c r="G3577" i="1"/>
  <c r="G3576" i="1"/>
  <c r="G3575" i="1"/>
  <c r="G3574" i="1"/>
  <c r="G3572" i="1"/>
  <c r="G3571" i="1"/>
  <c r="G3570" i="1"/>
  <c r="G3569" i="1"/>
  <c r="G3568" i="1"/>
  <c r="G3565" i="1"/>
  <c r="G3564" i="1"/>
  <c r="G3563" i="1"/>
  <c r="G3562" i="1"/>
  <c r="G3561" i="1"/>
  <c r="G3560" i="1"/>
  <c r="G3556" i="1"/>
  <c r="G3555"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29" i="1"/>
  <c r="G3528" i="1"/>
  <c r="G3527" i="1"/>
  <c r="G3526" i="1"/>
  <c r="G3525" i="1"/>
  <c r="G3524" i="1"/>
  <c r="G3523" i="1"/>
  <c r="G3522" i="1"/>
  <c r="G3521" i="1"/>
  <c r="G3520" i="1"/>
  <c r="G3519" i="1"/>
  <c r="G3518" i="1"/>
  <c r="G3517" i="1"/>
  <c r="G3516" i="1"/>
  <c r="G3515" i="1"/>
  <c r="G3514" i="1"/>
  <c r="G3513" i="1"/>
  <c r="G3512" i="1"/>
  <c r="G3511" i="1"/>
  <c r="G3510" i="1"/>
  <c r="G3509" i="1"/>
  <c r="G3508" i="1"/>
  <c r="G3506" i="1"/>
  <c r="G3505" i="1"/>
  <c r="G3504" i="1"/>
  <c r="G3503" i="1"/>
  <c r="G3502" i="1"/>
  <c r="G3501" i="1"/>
  <c r="G3500" i="1"/>
  <c r="G3499" i="1"/>
  <c r="G3498" i="1"/>
  <c r="G3497" i="1"/>
  <c r="G3496" i="1"/>
  <c r="G3495" i="1"/>
  <c r="G3494" i="1"/>
  <c r="G3493" i="1"/>
  <c r="G3492" i="1"/>
  <c r="G3491" i="1"/>
  <c r="G3490" i="1"/>
  <c r="G3489" i="1"/>
  <c r="G3488" i="1"/>
  <c r="G3487" i="1"/>
  <c r="G3486" i="1"/>
  <c r="G3485" i="1"/>
  <c r="G3483" i="1"/>
  <c r="G3482" i="1"/>
  <c r="G3481" i="1"/>
  <c r="G3480" i="1"/>
  <c r="G3479" i="1"/>
  <c r="G3478" i="1"/>
  <c r="G3477" i="1"/>
  <c r="G3476" i="1"/>
  <c r="G3475" i="1"/>
  <c r="G3474" i="1"/>
  <c r="G3473" i="1"/>
  <c r="G3472" i="1"/>
  <c r="G3471" i="1"/>
  <c r="G3470" i="1"/>
  <c r="G3469" i="1"/>
  <c r="G3468" i="1"/>
  <c r="G3467" i="1"/>
  <c r="G3465" i="1"/>
  <c r="G3464" i="1"/>
  <c r="G3463" i="1"/>
  <c r="G3462" i="1"/>
  <c r="G3461" i="1"/>
  <c r="G3460" i="1"/>
  <c r="G3459" i="1"/>
  <c r="G3458" i="1"/>
  <c r="G3457" i="1"/>
  <c r="G3456" i="1"/>
  <c r="G3455" i="1"/>
  <c r="G3454" i="1"/>
  <c r="G3453" i="1"/>
  <c r="G3452" i="1"/>
  <c r="G3451" i="1"/>
  <c r="G3450" i="1"/>
  <c r="G3448" i="1"/>
  <c r="G3447" i="1"/>
  <c r="G3446" i="1"/>
  <c r="G3445" i="1"/>
  <c r="G3444" i="1"/>
  <c r="G3443" i="1"/>
  <c r="G3442" i="1"/>
  <c r="G3441" i="1"/>
  <c r="G3440" i="1"/>
  <c r="G3439" i="1"/>
  <c r="G3438" i="1"/>
  <c r="G3437" i="1"/>
  <c r="G3436" i="1"/>
  <c r="G3435" i="1"/>
  <c r="G3434" i="1"/>
  <c r="G3433" i="1"/>
  <c r="G3431" i="1"/>
  <c r="G3430" i="1"/>
  <c r="G3429" i="1"/>
  <c r="G3428" i="1"/>
  <c r="G3427" i="1"/>
  <c r="G3426"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1" i="1"/>
  <c r="G3320" i="1"/>
  <c r="G3319" i="1"/>
  <c r="G3318" i="1"/>
  <c r="G3317" i="1"/>
  <c r="G3316" i="1"/>
  <c r="G3315" i="1"/>
  <c r="G3314" i="1"/>
  <c r="G3313" i="1"/>
  <c r="G3311" i="1"/>
  <c r="G3310" i="1"/>
  <c r="G3309" i="1"/>
  <c r="G3308" i="1"/>
  <c r="G3307" i="1"/>
  <c r="G3306" i="1"/>
  <c r="G3305" i="1"/>
  <c r="G3304" i="1"/>
  <c r="G3303" i="1"/>
  <c r="G3302" i="1"/>
  <c r="G3301" i="1"/>
  <c r="G3300" i="1"/>
  <c r="G3298" i="1"/>
  <c r="G3297" i="1"/>
  <c r="G3296" i="1"/>
  <c r="G3295" i="1"/>
  <c r="G3294" i="1"/>
  <c r="G3293" i="1"/>
  <c r="G3292" i="1"/>
  <c r="G3291" i="1"/>
  <c r="G3290" i="1"/>
  <c r="G3289" i="1"/>
  <c r="G3288" i="1"/>
  <c r="G3287" i="1"/>
  <c r="G3286" i="1"/>
  <c r="G3285" i="1"/>
  <c r="G3284" i="1"/>
  <c r="G3283" i="1"/>
  <c r="G3282" i="1"/>
  <c r="G3281" i="1"/>
  <c r="G3280" i="1"/>
  <c r="G3279" i="1"/>
  <c r="G3277" i="1"/>
  <c r="G3276" i="1"/>
  <c r="G3275" i="1"/>
  <c r="G3274" i="1"/>
  <c r="G3273" i="1"/>
  <c r="G3272" i="1"/>
  <c r="G3271" i="1"/>
  <c r="G3270" i="1"/>
  <c r="G3269" i="1"/>
  <c r="G3267" i="1"/>
  <c r="G3266" i="1"/>
  <c r="G3265" i="1"/>
  <c r="G3264" i="1"/>
  <c r="G3262" i="1"/>
  <c r="G3261" i="1"/>
  <c r="G3260" i="1"/>
  <c r="G3259" i="1"/>
  <c r="G3258" i="1"/>
  <c r="G3257" i="1"/>
  <c r="G3256" i="1"/>
  <c r="G3255" i="1"/>
  <c r="G3254" i="1"/>
  <c r="G3253" i="1"/>
  <c r="G3252" i="1"/>
  <c r="G3251" i="1"/>
  <c r="G3250" i="1"/>
  <c r="G3249" i="1"/>
  <c r="G3247" i="1"/>
  <c r="G3246" i="1"/>
  <c r="G3245" i="1"/>
  <c r="G3244" i="1"/>
  <c r="G3243" i="1"/>
  <c r="G3242" i="1"/>
  <c r="G3241" i="1"/>
  <c r="G3240" i="1"/>
  <c r="G3239" i="1"/>
  <c r="G3238" i="1"/>
  <c r="G3237" i="1"/>
  <c r="G3236" i="1"/>
  <c r="G3235" i="1"/>
  <c r="G3234" i="1"/>
  <c r="G3233" i="1"/>
  <c r="G3232" i="1"/>
  <c r="G3231" i="1"/>
  <c r="G3230" i="1"/>
  <c r="G3227" i="1"/>
  <c r="G3226" i="1"/>
  <c r="G3225" i="1"/>
  <c r="G3224" i="1"/>
  <c r="G3223" i="1"/>
  <c r="G3222" i="1"/>
  <c r="G3221" i="1"/>
  <c r="G3220" i="1"/>
  <c r="G3219" i="1"/>
  <c r="G3218" i="1"/>
  <c r="G3217" i="1"/>
  <c r="G3216" i="1"/>
  <c r="G3215" i="1"/>
  <c r="G3214"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7" i="1"/>
  <c r="G3166" i="1"/>
  <c r="G3165" i="1"/>
  <c r="G3164" i="1"/>
  <c r="G3163" i="1"/>
  <c r="G3162" i="1"/>
  <c r="G3161"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29" i="1"/>
  <c r="G3128" i="1"/>
  <c r="G3127" i="1"/>
  <c r="G3126" i="1"/>
  <c r="G3125" i="1"/>
  <c r="G3124" i="1"/>
  <c r="G3123" i="1"/>
  <c r="G3122" i="1"/>
  <c r="G3121" i="1"/>
  <c r="G3120" i="1"/>
  <c r="G3119" i="1"/>
  <c r="G3118" i="1"/>
  <c r="G3117" i="1"/>
  <c r="G3116" i="1"/>
  <c r="G3115" i="1"/>
  <c r="G3114"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4" i="1"/>
  <c r="G3043" i="1"/>
  <c r="G3042" i="1"/>
  <c r="G3041" i="1"/>
  <c r="G3040" i="1"/>
  <c r="G3039" i="1"/>
  <c r="G3038" i="1"/>
  <c r="G3037" i="1"/>
  <c r="G3036" i="1"/>
  <c r="G3035" i="1"/>
  <c r="G3034" i="1"/>
  <c r="G3032" i="1"/>
  <c r="G3031" i="1"/>
  <c r="G3030" i="1"/>
  <c r="G3029" i="1"/>
  <c r="G3028" i="1"/>
  <c r="G3027" i="1"/>
  <c r="G3026" i="1"/>
  <c r="G3025" i="1"/>
  <c r="G3024" i="1"/>
  <c r="G3023" i="1"/>
  <c r="G3022" i="1"/>
  <c r="G3021" i="1"/>
  <c r="G3020" i="1"/>
  <c r="G3019" i="1"/>
  <c r="G3018" i="1"/>
  <c r="G3017" i="1"/>
  <c r="G3016" i="1"/>
  <c r="G3015" i="1"/>
  <c r="G3014"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8" i="1"/>
  <c r="G2987" i="1"/>
  <c r="G2986" i="1"/>
  <c r="G2985" i="1"/>
  <c r="G2984" i="1"/>
  <c r="G2983" i="1"/>
  <c r="G2982" i="1"/>
  <c r="G2980" i="1"/>
  <c r="G2979" i="1"/>
  <c r="G2978" i="1"/>
  <c r="G2977" i="1"/>
  <c r="G2976" i="1"/>
  <c r="G2975" i="1"/>
  <c r="G2974" i="1"/>
  <c r="G2973" i="1"/>
  <c r="G2972" i="1"/>
  <c r="G2971" i="1"/>
  <c r="G2970" i="1"/>
  <c r="G2969"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39" i="1"/>
  <c r="G2938" i="1"/>
  <c r="G2937" i="1"/>
  <c r="G2936" i="1"/>
  <c r="G2935" i="1"/>
  <c r="G2934" i="1"/>
  <c r="G2933" i="1"/>
  <c r="G2931" i="1"/>
  <c r="G2930" i="1"/>
  <c r="G2929" i="1"/>
  <c r="G2928" i="1"/>
  <c r="G2927" i="1"/>
  <c r="G2926" i="1"/>
  <c r="G2925" i="1"/>
  <c r="G2924" i="1"/>
  <c r="G2923" i="1"/>
  <c r="G2922" i="1"/>
  <c r="G2921" i="1"/>
  <c r="G2919" i="1"/>
  <c r="G2918" i="1"/>
  <c r="G2917" i="1"/>
  <c r="G2916" i="1"/>
  <c r="G2915" i="1"/>
  <c r="G2914" i="1"/>
  <c r="G2913" i="1"/>
  <c r="G2911" i="1"/>
  <c r="G2910"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6" i="1"/>
  <c r="G2835" i="1"/>
  <c r="G2834" i="1"/>
  <c r="G2833" i="1"/>
  <c r="G2832" i="1"/>
  <c r="G2831" i="1"/>
  <c r="G2830" i="1"/>
  <c r="G2829" i="1"/>
  <c r="G2828" i="1"/>
  <c r="G2827" i="1"/>
  <c r="G2826" i="1"/>
  <c r="G2825" i="1"/>
  <c r="G2824" i="1"/>
  <c r="G2823"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2" i="1"/>
  <c r="G2791" i="1"/>
  <c r="G2790" i="1"/>
  <c r="G2789" i="1"/>
  <c r="G2788" i="1"/>
  <c r="G2787" i="1"/>
  <c r="G2786" i="1"/>
  <c r="G2785" i="1"/>
  <c r="G2784" i="1"/>
  <c r="G2783" i="1"/>
  <c r="G2782" i="1"/>
  <c r="G2781"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6" i="1"/>
  <c r="G2745" i="1"/>
  <c r="G2744" i="1"/>
  <c r="G2743" i="1"/>
  <c r="G2742" i="1"/>
  <c r="G2741" i="1"/>
  <c r="G2740" i="1"/>
  <c r="G2739" i="1"/>
  <c r="G2738" i="1"/>
  <c r="G2737" i="1"/>
  <c r="G2736" i="1"/>
  <c r="G2735" i="1"/>
  <c r="G2734" i="1"/>
  <c r="G2733" i="1"/>
  <c r="G2732" i="1"/>
  <c r="G2731" i="1"/>
  <c r="G2730" i="1"/>
  <c r="G2729" i="1"/>
  <c r="G2728" i="1"/>
  <c r="G2727"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8" i="1"/>
  <c r="G2687" i="1"/>
  <c r="G2686" i="1"/>
  <c r="G2685" i="1"/>
  <c r="G2684" i="1"/>
  <c r="G2683" i="1"/>
  <c r="G2682" i="1"/>
  <c r="G2681" i="1"/>
  <c r="G2680" i="1"/>
  <c r="G2679" i="1"/>
  <c r="G2678" i="1"/>
  <c r="G2677" i="1"/>
  <c r="G2676" i="1"/>
  <c r="G2675" i="1"/>
  <c r="G2674" i="1"/>
  <c r="G2673" i="1"/>
  <c r="G2672" i="1"/>
  <c r="G2670" i="1"/>
  <c r="G2669" i="1"/>
  <c r="G2668" i="1"/>
  <c r="G2667" i="1"/>
  <c r="G2666" i="1"/>
  <c r="G2665" i="1"/>
  <c r="G2664" i="1"/>
  <c r="G2663" i="1"/>
  <c r="G2662" i="1"/>
  <c r="G2660" i="1"/>
  <c r="G2659" i="1"/>
  <c r="G2658" i="1"/>
  <c r="G2657" i="1"/>
  <c r="G2656" i="1"/>
  <c r="G2655" i="1"/>
  <c r="G2654" i="1"/>
  <c r="G2653" i="1"/>
  <c r="G2652" i="1"/>
  <c r="G2651" i="1"/>
  <c r="G2650" i="1"/>
  <c r="G2649" i="1"/>
  <c r="G2648"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3" i="1"/>
  <c r="G2502" i="1"/>
  <c r="G2501" i="1"/>
  <c r="G2500" i="1"/>
  <c r="G2499" i="1"/>
  <c r="G2498" i="1"/>
  <c r="G2497" i="1"/>
  <c r="G2496" i="1"/>
  <c r="G2495" i="1"/>
  <c r="G2494" i="1"/>
  <c r="G2493" i="1"/>
  <c r="G2492" i="1"/>
  <c r="G2491" i="1"/>
  <c r="G2490" i="1"/>
  <c r="G2489" i="1"/>
  <c r="G2488" i="1"/>
  <c r="G2487" i="1"/>
  <c r="G2486"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2" i="1"/>
  <c r="G2421" i="1"/>
  <c r="G2420" i="1"/>
  <c r="G2419" i="1"/>
  <c r="G2418" i="1"/>
  <c r="G2417" i="1"/>
  <c r="G2416" i="1"/>
  <c r="G2415" i="1"/>
  <c r="G2414" i="1"/>
  <c r="G2413" i="1"/>
  <c r="G2412" i="1"/>
  <c r="G2411" i="1"/>
  <c r="G2410" i="1"/>
  <c r="G2409" i="1"/>
  <c r="G2408" i="1"/>
  <c r="G2407" i="1"/>
  <c r="G2406" i="1"/>
  <c r="G2405" i="1"/>
  <c r="G2404" i="1"/>
  <c r="G2403" i="1"/>
  <c r="G2402" i="1"/>
  <c r="G2401" i="1"/>
  <c r="G2399" i="1"/>
  <c r="G2398" i="1"/>
  <c r="G2397" i="1"/>
  <c r="G2396" i="1"/>
  <c r="G2395" i="1"/>
  <c r="G2394" i="1"/>
  <c r="G2393" i="1"/>
  <c r="G2392" i="1"/>
  <c r="G2391" i="1"/>
  <c r="G2390" i="1"/>
  <c r="G2389" i="1"/>
  <c r="G2388" i="1"/>
  <c r="G2387" i="1"/>
  <c r="G2386" i="1"/>
  <c r="G2384" i="1"/>
  <c r="G2383" i="1"/>
  <c r="G2382" i="1"/>
  <c r="G2381" i="1"/>
  <c r="G2380" i="1"/>
  <c r="G2379" i="1"/>
  <c r="G2378" i="1"/>
  <c r="G2377" i="1"/>
  <c r="G2376" i="1"/>
  <c r="G2375"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2" i="1"/>
  <c r="G2341" i="1"/>
  <c r="G2340" i="1"/>
  <c r="G2339" i="1"/>
  <c r="G2338" i="1"/>
  <c r="G2337"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8" i="1"/>
  <c r="G2307" i="1"/>
  <c r="G2306" i="1"/>
  <c r="G2305" i="1"/>
  <c r="G2304" i="1"/>
  <c r="G2303" i="1"/>
  <c r="G2302" i="1"/>
  <c r="G2301" i="1"/>
  <c r="G2300" i="1"/>
  <c r="G2298" i="1"/>
  <c r="G2297" i="1"/>
  <c r="G2296" i="1"/>
  <c r="G2295" i="1"/>
  <c r="G2294" i="1"/>
  <c r="G2293" i="1"/>
  <c r="G2292" i="1"/>
  <c r="G2291" i="1"/>
  <c r="G2290" i="1"/>
  <c r="G2289" i="1"/>
  <c r="G2288" i="1"/>
  <c r="G2287" i="1"/>
  <c r="G2286" i="1"/>
  <c r="G2285"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3" i="1"/>
  <c r="G2252" i="1"/>
  <c r="G2251" i="1"/>
  <c r="G2250" i="1"/>
  <c r="G2249" i="1"/>
  <c r="G2248" i="1"/>
  <c r="G2247" i="1"/>
  <c r="G2245" i="1"/>
  <c r="G2244" i="1"/>
  <c r="G2243" i="1"/>
  <c r="G2242" i="1"/>
  <c r="G2241" i="1"/>
  <c r="G2240" i="1"/>
  <c r="G2239" i="1"/>
  <c r="G2238" i="1"/>
  <c r="G2237" i="1"/>
  <c r="G2236" i="1"/>
  <c r="G2235" i="1"/>
  <c r="G2234" i="1"/>
  <c r="G2233" i="1"/>
  <c r="G2232" i="1"/>
  <c r="G2230" i="1"/>
  <c r="G2229" i="1"/>
  <c r="G2228" i="1"/>
  <c r="G2227" i="1"/>
  <c r="G2226" i="1"/>
  <c r="G2225" i="1"/>
  <c r="G2224" i="1"/>
  <c r="G2223" i="1"/>
  <c r="G2222" i="1"/>
  <c r="G2220" i="1"/>
  <c r="G2219" i="1"/>
  <c r="G2218" i="1"/>
  <c r="G2217" i="1"/>
  <c r="G2216" i="1"/>
  <c r="G2215" i="1"/>
  <c r="G2214" i="1"/>
  <c r="G2213" i="1"/>
  <c r="G2211" i="1"/>
  <c r="G2210" i="1"/>
  <c r="G2209" i="1"/>
  <c r="G2208" i="1"/>
  <c r="G2207" i="1"/>
  <c r="G2206" i="1"/>
  <c r="G2205" i="1"/>
  <c r="G2204" i="1"/>
  <c r="G2203" i="1"/>
  <c r="G2202" i="1"/>
  <c r="G2201" i="1"/>
  <c r="G2200" i="1"/>
  <c r="G2199" i="1"/>
  <c r="G2198" i="1"/>
  <c r="G2197" i="1"/>
  <c r="G2196"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69" i="1"/>
  <c r="G2168" i="1"/>
  <c r="G2167" i="1"/>
  <c r="G2166" i="1"/>
  <c r="G2165" i="1"/>
  <c r="G2164" i="1"/>
  <c r="G2163" i="1"/>
  <c r="G2162" i="1"/>
  <c r="G2161" i="1"/>
  <c r="G2160" i="1"/>
  <c r="G2159" i="1"/>
  <c r="G2158" i="1"/>
  <c r="G2157" i="1"/>
  <c r="G2156" i="1"/>
  <c r="G2155" i="1"/>
  <c r="G2153" i="1"/>
  <c r="G2152" i="1"/>
  <c r="G2151" i="1"/>
  <c r="G2150" i="1"/>
  <c r="G2148" i="1"/>
  <c r="G2147" i="1"/>
  <c r="G2146" i="1"/>
  <c r="G2145" i="1"/>
  <c r="G2144" i="1"/>
  <c r="G2143" i="1"/>
  <c r="G2142" i="1"/>
  <c r="G2141"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8" i="1"/>
  <c r="G2097" i="1"/>
  <c r="G2096" i="1"/>
  <c r="G2095" i="1"/>
  <c r="G2094" i="1"/>
  <c r="G2093" i="1"/>
  <c r="G2092" i="1"/>
  <c r="G2091" i="1"/>
  <c r="G2090" i="1"/>
  <c r="G2089" i="1"/>
  <c r="G2088" i="1"/>
  <c r="G2087" i="1"/>
  <c r="G2086" i="1"/>
  <c r="G2084" i="1"/>
  <c r="G2083" i="1"/>
  <c r="G2082" i="1"/>
  <c r="G2081" i="1"/>
  <c r="G2080" i="1"/>
  <c r="G2079" i="1"/>
  <c r="G2078" i="1"/>
  <c r="G2077" i="1"/>
  <c r="G2076" i="1"/>
  <c r="G2075" i="1"/>
  <c r="G2074" i="1"/>
  <c r="G2073" i="1"/>
  <c r="G2072" i="1"/>
  <c r="G2071"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6" i="1"/>
  <c r="G2035" i="1"/>
  <c r="G2033" i="1"/>
  <c r="G2032" i="1"/>
  <c r="G2031" i="1"/>
  <c r="G2030" i="1"/>
  <c r="G2029" i="1"/>
  <c r="G2027" i="1"/>
  <c r="G2026" i="1"/>
  <c r="G2025" i="1"/>
  <c r="G2024" i="1"/>
  <c r="G2023" i="1"/>
  <c r="G2022" i="1"/>
  <c r="G2021" i="1"/>
  <c r="G2020" i="1"/>
  <c r="G2019" i="1"/>
  <c r="G2018" i="1"/>
  <c r="G2015" i="1"/>
  <c r="G2013" i="1"/>
  <c r="G2012" i="1"/>
  <c r="G2011" i="1"/>
  <c r="G2010" i="1"/>
  <c r="G2009" i="1"/>
  <c r="G2008" i="1"/>
  <c r="G2007" i="1"/>
  <c r="G2006" i="1"/>
  <c r="G2005" i="1"/>
  <c r="G2004"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6" i="1"/>
  <c r="G1975" i="1"/>
  <c r="G1974" i="1"/>
  <c r="G1973" i="1"/>
  <c r="G1972" i="1"/>
  <c r="G1969" i="1"/>
  <c r="G1968" i="1"/>
  <c r="G1967" i="1"/>
  <c r="G1965" i="1"/>
  <c r="G1964" i="1"/>
  <c r="G1962" i="1"/>
  <c r="G1961" i="1"/>
  <c r="G1960" i="1"/>
  <c r="G1959" i="1"/>
  <c r="G1957" i="1"/>
  <c r="G1956" i="1"/>
  <c r="G1955" i="1"/>
  <c r="G1954" i="1"/>
  <c r="G1953" i="1"/>
  <c r="G1952" i="1"/>
  <c r="G1951" i="1"/>
  <c r="G1949" i="1"/>
  <c r="G1948" i="1"/>
  <c r="G1947" i="1"/>
  <c r="G1946" i="1"/>
  <c r="G1945" i="1"/>
  <c r="G1944" i="1"/>
  <c r="G1943" i="1"/>
  <c r="G1942" i="1"/>
  <c r="G1941" i="1"/>
  <c r="G1939" i="1"/>
  <c r="G1938" i="1"/>
  <c r="G1937" i="1"/>
  <c r="G1936" i="1"/>
  <c r="G1935" i="1"/>
  <c r="G1934" i="1"/>
  <c r="G1933" i="1"/>
  <c r="G1932" i="1"/>
  <c r="G1931" i="1"/>
  <c r="G1930" i="1"/>
  <c r="G1929" i="1"/>
  <c r="G1928" i="1"/>
  <c r="G1927" i="1"/>
  <c r="G1926" i="1"/>
  <c r="G1925" i="1"/>
  <c r="G1924" i="1"/>
  <c r="G1923" i="1"/>
  <c r="G1922" i="1"/>
  <c r="G1920" i="1"/>
  <c r="G1919" i="1"/>
  <c r="G1918" i="1"/>
  <c r="G1917" i="1"/>
  <c r="G1916" i="1"/>
  <c r="G1914" i="1"/>
  <c r="G1913" i="1"/>
  <c r="G1912" i="1"/>
  <c r="G1911" i="1"/>
  <c r="G1909" i="1"/>
  <c r="G1908" i="1"/>
  <c r="G1907" i="1"/>
  <c r="G1906" i="1"/>
  <c r="G1904" i="1"/>
  <c r="G1903" i="1"/>
  <c r="G1902" i="1"/>
  <c r="G1901" i="1"/>
  <c r="G1900" i="1"/>
  <c r="G1898" i="1"/>
  <c r="G1897" i="1"/>
  <c r="G1896" i="1"/>
  <c r="G1895" i="1"/>
  <c r="G1894" i="1"/>
  <c r="G1893" i="1"/>
  <c r="G1892" i="1"/>
  <c r="G1890" i="1"/>
  <c r="G1889" i="1"/>
  <c r="G1888" i="1"/>
  <c r="G1887" i="1"/>
  <c r="G1885" i="1"/>
  <c r="G1884" i="1"/>
  <c r="G1883" i="1"/>
  <c r="G1882" i="1"/>
  <c r="G1881" i="1"/>
  <c r="G1880" i="1"/>
  <c r="G1879" i="1"/>
  <c r="G1876" i="1"/>
  <c r="G1875" i="1"/>
  <c r="G1874" i="1"/>
  <c r="G1872" i="1"/>
  <c r="G1871" i="1"/>
  <c r="G1870" i="1"/>
  <c r="G1869" i="1"/>
  <c r="G1868" i="1"/>
  <c r="G1867" i="1"/>
  <c r="G1866" i="1"/>
  <c r="G1865" i="1"/>
  <c r="G1864" i="1"/>
  <c r="G1863" i="1"/>
  <c r="G1862" i="1"/>
  <c r="G1861" i="1"/>
  <c r="G1860" i="1"/>
  <c r="G1859" i="1"/>
  <c r="G1858" i="1"/>
  <c r="G1857" i="1"/>
  <c r="G1856" i="1"/>
  <c r="G1855" i="1"/>
  <c r="G1853" i="1"/>
  <c r="G1852" i="1"/>
  <c r="G1851"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7" i="1"/>
  <c r="G1806" i="1"/>
  <c r="G1805" i="1"/>
  <c r="G1803" i="1"/>
  <c r="G1802" i="1"/>
  <c r="G1801" i="1"/>
  <c r="G1800" i="1"/>
  <c r="G1799" i="1"/>
  <c r="G1798" i="1"/>
  <c r="G1797" i="1"/>
  <c r="G1796" i="1"/>
  <c r="G1794" i="1"/>
  <c r="G1792" i="1"/>
  <c r="G1791" i="1"/>
  <c r="G1790" i="1"/>
  <c r="G1789" i="1"/>
  <c r="G1788" i="1"/>
  <c r="G1787" i="1"/>
  <c r="G1786" i="1"/>
  <c r="G1785" i="1"/>
  <c r="G1783" i="1"/>
  <c r="G1782" i="1"/>
  <c r="G1780" i="1"/>
  <c r="G1779" i="1"/>
  <c r="G1778" i="1"/>
  <c r="G1777" i="1"/>
  <c r="G1776" i="1"/>
  <c r="G1775" i="1"/>
  <c r="G1774" i="1"/>
  <c r="G1773" i="1"/>
  <c r="G1771" i="1"/>
  <c r="G1770" i="1"/>
  <c r="G1769" i="1"/>
  <c r="G1767" i="1"/>
  <c r="G1766" i="1"/>
  <c r="G1765"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8" i="1"/>
  <c r="G1717" i="1"/>
  <c r="G1716" i="1"/>
  <c r="G1715" i="1"/>
  <c r="G1714" i="1"/>
  <c r="G1713" i="1"/>
  <c r="G1712" i="1"/>
  <c r="G1711" i="1"/>
  <c r="G1710" i="1"/>
  <c r="G1709" i="1"/>
  <c r="G1708" i="1"/>
  <c r="G1707" i="1"/>
  <c r="G1706"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5" i="1"/>
  <c r="G1634" i="1"/>
  <c r="G1633" i="1"/>
  <c r="G1632" i="1"/>
  <c r="G1631" i="1"/>
  <c r="G1630" i="1"/>
  <c r="G1628" i="1"/>
  <c r="G1627" i="1"/>
  <c r="G1626" i="1"/>
  <c r="G1625" i="1"/>
  <c r="G1624" i="1"/>
  <c r="G1623" i="1"/>
  <c r="G1621" i="1"/>
  <c r="G1620" i="1"/>
  <c r="G1619" i="1"/>
  <c r="G1617" i="1"/>
  <c r="G1616" i="1"/>
  <c r="G1615" i="1"/>
  <c r="G1614" i="1"/>
  <c r="G1613" i="1"/>
  <c r="G1612" i="1"/>
  <c r="G1611" i="1"/>
  <c r="G1609" i="1"/>
  <c r="G1608" i="1"/>
  <c r="G1607" i="1"/>
  <c r="G1606" i="1"/>
  <c r="G1605" i="1"/>
  <c r="G1604" i="1"/>
  <c r="G1603" i="1"/>
  <c r="G1601" i="1"/>
  <c r="G1600" i="1"/>
  <c r="G1599" i="1"/>
  <c r="G1598" i="1"/>
  <c r="G1597" i="1"/>
  <c r="G1596" i="1"/>
  <c r="G1595" i="1"/>
  <c r="G1594" i="1"/>
  <c r="G1593" i="1"/>
  <c r="G1592" i="1"/>
  <c r="G1591" i="1"/>
  <c r="G1590" i="1"/>
  <c r="G1589" i="1"/>
  <c r="G1588" i="1"/>
  <c r="G1587" i="1"/>
  <c r="G1586" i="1"/>
  <c r="G1585" i="1"/>
  <c r="G1584" i="1"/>
  <c r="G1583" i="1"/>
  <c r="G1582" i="1"/>
  <c r="G1581" i="1"/>
  <c r="G1580" i="1"/>
  <c r="G1578" i="1"/>
  <c r="G1577" i="1"/>
  <c r="G1576" i="1"/>
  <c r="G1574" i="1"/>
  <c r="G1573" i="1"/>
  <c r="G1572" i="1"/>
  <c r="G1570" i="1"/>
  <c r="G1569" i="1"/>
  <c r="G1568" i="1"/>
  <c r="G1566" i="1"/>
  <c r="G1565" i="1"/>
  <c r="G1564" i="1"/>
  <c r="G1562" i="1"/>
  <c r="G1561" i="1"/>
  <c r="G1560" i="1"/>
  <c r="G1559" i="1"/>
  <c r="G1558" i="1"/>
  <c r="G1557" i="1"/>
  <c r="G1556" i="1"/>
  <c r="G1555" i="1"/>
  <c r="G1554" i="1"/>
  <c r="G1553" i="1"/>
  <c r="G1552" i="1"/>
  <c r="G1551" i="1"/>
  <c r="G1550" i="1"/>
  <c r="G1549" i="1"/>
  <c r="G1548" i="1"/>
  <c r="G1547" i="1"/>
  <c r="G1546" i="1"/>
  <c r="G1545" i="1"/>
  <c r="G1544" i="1"/>
  <c r="G1543"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8" i="1"/>
  <c r="G1507" i="1"/>
  <c r="G1506" i="1"/>
  <c r="G1505" i="1"/>
  <c r="G1504" i="1"/>
  <c r="G1503" i="1"/>
  <c r="G1502" i="1"/>
  <c r="G1501" i="1"/>
  <c r="G1500" i="1"/>
  <c r="G1499" i="1"/>
  <c r="G1498" i="1"/>
  <c r="G1497" i="1"/>
  <c r="G1496" i="1"/>
  <c r="G1495" i="1"/>
  <c r="G1494" i="1"/>
  <c r="G1493"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1" i="1"/>
  <c r="G1460"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6" i="1"/>
  <c r="G1365" i="1"/>
  <c r="G1364" i="1"/>
  <c r="G1363" i="1"/>
  <c r="G1362" i="1"/>
  <c r="G1361" i="1"/>
  <c r="G1360" i="1"/>
  <c r="G1359" i="1"/>
  <c r="G1358" i="1"/>
  <c r="G1357" i="1"/>
  <c r="G1356" i="1"/>
  <c r="G1355" i="1"/>
  <c r="G1354" i="1"/>
  <c r="G1353" i="1"/>
  <c r="G1352" i="1"/>
  <c r="G1351" i="1"/>
  <c r="G1350" i="1"/>
  <c r="G1349" i="1"/>
  <c r="G1348" i="1"/>
  <c r="G1347" i="1"/>
  <c r="G1345" i="1"/>
  <c r="G1344" i="1"/>
  <c r="G1343" i="1"/>
  <c r="G1342" i="1"/>
  <c r="G1341" i="1"/>
  <c r="G1340" i="1"/>
  <c r="G1339" i="1"/>
  <c r="G1338" i="1"/>
  <c r="G1337" i="1"/>
  <c r="G1336" i="1"/>
  <c r="G1335" i="1"/>
  <c r="G1334" i="1"/>
  <c r="G1333" i="1"/>
  <c r="G1332" i="1"/>
  <c r="G1331" i="1"/>
  <c r="G1330" i="1"/>
  <c r="G1329"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5" i="1"/>
  <c r="G1224" i="1"/>
  <c r="G1222" i="1"/>
  <c r="G1221" i="1"/>
  <c r="G1220" i="1"/>
  <c r="G1219" i="1"/>
  <c r="G1218" i="1"/>
  <c r="G1217" i="1"/>
  <c r="G1216" i="1"/>
  <c r="G1215" i="1"/>
  <c r="G1213" i="1"/>
  <c r="G1212" i="1"/>
  <c r="G1211" i="1"/>
  <c r="G1210" i="1"/>
  <c r="G1209" i="1"/>
  <c r="G1208" i="1"/>
  <c r="G1207" i="1"/>
  <c r="G1206" i="1"/>
  <c r="G1204" i="1"/>
  <c r="G1203" i="1"/>
  <c r="G1202" i="1"/>
  <c r="G1201" i="1"/>
  <c r="G1200" i="1"/>
  <c r="G1199" i="1"/>
  <c r="G1198" i="1"/>
  <c r="G1197" i="1"/>
  <c r="G1196" i="1"/>
  <c r="G1195" i="1"/>
  <c r="G1194" i="1"/>
  <c r="G1191" i="1"/>
  <c r="G1190" i="1"/>
  <c r="G1189" i="1"/>
  <c r="G1188" i="1"/>
  <c r="G1187"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5" i="1"/>
  <c r="G1154" i="1"/>
  <c r="G1153" i="1"/>
  <c r="G1151" i="1"/>
  <c r="G1150" i="1"/>
  <c r="G1149" i="1"/>
  <c r="G1148" i="1"/>
  <c r="G1146" i="1"/>
  <c r="G1145" i="1"/>
  <c r="G1144" i="1"/>
  <c r="G1143" i="1"/>
  <c r="G1142" i="1"/>
  <c r="G1141" i="1"/>
  <c r="G1140" i="1"/>
  <c r="G1139" i="1"/>
  <c r="G1138" i="1"/>
  <c r="G1137" i="1"/>
  <c r="G1136" i="1"/>
  <c r="G1134" i="1"/>
  <c r="G1133" i="1"/>
  <c r="G1132" i="1"/>
  <c r="G1131" i="1"/>
  <c r="G1130"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3" i="1"/>
  <c r="G1102" i="1"/>
  <c r="G1101" i="1"/>
  <c r="G1100"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1" i="1"/>
  <c r="G1070" i="1"/>
  <c r="G1069" i="1"/>
  <c r="G1068" i="1"/>
  <c r="G1067" i="1"/>
  <c r="G1066" i="1"/>
  <c r="G1065" i="1"/>
  <c r="G1064" i="1"/>
  <c r="G1063" i="1"/>
  <c r="G1062" i="1"/>
  <c r="G1061" i="1"/>
  <c r="G1060" i="1"/>
  <c r="G1059" i="1"/>
  <c r="G1057" i="1"/>
  <c r="G1056" i="1"/>
  <c r="G1055" i="1"/>
  <c r="G1054" i="1"/>
  <c r="G1053" i="1"/>
  <c r="G1052" i="1"/>
  <c r="G1051" i="1"/>
  <c r="G1050" i="1"/>
  <c r="G1049" i="1"/>
  <c r="G1048" i="1"/>
  <c r="G1047" i="1"/>
  <c r="G1046" i="1"/>
  <c r="G1045" i="1"/>
  <c r="G1044" i="1"/>
  <c r="G1043" i="1"/>
  <c r="G1042" i="1"/>
  <c r="G1041" i="1"/>
  <c r="G1040" i="1"/>
  <c r="G1039" i="1"/>
  <c r="G1037" i="1"/>
  <c r="G1036" i="1"/>
  <c r="G1035" i="1"/>
  <c r="G1034" i="1"/>
  <c r="G1033" i="1"/>
  <c r="G1032" i="1"/>
  <c r="G1031"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6" i="1"/>
  <c r="G995" i="1"/>
  <c r="G994" i="1"/>
  <c r="G993" i="1"/>
  <c r="G992" i="1"/>
  <c r="G990" i="1"/>
  <c r="G989" i="1"/>
  <c r="G988" i="1"/>
  <c r="G987" i="1"/>
  <c r="G986" i="1"/>
  <c r="G985" i="1"/>
  <c r="G983" i="1"/>
  <c r="G982" i="1"/>
  <c r="G981" i="1"/>
  <c r="G980" i="1"/>
  <c r="G979" i="1"/>
  <c r="G978" i="1"/>
  <c r="G977" i="1"/>
  <c r="G975" i="1"/>
  <c r="G974" i="1"/>
  <c r="G973" i="1"/>
  <c r="G972" i="1"/>
  <c r="G971" i="1"/>
  <c r="G970" i="1"/>
  <c r="G969" i="1"/>
  <c r="G968" i="1"/>
  <c r="G967" i="1"/>
  <c r="G966" i="1"/>
  <c r="G965" i="1"/>
  <c r="G964" i="1"/>
  <c r="G963" i="1"/>
  <c r="G962" i="1"/>
  <c r="G961" i="1"/>
  <c r="G960" i="1"/>
  <c r="G959" i="1"/>
  <c r="G958" i="1"/>
  <c r="G957" i="1"/>
  <c r="G956" i="1"/>
  <c r="G954" i="1"/>
  <c r="G953" i="1"/>
  <c r="G952" i="1"/>
  <c r="G950" i="1"/>
  <c r="G949" i="1"/>
  <c r="G948" i="1"/>
  <c r="G947" i="1"/>
  <c r="G946" i="1"/>
  <c r="G945" i="1"/>
  <c r="G944" i="1"/>
  <c r="G943" i="1"/>
  <c r="G942" i="1"/>
  <c r="G941" i="1"/>
  <c r="G940" i="1"/>
  <c r="G939" i="1"/>
  <c r="G938" i="1"/>
  <c r="G937" i="1"/>
  <c r="G936" i="1"/>
  <c r="G935" i="1"/>
  <c r="G934" i="1"/>
  <c r="G933" i="1"/>
  <c r="G932" i="1"/>
  <c r="G931" i="1"/>
  <c r="G930" i="1"/>
  <c r="G929" i="1"/>
  <c r="G927" i="1"/>
  <c r="G926" i="1"/>
  <c r="G925" i="1"/>
  <c r="G924" i="1"/>
  <c r="G923" i="1"/>
  <c r="G922" i="1"/>
  <c r="G921" i="1"/>
  <c r="G920" i="1"/>
  <c r="G919" i="1"/>
  <c r="G918" i="1"/>
  <c r="G917" i="1"/>
  <c r="G916" i="1"/>
  <c r="G915" i="1"/>
  <c r="G914" i="1"/>
  <c r="G913" i="1"/>
  <c r="G912" i="1"/>
  <c r="G910" i="1"/>
  <c r="G908" i="1"/>
  <c r="G907" i="1"/>
  <c r="G906" i="1"/>
  <c r="G905" i="1"/>
  <c r="G904" i="1"/>
  <c r="G903" i="1"/>
  <c r="G902" i="1"/>
  <c r="G901" i="1"/>
  <c r="G900" i="1"/>
  <c r="G899" i="1"/>
  <c r="G897" i="1"/>
  <c r="G896" i="1"/>
  <c r="G895" i="1"/>
  <c r="G894" i="1"/>
  <c r="G893" i="1"/>
  <c r="G892" i="1"/>
  <c r="G891" i="1"/>
  <c r="G890" i="1"/>
  <c r="G888" i="1"/>
  <c r="G886" i="1"/>
  <c r="G885" i="1"/>
  <c r="G884" i="1"/>
  <c r="G883" i="1"/>
  <c r="G881" i="1"/>
  <c r="G880" i="1"/>
  <c r="G879" i="1"/>
  <c r="G878" i="1"/>
  <c r="G877" i="1"/>
  <c r="G876" i="1"/>
  <c r="G875" i="1"/>
  <c r="G874" i="1"/>
  <c r="G873" i="1"/>
  <c r="G872" i="1"/>
  <c r="G870" i="1"/>
  <c r="G869" i="1"/>
  <c r="G868" i="1"/>
  <c r="G867" i="1"/>
  <c r="G866" i="1"/>
  <c r="G865" i="1"/>
  <c r="G864" i="1"/>
  <c r="G863" i="1"/>
  <c r="G862" i="1"/>
  <c r="G861" i="1"/>
  <c r="G860" i="1"/>
  <c r="G859" i="1"/>
  <c r="G858" i="1"/>
  <c r="G856" i="1"/>
  <c r="G855" i="1"/>
  <c r="G854" i="1"/>
  <c r="G853" i="1"/>
  <c r="G852" i="1"/>
  <c r="G851" i="1"/>
  <c r="G850" i="1"/>
  <c r="G849" i="1"/>
  <c r="G848" i="1"/>
  <c r="G847" i="1"/>
  <c r="G846" i="1"/>
  <c r="G845" i="1"/>
  <c r="G844" i="1"/>
  <c r="G843" i="1"/>
  <c r="G842" i="1"/>
  <c r="G841" i="1"/>
  <c r="G840" i="1"/>
  <c r="G839" i="1"/>
  <c r="G838" i="1"/>
  <c r="G836" i="1"/>
  <c r="G835" i="1"/>
  <c r="G834" i="1"/>
  <c r="G833" i="1"/>
  <c r="G832" i="1"/>
  <c r="G831" i="1"/>
  <c r="G830" i="1"/>
  <c r="G829" i="1"/>
  <c r="G828" i="1"/>
  <c r="G827" i="1"/>
  <c r="G826" i="1"/>
  <c r="G825" i="1"/>
  <c r="G824" i="1"/>
  <c r="G823" i="1"/>
  <c r="G821" i="1"/>
  <c r="G820" i="1"/>
  <c r="G819" i="1"/>
  <c r="G818" i="1"/>
  <c r="G816" i="1"/>
  <c r="G815" i="1"/>
  <c r="G814" i="1"/>
  <c r="G813" i="1"/>
  <c r="G812" i="1"/>
  <c r="G811" i="1"/>
  <c r="G810" i="1"/>
  <c r="G809" i="1"/>
  <c r="G808" i="1"/>
  <c r="G807" i="1"/>
  <c r="G805" i="1"/>
  <c r="G804" i="1"/>
  <c r="G803" i="1"/>
  <c r="G802" i="1"/>
  <c r="G801" i="1"/>
  <c r="G800" i="1"/>
  <c r="G799" i="1"/>
  <c r="G798" i="1"/>
  <c r="G797" i="1"/>
  <c r="G796" i="1"/>
  <c r="G795" i="1"/>
  <c r="G793" i="1"/>
  <c r="G792" i="1"/>
  <c r="G791" i="1"/>
  <c r="G790" i="1"/>
  <c r="G789" i="1"/>
  <c r="G788" i="1"/>
  <c r="G787" i="1"/>
  <c r="G786" i="1"/>
  <c r="G785" i="1"/>
  <c r="G784" i="1"/>
  <c r="G783" i="1"/>
  <c r="G781" i="1"/>
  <c r="G780" i="1"/>
  <c r="G779" i="1"/>
  <c r="G778" i="1"/>
  <c r="G777" i="1"/>
  <c r="G776" i="1"/>
  <c r="G775" i="1"/>
  <c r="G774" i="1"/>
  <c r="G773" i="1"/>
  <c r="G772" i="1"/>
  <c r="G770" i="1"/>
  <c r="G769" i="1"/>
  <c r="G768" i="1"/>
  <c r="G767" i="1"/>
  <c r="G765" i="1"/>
  <c r="G764" i="1"/>
  <c r="G763" i="1"/>
  <c r="G762" i="1"/>
  <c r="G761" i="1"/>
  <c r="G760" i="1"/>
  <c r="G759" i="1"/>
  <c r="G756" i="1"/>
  <c r="G755" i="1"/>
  <c r="G753" i="1"/>
  <c r="G752" i="1"/>
  <c r="G751" i="1"/>
  <c r="G750" i="1"/>
  <c r="G749" i="1"/>
  <c r="G748" i="1"/>
  <c r="G747" i="1"/>
  <c r="G746" i="1"/>
  <c r="G745" i="1"/>
  <c r="G744" i="1"/>
  <c r="G743" i="1"/>
  <c r="G742" i="1"/>
  <c r="G741" i="1"/>
  <c r="G740" i="1"/>
  <c r="G739" i="1"/>
  <c r="G738" i="1"/>
  <c r="G737" i="1"/>
  <c r="G736" i="1"/>
  <c r="G734" i="1"/>
  <c r="G733" i="1"/>
  <c r="G732" i="1"/>
  <c r="G731" i="1"/>
  <c r="G730" i="1"/>
  <c r="G729" i="1"/>
  <c r="G728" i="1"/>
  <c r="G727" i="1"/>
  <c r="G726" i="1"/>
  <c r="G725" i="1"/>
  <c r="G724" i="1"/>
  <c r="G723" i="1"/>
  <c r="G722" i="1"/>
  <c r="G721"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8" i="1"/>
  <c r="G687" i="1"/>
  <c r="G686" i="1"/>
  <c r="G685" i="1"/>
  <c r="G684" i="1"/>
  <c r="G683" i="1"/>
  <c r="G682" i="1"/>
  <c r="G681" i="1"/>
  <c r="G680" i="1"/>
  <c r="G679" i="1"/>
  <c r="G678" i="1"/>
  <c r="G677" i="1"/>
  <c r="G676" i="1"/>
  <c r="G675" i="1"/>
  <c r="G674" i="1"/>
  <c r="G673" i="1"/>
  <c r="G672" i="1"/>
  <c r="G671" i="1"/>
  <c r="G670" i="1"/>
  <c r="G669" i="1"/>
  <c r="G668" i="1"/>
  <c r="G666" i="1"/>
  <c r="G665" i="1"/>
  <c r="G664" i="1"/>
  <c r="G663" i="1"/>
  <c r="G662" i="1"/>
  <c r="G661" i="1"/>
  <c r="G660" i="1"/>
  <c r="G659" i="1"/>
  <c r="G658" i="1"/>
  <c r="G657" i="1"/>
  <c r="G656"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7" i="1"/>
  <c r="G626" i="1"/>
  <c r="G625" i="1"/>
  <c r="G624" i="1"/>
  <c r="G623" i="1"/>
  <c r="G622" i="1"/>
  <c r="G621" i="1"/>
  <c r="G620" i="1"/>
  <c r="G619"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8" i="1"/>
  <c r="G537" i="1"/>
  <c r="G536" i="1"/>
  <c r="G535" i="1"/>
  <c r="G534" i="1"/>
  <c r="G533" i="1"/>
  <c r="G532" i="1"/>
  <c r="G531" i="1"/>
  <c r="G530" i="1"/>
  <c r="G529" i="1"/>
  <c r="G528" i="1"/>
  <c r="G527" i="1"/>
  <c r="G526" i="1"/>
  <c r="G525" i="1"/>
  <c r="G524" i="1"/>
  <c r="G523" i="1"/>
  <c r="G522" i="1"/>
  <c r="G521" i="1"/>
  <c r="G520" i="1"/>
  <c r="G519" i="1"/>
  <c r="G518" i="1"/>
  <c r="G517" i="1"/>
  <c r="G515" i="1"/>
  <c r="G514" i="1"/>
  <c r="G513" i="1"/>
  <c r="G512" i="1"/>
  <c r="G511" i="1"/>
  <c r="G510" i="1"/>
  <c r="G509" i="1"/>
  <c r="G508" i="1"/>
  <c r="G507" i="1"/>
  <c r="G506" i="1"/>
  <c r="G505" i="1"/>
  <c r="G504"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0" i="1"/>
  <c r="G369" i="1"/>
  <c r="G368"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2" i="1"/>
  <c r="G331" i="1"/>
  <c r="G330" i="1"/>
  <c r="G329" i="1"/>
  <c r="G328" i="1"/>
  <c r="G327" i="1"/>
  <c r="G325" i="1"/>
  <c r="G324" i="1"/>
  <c r="G323" i="1"/>
  <c r="G322" i="1"/>
  <c r="G321" i="1"/>
  <c r="G320" i="1"/>
  <c r="G319" i="1"/>
  <c r="G318" i="1"/>
  <c r="G317" i="1"/>
  <c r="G316" i="1"/>
  <c r="G315" i="1"/>
  <c r="G313" i="1"/>
  <c r="G312" i="1"/>
  <c r="G311" i="1"/>
  <c r="G310" i="1"/>
  <c r="G309" i="1"/>
  <c r="G308" i="1"/>
  <c r="G307" i="1"/>
  <c r="G306" i="1"/>
  <c r="G305" i="1"/>
  <c r="G304" i="1"/>
  <c r="G303" i="1"/>
  <c r="G302" i="1"/>
  <c r="G301" i="1"/>
  <c r="G300" i="1"/>
  <c r="G299" i="1"/>
  <c r="G295" i="1"/>
  <c r="G294" i="1"/>
  <c r="G293" i="1"/>
  <c r="G292" i="1"/>
  <c r="G291" i="1"/>
  <c r="G290" i="1"/>
  <c r="G289" i="1"/>
  <c r="G288" i="1"/>
  <c r="G287" i="1"/>
  <c r="G286" i="1"/>
  <c r="G285" i="1"/>
  <c r="G284" i="1"/>
  <c r="G282" i="1"/>
  <c r="G281" i="1"/>
  <c r="G280" i="1"/>
  <c r="G279" i="1"/>
  <c r="G278" i="1"/>
  <c r="G277" i="1"/>
  <c r="G276" i="1"/>
  <c r="G275" i="1"/>
  <c r="G274" i="1"/>
  <c r="G273" i="1"/>
  <c r="G271" i="1"/>
  <c r="G270" i="1"/>
  <c r="G269" i="1"/>
  <c r="G267" i="1"/>
  <c r="G266" i="1"/>
  <c r="G265" i="1"/>
  <c r="G264" i="1"/>
  <c r="G263" i="1"/>
  <c r="G262" i="1"/>
  <c r="G261" i="1"/>
  <c r="G260" i="1"/>
  <c r="G259" i="1"/>
  <c r="G258" i="1"/>
  <c r="G257" i="1"/>
  <c r="G256" i="1"/>
  <c r="G255" i="1"/>
  <c r="G254" i="1"/>
  <c r="G253" i="1"/>
  <c r="G252" i="1"/>
  <c r="G251" i="1"/>
  <c r="G249" i="1"/>
  <c r="G248" i="1"/>
  <c r="G247" i="1"/>
  <c r="G246" i="1"/>
  <c r="G245" i="1"/>
  <c r="G244" i="1"/>
  <c r="G243" i="1"/>
  <c r="G242" i="1"/>
  <c r="G241" i="1"/>
  <c r="G240" i="1"/>
  <c r="G239" i="1"/>
  <c r="G238" i="1"/>
  <c r="G237" i="1"/>
  <c r="G235" i="1"/>
  <c r="G234" i="1"/>
  <c r="G233" i="1"/>
  <c r="G232" i="1"/>
  <c r="G231" i="1"/>
  <c r="G230" i="1"/>
  <c r="G229" i="1"/>
  <c r="G228" i="1"/>
  <c r="G227" i="1"/>
  <c r="G226" i="1"/>
  <c r="G224" i="1"/>
  <c r="G223" i="1"/>
  <c r="G222" i="1"/>
  <c r="G221" i="1"/>
  <c r="G220" i="1"/>
  <c r="G219"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8" i="1"/>
  <c r="G187" i="1"/>
  <c r="G186" i="1"/>
  <c r="G185" i="1"/>
  <c r="G184" i="1"/>
  <c r="G183" i="1"/>
  <c r="G180" i="1"/>
  <c r="G179" i="1"/>
  <c r="G178" i="1"/>
  <c r="G177" i="1"/>
  <c r="G176" i="1"/>
  <c r="G175" i="1"/>
  <c r="G174" i="1"/>
  <c r="G172" i="1"/>
  <c r="G171" i="1"/>
  <c r="G170" i="1"/>
  <c r="G169" i="1"/>
  <c r="G168" i="1"/>
  <c r="G167" i="1"/>
  <c r="G166" i="1"/>
  <c r="G164" i="1"/>
  <c r="G163" i="1"/>
  <c r="G162" i="1"/>
  <c r="G161" i="1"/>
  <c r="G160" i="1"/>
  <c r="G159" i="1"/>
  <c r="G158" i="1"/>
  <c r="G156" i="1"/>
  <c r="G155" i="1"/>
  <c r="G154" i="1"/>
  <c r="G153" i="1"/>
  <c r="G152" i="1"/>
  <c r="G151" i="1"/>
  <c r="G150" i="1"/>
  <c r="G149" i="1"/>
  <c r="G148" i="1"/>
  <c r="G147" i="1"/>
  <c r="G146" i="1"/>
  <c r="G145" i="1"/>
  <c r="G141" i="1"/>
  <c r="G140" i="1"/>
  <c r="G139" i="1"/>
  <c r="G138" i="1"/>
  <c r="G137" i="1"/>
  <c r="G136" i="1"/>
  <c r="G135" i="1"/>
  <c r="G124" i="1"/>
  <c r="G123" i="1"/>
  <c r="G122" i="1"/>
  <c r="G121" i="1"/>
  <c r="G120" i="1"/>
  <c r="G119" i="1"/>
  <c r="G118" i="1"/>
  <c r="G117" i="1"/>
  <c r="G116" i="1"/>
  <c r="G115" i="1"/>
  <c r="G114" i="1"/>
  <c r="G113" i="1"/>
  <c r="G112" i="1"/>
  <c r="G111" i="1"/>
  <c r="G110" i="1"/>
  <c r="G109" i="1"/>
  <c r="G108" i="1"/>
  <c r="G107" i="1"/>
  <c r="G106" i="1"/>
  <c r="G104" i="1"/>
  <c r="G103" i="1"/>
  <c r="G102" i="1"/>
  <c r="G101" i="1"/>
  <c r="G100" i="1"/>
  <c r="G99" i="1"/>
  <c r="G98" i="1"/>
  <c r="G97" i="1"/>
  <c r="G96" i="1"/>
  <c r="G95" i="1"/>
  <c r="G94" i="1"/>
  <c r="G93" i="1"/>
  <c r="G92" i="1"/>
  <c r="G91" i="1"/>
  <c r="G90" i="1"/>
  <c r="G89" i="1"/>
  <c r="G88" i="1"/>
  <c r="G87" i="1"/>
  <c r="G86"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5" i="1"/>
  <c r="G24" i="1"/>
  <c r="G23" i="1"/>
  <c r="G22" i="1"/>
  <c r="G21" i="1"/>
  <c r="G20" i="1"/>
  <c r="G19" i="1"/>
  <c r="G18" i="1"/>
  <c r="G17" i="1"/>
  <c r="G16" i="1"/>
  <c r="G14" i="1"/>
  <c r="G13" i="1"/>
  <c r="G12" i="1"/>
  <c r="G11" i="1"/>
  <c r="G10" i="1"/>
  <c r="G9" i="1"/>
  <c r="G8" i="1"/>
  <c r="G7" i="1"/>
  <c r="G6" i="1"/>
  <c r="D37" i="3" l="1"/>
  <c r="D38"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36"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5" i="3"/>
  <c r="G1872" i="2" l="1"/>
  <c r="H1872" i="2" s="1"/>
  <c r="G28" i="2" l="1"/>
  <c r="G29" i="2"/>
  <c r="G30" i="2"/>
  <c r="H30" i="2" s="1"/>
  <c r="G31" i="2"/>
  <c r="H31" i="2" s="1"/>
  <c r="G32" i="2"/>
  <c r="H32" i="2" s="1"/>
  <c r="G33" i="2"/>
  <c r="H33" i="2" s="1"/>
  <c r="G35" i="2"/>
  <c r="H35" i="2" s="1"/>
  <c r="G36" i="2"/>
  <c r="H36" i="2" s="1"/>
  <c r="G37" i="2"/>
  <c r="H37" i="2" s="1"/>
  <c r="G38" i="2"/>
  <c r="H38" i="2" s="1"/>
  <c r="I38" i="2" s="1"/>
  <c r="G42" i="2"/>
  <c r="H42" i="2" s="1"/>
  <c r="G43" i="2"/>
  <c r="H43" i="2" s="1"/>
  <c r="G44" i="2"/>
  <c r="G46" i="2"/>
  <c r="I46" i="2" s="1"/>
  <c r="G47" i="2"/>
  <c r="I47" i="2" s="1"/>
  <c r="G48" i="2"/>
  <c r="I48" i="2" s="1"/>
  <c r="G49" i="2"/>
  <c r="I49" i="2" s="1"/>
  <c r="G50" i="2"/>
  <c r="I50" i="2" s="1"/>
  <c r="G52" i="2"/>
  <c r="I52" i="2" s="1"/>
  <c r="G53" i="2"/>
  <c r="I53" i="2" s="1"/>
  <c r="G54" i="2"/>
  <c r="I54" i="2" s="1"/>
  <c r="G55" i="2"/>
  <c r="I55" i="2" s="1"/>
  <c r="G56" i="2"/>
  <c r="I56" i="2" s="1"/>
  <c r="G57" i="2"/>
  <c r="I57" i="2" s="1"/>
  <c r="G59" i="2"/>
  <c r="I59" i="2" s="1"/>
  <c r="G60" i="2"/>
  <c r="I60" i="2" s="1"/>
  <c r="G61" i="2"/>
  <c r="I61" i="2" s="1"/>
  <c r="G62" i="2"/>
  <c r="I62" i="2" s="1"/>
  <c r="G63" i="2"/>
  <c r="I63" i="2" s="1"/>
  <c r="G64" i="2"/>
  <c r="I64" i="2" s="1"/>
  <c r="G65" i="2"/>
  <c r="I65" i="2" s="1"/>
  <c r="G66" i="2"/>
  <c r="I66" i="2" s="1"/>
  <c r="G67" i="2"/>
  <c r="I67" i="2" s="1"/>
  <c r="G68" i="2"/>
  <c r="I68" i="2" s="1"/>
  <c r="G69" i="2"/>
  <c r="I69" i="2" s="1"/>
  <c r="G70" i="2"/>
  <c r="I70" i="2" s="1"/>
  <c r="G71" i="2"/>
  <c r="I71" i="2" s="1"/>
  <c r="G72" i="2"/>
  <c r="I72" i="2" s="1"/>
  <c r="G73" i="2"/>
  <c r="I73" i="2" s="1"/>
  <c r="G74" i="2"/>
  <c r="I74" i="2" s="1"/>
  <c r="G75" i="2"/>
  <c r="I75" i="2" s="1"/>
  <c r="G76" i="2"/>
  <c r="I76" i="2" s="1"/>
  <c r="G77" i="2"/>
  <c r="I77" i="2" s="1"/>
  <c r="G78" i="2"/>
  <c r="I78" i="2" s="1"/>
  <c r="G79" i="2"/>
  <c r="I79" i="2" s="1"/>
  <c r="G80" i="2"/>
  <c r="I80" i="2" s="1"/>
  <c r="G81" i="2"/>
  <c r="I81" i="2" s="1"/>
  <c r="G82" i="2"/>
  <c r="G83" i="2"/>
  <c r="I83" i="2" s="1"/>
  <c r="G84" i="2"/>
  <c r="I84" i="2" s="1"/>
  <c r="G85" i="2"/>
  <c r="I85" i="2" s="1"/>
  <c r="G86" i="2"/>
  <c r="I86" i="2" s="1"/>
  <c r="G87" i="2"/>
  <c r="I87" i="2" s="1"/>
  <c r="G88" i="2"/>
  <c r="I88" i="2" s="1"/>
  <c r="G89" i="2"/>
  <c r="H89" i="2" s="1"/>
  <c r="I89" i="2" s="1"/>
  <c r="G90" i="2"/>
  <c r="I90" i="2" s="1"/>
  <c r="G91" i="2"/>
  <c r="I91" i="2" s="1"/>
  <c r="G93" i="2"/>
  <c r="I93" i="2" s="1"/>
  <c r="G94" i="2"/>
  <c r="I94" i="2" s="1"/>
  <c r="G95" i="2"/>
  <c r="I95" i="2" s="1"/>
  <c r="G98" i="2"/>
  <c r="I98" i="2" s="1"/>
  <c r="G99" i="2"/>
  <c r="I99" i="2" s="1"/>
  <c r="G100" i="2"/>
  <c r="I100" i="2" s="1"/>
  <c r="G101" i="2"/>
  <c r="I101" i="2" s="1"/>
  <c r="G102" i="2"/>
  <c r="I102" i="2" s="1"/>
  <c r="G103" i="2"/>
  <c r="I103" i="2" s="1"/>
  <c r="G104" i="2"/>
  <c r="G105" i="2"/>
  <c r="I105" i="2" s="1"/>
  <c r="G106" i="2"/>
  <c r="I106" i="2" s="1"/>
  <c r="G107" i="2"/>
  <c r="I107" i="2" s="1"/>
  <c r="G108" i="2"/>
  <c r="I108" i="2" s="1"/>
  <c r="G109" i="2"/>
  <c r="I109" i="2" s="1"/>
  <c r="G110" i="2"/>
  <c r="I110" i="2" s="1"/>
  <c r="G111" i="2"/>
  <c r="I111" i="2" s="1"/>
  <c r="G112" i="2"/>
  <c r="I112" i="2" s="1"/>
  <c r="G113" i="2"/>
  <c r="I113" i="2" s="1"/>
  <c r="G114" i="2"/>
  <c r="I114" i="2" s="1"/>
  <c r="G115" i="2"/>
  <c r="I115" i="2" s="1"/>
  <c r="G116" i="2"/>
  <c r="I116" i="2" s="1"/>
  <c r="G117" i="2"/>
  <c r="I117" i="2" s="1"/>
  <c r="G118" i="2"/>
  <c r="I118" i="2" s="1"/>
  <c r="G119" i="2"/>
  <c r="I119" i="2" s="1"/>
  <c r="G120" i="2"/>
  <c r="I120" i="2" s="1"/>
  <c r="G121" i="2"/>
  <c r="I121" i="2" s="1"/>
  <c r="G122" i="2"/>
  <c r="I122" i="2" s="1"/>
  <c r="G123" i="2"/>
  <c r="G124" i="2"/>
  <c r="G125" i="2"/>
  <c r="H125" i="2" s="1"/>
  <c r="I125" i="2" s="1"/>
  <c r="G126" i="2"/>
  <c r="H126" i="2" s="1"/>
  <c r="G127" i="2"/>
  <c r="H127" i="2" s="1"/>
  <c r="G128" i="2"/>
  <c r="H128" i="2" s="1"/>
  <c r="G129" i="2"/>
  <c r="I129" i="2" s="1"/>
  <c r="G130" i="2"/>
  <c r="I130" i="2" s="1"/>
  <c r="G131" i="2"/>
  <c r="I131" i="2" s="1"/>
  <c r="G132" i="2"/>
  <c r="I132" i="2" s="1"/>
  <c r="G133" i="2"/>
  <c r="I133" i="2" s="1"/>
  <c r="G134" i="2"/>
  <c r="I134" i="2" s="1"/>
  <c r="G135" i="2"/>
  <c r="I135" i="2" s="1"/>
  <c r="G136" i="2"/>
  <c r="I136" i="2" s="1"/>
  <c r="G137" i="2"/>
  <c r="I137" i="2" s="1"/>
  <c r="G138" i="2"/>
  <c r="I138" i="2" s="1"/>
  <c r="G139" i="2"/>
  <c r="I139" i="2" s="1"/>
  <c r="G140" i="2"/>
  <c r="I140" i="2" s="1"/>
  <c r="G141" i="2"/>
  <c r="I141" i="2" s="1"/>
  <c r="G143" i="2"/>
  <c r="I143" i="2" s="1"/>
  <c r="G144" i="2"/>
  <c r="I144" i="2" s="1"/>
  <c r="G145" i="2"/>
  <c r="I145" i="2" s="1"/>
  <c r="G146" i="2"/>
  <c r="I146" i="2" s="1"/>
  <c r="G147" i="2"/>
  <c r="I147" i="2" s="1"/>
  <c r="G148" i="2"/>
  <c r="I148" i="2" s="1"/>
  <c r="G149" i="2"/>
  <c r="I149" i="2" s="1"/>
  <c r="G150" i="2"/>
  <c r="I150" i="2" s="1"/>
  <c r="G151" i="2"/>
  <c r="I151" i="2" s="1"/>
  <c r="G152" i="2"/>
  <c r="I152" i="2" s="1"/>
  <c r="G153" i="2"/>
  <c r="I153" i="2" s="1"/>
  <c r="G154" i="2"/>
  <c r="I154" i="2" s="1"/>
  <c r="G155" i="2"/>
  <c r="G156" i="2"/>
  <c r="I156" i="2" s="1"/>
  <c r="G157" i="2"/>
  <c r="I157" i="2" s="1"/>
  <c r="G158" i="2"/>
  <c r="I158" i="2" s="1"/>
  <c r="G159" i="2"/>
  <c r="I159" i="2" s="1"/>
  <c r="G160" i="2"/>
  <c r="I160" i="2" s="1"/>
  <c r="G161" i="2"/>
  <c r="I161" i="2" s="1"/>
  <c r="G162" i="2"/>
  <c r="I162" i="2" s="1"/>
  <c r="G163" i="2"/>
  <c r="I163" i="2" s="1"/>
  <c r="G164" i="2"/>
  <c r="I164" i="2" s="1"/>
  <c r="G165" i="2"/>
  <c r="I165" i="2" s="1"/>
  <c r="G166" i="2"/>
  <c r="I166" i="2" s="1"/>
  <c r="G167" i="2"/>
  <c r="I167" i="2" s="1"/>
  <c r="G168" i="2"/>
  <c r="I168" i="2" s="1"/>
  <c r="G169" i="2"/>
  <c r="G170" i="2"/>
  <c r="H170" i="2" s="1"/>
  <c r="G171" i="2"/>
  <c r="I171" i="2" s="1"/>
  <c r="G172" i="2"/>
  <c r="I172" i="2" s="1"/>
  <c r="G173" i="2"/>
  <c r="I173" i="2" s="1"/>
  <c r="G174" i="2"/>
  <c r="I174" i="2" s="1"/>
  <c r="G176" i="2"/>
  <c r="I176" i="2" s="1"/>
  <c r="G177" i="2"/>
  <c r="I177" i="2" s="1"/>
  <c r="G178" i="2"/>
  <c r="I178" i="2" s="1"/>
  <c r="G179" i="2"/>
  <c r="H179" i="2" s="1"/>
  <c r="G180" i="2"/>
  <c r="I180" i="2" s="1"/>
  <c r="G181" i="2"/>
  <c r="I181" i="2" s="1"/>
  <c r="G182" i="2"/>
  <c r="I182" i="2" s="1"/>
  <c r="G183" i="2"/>
  <c r="I183" i="2" s="1"/>
  <c r="G184" i="2"/>
  <c r="G185" i="2"/>
  <c r="H185" i="2" s="1"/>
  <c r="G186" i="2"/>
  <c r="H186" i="2" s="1"/>
  <c r="G187" i="2"/>
  <c r="G188" i="2"/>
  <c r="I188" i="2" s="1"/>
  <c r="G189" i="2"/>
  <c r="I189" i="2" s="1"/>
  <c r="G190" i="2"/>
  <c r="I190" i="2" s="1"/>
  <c r="G191" i="2"/>
  <c r="I191" i="2" s="1"/>
  <c r="G192" i="2"/>
  <c r="I192" i="2" s="1"/>
  <c r="G193" i="2"/>
  <c r="I193" i="2" s="1"/>
  <c r="G194" i="2"/>
  <c r="I194" i="2" s="1"/>
  <c r="G195" i="2"/>
  <c r="I195" i="2" s="1"/>
  <c r="G196" i="2"/>
  <c r="I196" i="2" s="1"/>
  <c r="G197" i="2"/>
  <c r="I197" i="2" s="1"/>
  <c r="G198" i="2"/>
  <c r="I198" i="2" s="1"/>
  <c r="G199" i="2"/>
  <c r="H199" i="2" s="1"/>
  <c r="G200" i="2"/>
  <c r="I200" i="2" s="1"/>
  <c r="G201" i="2"/>
  <c r="I201" i="2" s="1"/>
  <c r="G202" i="2"/>
  <c r="H202" i="2" s="1"/>
  <c r="G203" i="2"/>
  <c r="H203" i="2" s="1"/>
  <c r="I203" i="2" s="1"/>
  <c r="G204" i="2"/>
  <c r="I204" i="2" s="1"/>
  <c r="G205" i="2"/>
  <c r="I205" i="2" s="1"/>
  <c r="G206" i="2"/>
  <c r="I206" i="2" s="1"/>
  <c r="G207" i="2"/>
  <c r="I207" i="2" s="1"/>
  <c r="G208" i="2"/>
  <c r="I208" i="2" s="1"/>
  <c r="G209" i="2"/>
  <c r="H209" i="2" s="1"/>
  <c r="G210" i="2"/>
  <c r="I210" i="2" s="1"/>
  <c r="G211" i="2"/>
  <c r="I211" i="2" s="1"/>
  <c r="G212" i="2"/>
  <c r="I212" i="2" s="1"/>
  <c r="G214" i="2"/>
  <c r="I214" i="2" s="1"/>
  <c r="G215" i="2"/>
  <c r="I215" i="2" s="1"/>
  <c r="G216" i="2"/>
  <c r="I216" i="2" s="1"/>
  <c r="G217" i="2"/>
  <c r="I217" i="2" s="1"/>
  <c r="G218" i="2"/>
  <c r="I218" i="2" s="1"/>
  <c r="G219" i="2"/>
  <c r="I219" i="2" s="1"/>
  <c r="G220" i="2"/>
  <c r="I220" i="2" s="1"/>
  <c r="G221" i="2"/>
  <c r="I221" i="2" s="1"/>
  <c r="G222" i="2"/>
  <c r="I222" i="2" s="1"/>
  <c r="G223" i="2"/>
  <c r="I223" i="2" s="1"/>
  <c r="G224" i="2"/>
  <c r="I224" i="2" s="1"/>
  <c r="G226" i="2"/>
  <c r="I226" i="2" s="1"/>
  <c r="G227" i="2"/>
  <c r="I227" i="2" s="1"/>
  <c r="G228" i="2"/>
  <c r="I228" i="2" s="1"/>
  <c r="G229" i="2"/>
  <c r="I229" i="2" s="1"/>
  <c r="G230" i="2"/>
  <c r="I230" i="2" s="1"/>
  <c r="G231" i="2"/>
  <c r="I231" i="2" s="1"/>
  <c r="G232" i="2"/>
  <c r="I232" i="2" s="1"/>
  <c r="G233" i="2"/>
  <c r="I233" i="2" s="1"/>
  <c r="G234" i="2"/>
  <c r="I234" i="2" s="1"/>
  <c r="G235" i="2"/>
  <c r="I235" i="2" s="1"/>
  <c r="G236" i="2"/>
  <c r="I236" i="2" s="1"/>
  <c r="G237" i="2"/>
  <c r="I237" i="2" s="1"/>
  <c r="G238" i="2"/>
  <c r="I238" i="2" s="1"/>
  <c r="G239" i="2"/>
  <c r="I239" i="2" s="1"/>
  <c r="G240" i="2"/>
  <c r="G241" i="2"/>
  <c r="I241" i="2" s="1"/>
  <c r="G242" i="2"/>
  <c r="I242" i="2" s="1"/>
  <c r="G243" i="2"/>
  <c r="I243" i="2" s="1"/>
  <c r="G244" i="2"/>
  <c r="I244" i="2" s="1"/>
  <c r="G245" i="2"/>
  <c r="I245" i="2" s="1"/>
  <c r="G246" i="2"/>
  <c r="I246" i="2" s="1"/>
  <c r="G248" i="2"/>
  <c r="H248" i="2" s="1"/>
  <c r="G249" i="2"/>
  <c r="G250" i="2"/>
  <c r="I250" i="2" s="1"/>
  <c r="G251" i="2"/>
  <c r="H251" i="2" s="1"/>
  <c r="I251" i="2" s="1"/>
  <c r="G252" i="2"/>
  <c r="H252" i="2" s="1"/>
  <c r="G253" i="2"/>
  <c r="I253" i="2" s="1"/>
  <c r="G254" i="2"/>
  <c r="I254" i="2" s="1"/>
  <c r="G255" i="2"/>
  <c r="I255" i="2" s="1"/>
  <c r="G256" i="2"/>
  <c r="I256" i="2" s="1"/>
  <c r="G257" i="2"/>
  <c r="G258" i="2"/>
  <c r="I258" i="2" s="1"/>
  <c r="G259" i="2"/>
  <c r="I259" i="2" s="1"/>
  <c r="G260" i="2"/>
  <c r="I260" i="2" s="1"/>
  <c r="G261" i="2"/>
  <c r="I261" i="2" s="1"/>
  <c r="G262" i="2"/>
  <c r="I262" i="2" s="1"/>
  <c r="G263" i="2"/>
  <c r="I263" i="2" s="1"/>
  <c r="G264" i="2"/>
  <c r="I264" i="2" s="1"/>
  <c r="G265" i="2"/>
  <c r="I265" i="2" s="1"/>
  <c r="G266" i="2"/>
  <c r="I266" i="2" s="1"/>
  <c r="G267" i="2"/>
  <c r="I267" i="2" s="1"/>
  <c r="G268" i="2"/>
  <c r="I268" i="2" s="1"/>
  <c r="G269" i="2"/>
  <c r="I269" i="2" s="1"/>
  <c r="G270" i="2"/>
  <c r="G271" i="2"/>
  <c r="I271" i="2" s="1"/>
  <c r="G272" i="2"/>
  <c r="I272" i="2" s="1"/>
  <c r="G273" i="2"/>
  <c r="I273" i="2" s="1"/>
  <c r="G274" i="2"/>
  <c r="I274" i="2" s="1"/>
  <c r="G275" i="2"/>
  <c r="I275" i="2" s="1"/>
  <c r="G276" i="2"/>
  <c r="I276" i="2" s="1"/>
  <c r="G277" i="2"/>
  <c r="I277" i="2" s="1"/>
  <c r="G278" i="2"/>
  <c r="H278" i="2" s="1"/>
  <c r="G279" i="2"/>
  <c r="G280" i="2"/>
  <c r="I280" i="2" s="1"/>
  <c r="G281" i="2"/>
  <c r="G282" i="2"/>
  <c r="I282" i="2" s="1"/>
  <c r="G283" i="2"/>
  <c r="I283" i="2" s="1"/>
  <c r="G284" i="2"/>
  <c r="I284" i="2" s="1"/>
  <c r="G285" i="2"/>
  <c r="I285" i="2" s="1"/>
  <c r="G286" i="2"/>
  <c r="I286" i="2" s="1"/>
  <c r="G287" i="2"/>
  <c r="I287" i="2" s="1"/>
  <c r="G288" i="2"/>
  <c r="I288" i="2" s="1"/>
  <c r="G289" i="2"/>
  <c r="I289" i="2" s="1"/>
  <c r="G290" i="2"/>
  <c r="I290" i="2" s="1"/>
  <c r="G291" i="2"/>
  <c r="H291" i="2" s="1"/>
  <c r="I291" i="2" s="1"/>
  <c r="G292" i="2"/>
  <c r="I292" i="2" s="1"/>
  <c r="G293" i="2"/>
  <c r="I293" i="2" s="1"/>
  <c r="G294" i="2"/>
  <c r="I294" i="2" s="1"/>
  <c r="G295" i="2"/>
  <c r="I295" i="2" s="1"/>
  <c r="G296" i="2"/>
  <c r="I296" i="2" s="1"/>
  <c r="G297" i="2"/>
  <c r="I297" i="2" s="1"/>
  <c r="G298" i="2"/>
  <c r="I298" i="2" s="1"/>
  <c r="G299" i="2"/>
  <c r="I299" i="2" s="1"/>
  <c r="G300" i="2"/>
  <c r="I300" i="2" s="1"/>
  <c r="G301" i="2"/>
  <c r="I301" i="2" s="1"/>
  <c r="G302" i="2"/>
  <c r="I302" i="2" s="1"/>
  <c r="G303" i="2"/>
  <c r="I303" i="2" s="1"/>
  <c r="G304" i="2"/>
  <c r="I304" i="2" s="1"/>
  <c r="G305" i="2"/>
  <c r="I305" i="2" s="1"/>
  <c r="G306" i="2"/>
  <c r="I306" i="2" s="1"/>
  <c r="G307" i="2"/>
  <c r="I307" i="2" s="1"/>
  <c r="G308" i="2"/>
  <c r="H308" i="2" s="1"/>
  <c r="G309" i="2"/>
  <c r="H309" i="2" s="1"/>
  <c r="I309" i="2" s="1"/>
  <c r="G310" i="2"/>
  <c r="I310" i="2" s="1"/>
  <c r="G311" i="2"/>
  <c r="H311" i="2" s="1"/>
  <c r="G312" i="2"/>
  <c r="G313" i="2"/>
  <c r="H313" i="2" s="1"/>
  <c r="G314" i="2"/>
  <c r="G315" i="2"/>
  <c r="I315" i="2" s="1"/>
  <c r="G316" i="2"/>
  <c r="I316" i="2" s="1"/>
  <c r="G317" i="2"/>
  <c r="I317" i="2" s="1"/>
  <c r="G318" i="2"/>
  <c r="I318" i="2" s="1"/>
  <c r="G319" i="2"/>
  <c r="I319" i="2" s="1"/>
  <c r="G321" i="2"/>
  <c r="I321" i="2" s="1"/>
  <c r="G322" i="2"/>
  <c r="I322" i="2" s="1"/>
  <c r="G323" i="2"/>
  <c r="I323" i="2" s="1"/>
  <c r="G324" i="2"/>
  <c r="I324" i="2" s="1"/>
  <c r="G325" i="2"/>
  <c r="I325" i="2" s="1"/>
  <c r="G326" i="2"/>
  <c r="I326" i="2" s="1"/>
  <c r="G327" i="2"/>
  <c r="I327" i="2" s="1"/>
  <c r="G328" i="2"/>
  <c r="I328" i="2" s="1"/>
  <c r="G331" i="2"/>
  <c r="I331" i="2" s="1"/>
  <c r="G332" i="2"/>
  <c r="I332" i="2" s="1"/>
  <c r="G333" i="2"/>
  <c r="I333" i="2" s="1"/>
  <c r="G334" i="2"/>
  <c r="I334" i="2" s="1"/>
  <c r="G335" i="2"/>
  <c r="I335" i="2" s="1"/>
  <c r="G336" i="2"/>
  <c r="I336" i="2" s="1"/>
  <c r="G337" i="2"/>
  <c r="I337" i="2" s="1"/>
  <c r="G338" i="2"/>
  <c r="G339" i="2"/>
  <c r="H339" i="2" s="1"/>
  <c r="I339" i="2" s="1"/>
  <c r="G340" i="2"/>
  <c r="G341" i="2"/>
  <c r="I341" i="2" s="1"/>
  <c r="G342" i="2"/>
  <c r="I342" i="2" s="1"/>
  <c r="G343" i="2"/>
  <c r="I343" i="2" s="1"/>
  <c r="G344" i="2"/>
  <c r="I344" i="2" s="1"/>
  <c r="G345" i="2"/>
  <c r="I345" i="2" s="1"/>
  <c r="G346" i="2"/>
  <c r="I346" i="2" s="1"/>
  <c r="G347" i="2"/>
  <c r="I347" i="2" s="1"/>
  <c r="G348" i="2"/>
  <c r="H348" i="2" s="1"/>
  <c r="G349" i="2"/>
  <c r="G350" i="2"/>
  <c r="G351" i="2"/>
  <c r="G352" i="2"/>
  <c r="H352" i="2" s="1"/>
  <c r="I352" i="2" s="1"/>
  <c r="G353" i="2"/>
  <c r="H353" i="2" s="1"/>
  <c r="I353" i="2" s="1"/>
  <c r="G354" i="2"/>
  <c r="H354" i="2" s="1"/>
  <c r="I354" i="2" s="1"/>
  <c r="G355" i="2"/>
  <c r="H355" i="2" s="1"/>
  <c r="G357" i="2"/>
  <c r="I357" i="2" s="1"/>
  <c r="G358" i="2"/>
  <c r="I358" i="2" s="1"/>
  <c r="G359" i="2"/>
  <c r="I359" i="2" s="1"/>
  <c r="G360" i="2"/>
  <c r="I360" i="2" s="1"/>
  <c r="G361" i="2"/>
  <c r="H361" i="2" s="1"/>
  <c r="G362" i="2"/>
  <c r="I362" i="2" s="1"/>
  <c r="G363" i="2"/>
  <c r="I363" i="2" s="1"/>
  <c r="G364" i="2"/>
  <c r="I364" i="2" s="1"/>
  <c r="G365" i="2"/>
  <c r="I365" i="2" s="1"/>
  <c r="G367" i="2"/>
  <c r="I367" i="2" s="1"/>
  <c r="G368" i="2"/>
  <c r="I368" i="2" s="1"/>
  <c r="G369" i="2"/>
  <c r="I369" i="2" s="1"/>
  <c r="G370" i="2"/>
  <c r="I370" i="2" s="1"/>
  <c r="G371" i="2"/>
  <c r="G372" i="2"/>
  <c r="G373" i="2"/>
  <c r="H373" i="2" s="1"/>
  <c r="G374" i="2"/>
  <c r="I374" i="2" s="1"/>
  <c r="G375" i="2"/>
  <c r="I375" i="2" s="1"/>
  <c r="G376" i="2"/>
  <c r="I376" i="2" s="1"/>
  <c r="G377" i="2"/>
  <c r="I377" i="2" s="1"/>
  <c r="G378" i="2"/>
  <c r="I378" i="2" s="1"/>
  <c r="G379" i="2"/>
  <c r="I379" i="2" s="1"/>
  <c r="G380" i="2"/>
  <c r="I380" i="2" s="1"/>
  <c r="G381" i="2"/>
  <c r="G382" i="2"/>
  <c r="H382" i="2" s="1"/>
  <c r="G383" i="2"/>
  <c r="H383" i="2" s="1"/>
  <c r="G384" i="2"/>
  <c r="H384" i="2" s="1"/>
  <c r="G385" i="2"/>
  <c r="G386" i="2"/>
  <c r="I386" i="2" s="1"/>
  <c r="G388" i="2"/>
  <c r="G389" i="2"/>
  <c r="H389" i="2" s="1"/>
  <c r="G390" i="2"/>
  <c r="G391" i="2"/>
  <c r="H391" i="2" s="1"/>
  <c r="G392" i="2"/>
  <c r="G393" i="2"/>
  <c r="H393" i="2" s="1"/>
  <c r="G394" i="2"/>
  <c r="H394" i="2" s="1"/>
  <c r="G395" i="2"/>
  <c r="H395" i="2" s="1"/>
  <c r="G396" i="2"/>
  <c r="G397" i="2"/>
  <c r="H397" i="2" s="1"/>
  <c r="G398" i="2"/>
  <c r="G399" i="2"/>
  <c r="H399" i="2" s="1"/>
  <c r="G400" i="2"/>
  <c r="G401" i="2"/>
  <c r="H401" i="2" s="1"/>
  <c r="G402" i="2"/>
  <c r="G403" i="2"/>
  <c r="H403" i="2" s="1"/>
  <c r="G404" i="2"/>
  <c r="I404" i="2" s="1"/>
  <c r="G405" i="2"/>
  <c r="I405" i="2" s="1"/>
  <c r="G406" i="2"/>
  <c r="I406" i="2" s="1"/>
  <c r="G407" i="2"/>
  <c r="H407" i="2" s="1"/>
  <c r="G408" i="2"/>
  <c r="G409" i="2"/>
  <c r="G410" i="2"/>
  <c r="H410" i="2" s="1"/>
  <c r="G411" i="2"/>
  <c r="H411" i="2" s="1"/>
  <c r="G412" i="2"/>
  <c r="H412" i="2" s="1"/>
  <c r="G413" i="2"/>
  <c r="G414" i="2"/>
  <c r="G415" i="2"/>
  <c r="I415" i="2" s="1"/>
  <c r="G416" i="2"/>
  <c r="G417" i="2"/>
  <c r="H417" i="2" s="1"/>
  <c r="I417" i="2" s="1"/>
  <c r="G419" i="2"/>
  <c r="G420" i="2"/>
  <c r="I420" i="2" s="1"/>
  <c r="G421" i="2"/>
  <c r="I421" i="2" s="1"/>
  <c r="G422" i="2"/>
  <c r="I422" i="2" s="1"/>
  <c r="G423" i="2"/>
  <c r="I423" i="2" s="1"/>
  <c r="G424" i="2"/>
  <c r="I424" i="2" s="1"/>
  <c r="G425" i="2"/>
  <c r="I425" i="2" s="1"/>
  <c r="G426" i="2"/>
  <c r="I426" i="2" s="1"/>
  <c r="G427" i="2"/>
  <c r="I427" i="2" s="1"/>
  <c r="G428" i="2"/>
  <c r="I428" i="2" s="1"/>
  <c r="G429" i="2"/>
  <c r="I429" i="2" s="1"/>
  <c r="G430" i="2"/>
  <c r="I430" i="2" s="1"/>
  <c r="G431" i="2"/>
  <c r="I431" i="2" s="1"/>
  <c r="G432" i="2"/>
  <c r="I432" i="2" s="1"/>
  <c r="G434" i="2"/>
  <c r="I434" i="2" s="1"/>
  <c r="G435" i="2"/>
  <c r="I435" i="2" s="1"/>
  <c r="G436" i="2"/>
  <c r="I436" i="2" s="1"/>
  <c r="G437" i="2"/>
  <c r="I437" i="2" s="1"/>
  <c r="G438" i="2"/>
  <c r="I438" i="2" s="1"/>
  <c r="G439" i="2"/>
  <c r="H439" i="2" s="1"/>
  <c r="G440" i="2"/>
  <c r="G441" i="2"/>
  <c r="I441" i="2" s="1"/>
  <c r="G442" i="2"/>
  <c r="I442" i="2" s="1"/>
  <c r="G443" i="2"/>
  <c r="I443" i="2" s="1"/>
  <c r="G444" i="2"/>
  <c r="I444" i="2" s="1"/>
  <c r="G445" i="2"/>
  <c r="I445" i="2" s="1"/>
  <c r="G446" i="2"/>
  <c r="I446" i="2" s="1"/>
  <c r="G447" i="2"/>
  <c r="I447" i="2" s="1"/>
  <c r="G448" i="2"/>
  <c r="I448" i="2" s="1"/>
  <c r="G449" i="2"/>
  <c r="I449" i="2" s="1"/>
  <c r="G451" i="2"/>
  <c r="I451" i="2" s="1"/>
  <c r="G452" i="2"/>
  <c r="I452" i="2" s="1"/>
  <c r="G455" i="2"/>
  <c r="H455" i="2" s="1"/>
  <c r="G456" i="2"/>
  <c r="H456" i="2" s="1"/>
  <c r="G457" i="2"/>
  <c r="H457" i="2" s="1"/>
  <c r="G458" i="2"/>
  <c r="H458" i="2" s="1"/>
  <c r="G459" i="2"/>
  <c r="H459" i="2" s="1"/>
  <c r="G460" i="2"/>
  <c r="H460" i="2" s="1"/>
  <c r="G462" i="2"/>
  <c r="H462" i="2" s="1"/>
  <c r="G463" i="2"/>
  <c r="H463" i="2" s="1"/>
  <c r="G464" i="2"/>
  <c r="H464" i="2" s="1"/>
  <c r="G466" i="2"/>
  <c r="H466" i="2" s="1"/>
  <c r="G467" i="2"/>
  <c r="H467" i="2" s="1"/>
  <c r="G468" i="2"/>
  <c r="H468" i="2" s="1"/>
  <c r="G469" i="2"/>
  <c r="G470" i="2"/>
  <c r="H470" i="2" s="1"/>
  <c r="G471" i="2"/>
  <c r="H471" i="2" s="1"/>
  <c r="G473" i="2"/>
  <c r="H473" i="2" s="1"/>
  <c r="G474" i="2"/>
  <c r="H474" i="2" s="1"/>
  <c r="G475" i="2"/>
  <c r="H475" i="2" s="1"/>
  <c r="G476" i="2"/>
  <c r="H476" i="2" s="1"/>
  <c r="G477" i="2"/>
  <c r="H477" i="2" s="1"/>
  <c r="G479" i="2"/>
  <c r="H479" i="2" s="1"/>
  <c r="G480" i="2"/>
  <c r="H480" i="2" s="1"/>
  <c r="G481" i="2"/>
  <c r="H481" i="2" s="1"/>
  <c r="G482" i="2"/>
  <c r="H482" i="2" s="1"/>
  <c r="G483" i="2"/>
  <c r="H483" i="2" s="1"/>
  <c r="G484" i="2"/>
  <c r="H484" i="2" s="1"/>
  <c r="G485" i="2"/>
  <c r="H485" i="2" s="1"/>
  <c r="G486" i="2"/>
  <c r="H486" i="2" s="1"/>
  <c r="G487" i="2"/>
  <c r="H487" i="2" s="1"/>
  <c r="G488" i="2"/>
  <c r="H488" i="2" s="1"/>
  <c r="G489" i="2"/>
  <c r="H489" i="2" s="1"/>
  <c r="G491" i="2"/>
  <c r="H491" i="2" s="1"/>
  <c r="G492" i="2"/>
  <c r="H492" i="2" s="1"/>
  <c r="G493" i="2"/>
  <c r="H493" i="2" s="1"/>
  <c r="G494" i="2"/>
  <c r="H494" i="2" s="1"/>
  <c r="G495" i="2"/>
  <c r="H495" i="2" s="1"/>
  <c r="G496" i="2"/>
  <c r="H496" i="2" s="1"/>
  <c r="G497" i="2"/>
  <c r="H497" i="2" s="1"/>
  <c r="G498" i="2"/>
  <c r="H498" i="2" s="1"/>
  <c r="G499" i="2"/>
  <c r="H499" i="2" s="1"/>
  <c r="G500" i="2"/>
  <c r="I500" i="2" s="1"/>
  <c r="G502" i="2"/>
  <c r="H502" i="2" s="1"/>
  <c r="G503" i="2"/>
  <c r="H503" i="2" s="1"/>
  <c r="G504" i="2"/>
  <c r="H504" i="2" s="1"/>
  <c r="G505" i="2"/>
  <c r="H505" i="2" s="1"/>
  <c r="G507" i="2"/>
  <c r="H507" i="2" s="1"/>
  <c r="G508" i="2"/>
  <c r="H508" i="2" s="1"/>
  <c r="G509" i="2"/>
  <c r="H509" i="2" s="1"/>
  <c r="G510" i="2"/>
  <c r="I510" i="2" s="1"/>
  <c r="G511" i="2"/>
  <c r="H511" i="2" s="1"/>
  <c r="G512" i="2"/>
  <c r="H512" i="2" s="1"/>
  <c r="G513" i="2"/>
  <c r="H513" i="2" s="1"/>
  <c r="G514" i="2"/>
  <c r="H514" i="2" s="1"/>
  <c r="G515" i="2"/>
  <c r="G517" i="2"/>
  <c r="H517" i="2" s="1"/>
  <c r="G518" i="2"/>
  <c r="H518" i="2" s="1"/>
  <c r="G519" i="2"/>
  <c r="H519" i="2" s="1"/>
  <c r="G520" i="2"/>
  <c r="H520" i="2" s="1"/>
  <c r="G521" i="2"/>
  <c r="H521" i="2" s="1"/>
  <c r="G522" i="2"/>
  <c r="H522" i="2" s="1"/>
  <c r="G523" i="2"/>
  <c r="H523" i="2" s="1"/>
  <c r="G524" i="2"/>
  <c r="H524" i="2" s="1"/>
  <c r="G525" i="2"/>
  <c r="H525" i="2" s="1"/>
  <c r="G526" i="2"/>
  <c r="H526" i="2" s="1"/>
  <c r="G527" i="2"/>
  <c r="H527" i="2" s="1"/>
  <c r="G528" i="2"/>
  <c r="H528" i="2" s="1"/>
  <c r="G529" i="2"/>
  <c r="H529" i="2" s="1"/>
  <c r="G531" i="2"/>
  <c r="H531" i="2" s="1"/>
  <c r="G532" i="2"/>
  <c r="H532" i="2" s="1"/>
  <c r="G534" i="2"/>
  <c r="H534" i="2" s="1"/>
  <c r="G535" i="2"/>
  <c r="H535" i="2" s="1"/>
  <c r="G536" i="2"/>
  <c r="H536" i="2" s="1"/>
  <c r="G537" i="2"/>
  <c r="H537" i="2" s="1"/>
  <c r="G538" i="2"/>
  <c r="H538" i="2" s="1"/>
  <c r="G539" i="2"/>
  <c r="H539" i="2" s="1"/>
  <c r="G540" i="2"/>
  <c r="H540" i="2" s="1"/>
  <c r="G541" i="2"/>
  <c r="H541" i="2" s="1"/>
  <c r="G542" i="2"/>
  <c r="H542" i="2" s="1"/>
  <c r="G544" i="2"/>
  <c r="H544" i="2" s="1"/>
  <c r="G546" i="2"/>
  <c r="H546" i="2" s="1"/>
  <c r="G548" i="2"/>
  <c r="G549" i="2"/>
  <c r="H549" i="2" s="1"/>
  <c r="G550" i="2"/>
  <c r="H550" i="2" s="1"/>
  <c r="G551" i="2"/>
  <c r="H551" i="2" s="1"/>
  <c r="G552" i="2"/>
  <c r="H552" i="2" s="1"/>
  <c r="G553" i="2"/>
  <c r="H553" i="2" s="1"/>
  <c r="G555" i="2"/>
  <c r="H555" i="2" s="1"/>
  <c r="G556" i="2"/>
  <c r="H556" i="2" s="1"/>
  <c r="G557" i="2"/>
  <c r="H557" i="2" s="1"/>
  <c r="G558" i="2"/>
  <c r="H558" i="2" s="1"/>
  <c r="G559" i="2"/>
  <c r="H559" i="2" s="1"/>
  <c r="G560" i="2"/>
  <c r="H560" i="2" s="1"/>
  <c r="G561" i="2"/>
  <c r="H561" i="2" s="1"/>
  <c r="G562" i="2"/>
  <c r="H562" i="2" s="1"/>
  <c r="G563" i="2"/>
  <c r="H563" i="2" s="1"/>
  <c r="G564" i="2"/>
  <c r="H564" i="2" s="1"/>
  <c r="G566" i="2"/>
  <c r="H566" i="2" s="1"/>
  <c r="G568" i="2"/>
  <c r="G569" i="2"/>
  <c r="G570" i="2"/>
  <c r="H570" i="2" s="1"/>
  <c r="G571" i="2"/>
  <c r="H571" i="2" s="1"/>
  <c r="G572" i="2"/>
  <c r="H572" i="2" s="1"/>
  <c r="G573" i="2"/>
  <c r="H573" i="2" s="1"/>
  <c r="G574" i="2"/>
  <c r="H574" i="2" s="1"/>
  <c r="G575" i="2"/>
  <c r="H575" i="2" s="1"/>
  <c r="G576" i="2"/>
  <c r="H576" i="2" s="1"/>
  <c r="G577" i="2"/>
  <c r="H577" i="2" s="1"/>
  <c r="G578" i="2"/>
  <c r="H578" i="2" s="1"/>
  <c r="G579" i="2"/>
  <c r="H579" i="2" s="1"/>
  <c r="G580" i="2"/>
  <c r="H580" i="2" s="1"/>
  <c r="G582" i="2"/>
  <c r="H582" i="2" s="1"/>
  <c r="G583" i="2"/>
  <c r="H583" i="2" s="1"/>
  <c r="G584" i="2"/>
  <c r="H584" i="2" s="1"/>
  <c r="G585" i="2"/>
  <c r="H585" i="2" s="1"/>
  <c r="G586" i="2"/>
  <c r="H586" i="2" s="1"/>
  <c r="G587" i="2"/>
  <c r="H587" i="2" s="1"/>
  <c r="G588" i="2"/>
  <c r="H588" i="2" s="1"/>
  <c r="G589" i="2"/>
  <c r="H589" i="2" s="1"/>
  <c r="G590" i="2"/>
  <c r="H590" i="2" s="1"/>
  <c r="G591" i="2"/>
  <c r="H591" i="2" s="1"/>
  <c r="G592" i="2"/>
  <c r="H592" i="2" s="1"/>
  <c r="G593" i="2"/>
  <c r="H593" i="2" s="1"/>
  <c r="G594" i="2"/>
  <c r="H594" i="2" s="1"/>
  <c r="G595" i="2"/>
  <c r="H595" i="2" s="1"/>
  <c r="G596" i="2"/>
  <c r="H596" i="2" s="1"/>
  <c r="G597" i="2"/>
  <c r="H597" i="2" s="1"/>
  <c r="G599" i="2"/>
  <c r="H599" i="2" s="1"/>
  <c r="G601" i="2"/>
  <c r="G602" i="2"/>
  <c r="H602" i="2" s="1"/>
  <c r="G603" i="2"/>
  <c r="G604" i="2"/>
  <c r="G605" i="2"/>
  <c r="G606" i="2"/>
  <c r="H606" i="2" s="1"/>
  <c r="G607" i="2"/>
  <c r="G608" i="2"/>
  <c r="G609" i="2"/>
  <c r="G610" i="2"/>
  <c r="H610" i="2" s="1"/>
  <c r="G611" i="2"/>
  <c r="G612" i="2"/>
  <c r="G613" i="2"/>
  <c r="G614" i="2"/>
  <c r="H614" i="2" s="1"/>
  <c r="G615" i="2"/>
  <c r="G616" i="2"/>
  <c r="G617" i="2"/>
  <c r="G618" i="2"/>
  <c r="H618" i="2" s="1"/>
  <c r="G619" i="2"/>
  <c r="G620" i="2"/>
  <c r="G622" i="2"/>
  <c r="H622" i="2" s="1"/>
  <c r="G623" i="2"/>
  <c r="H623" i="2" s="1"/>
  <c r="G624" i="2"/>
  <c r="H624" i="2" s="1"/>
  <c r="G625" i="2"/>
  <c r="H625" i="2" s="1"/>
  <c r="G626" i="2"/>
  <c r="H626" i="2" s="1"/>
  <c r="G627" i="2"/>
  <c r="H627" i="2" s="1"/>
  <c r="G628" i="2"/>
  <c r="H628" i="2" s="1"/>
  <c r="G630" i="2"/>
  <c r="G631" i="2"/>
  <c r="H631" i="2" s="1"/>
  <c r="G632" i="2"/>
  <c r="H632" i="2" s="1"/>
  <c r="G633" i="2"/>
  <c r="G634" i="2"/>
  <c r="G635" i="2"/>
  <c r="I635" i="2" s="1"/>
  <c r="G637" i="2"/>
  <c r="G638" i="2"/>
  <c r="H638" i="2" s="1"/>
  <c r="G639" i="2"/>
  <c r="G640" i="2"/>
  <c r="G641" i="2"/>
  <c r="G643" i="2"/>
  <c r="H643" i="2" s="1"/>
  <c r="G644" i="2"/>
  <c r="G645" i="2"/>
  <c r="G646" i="2"/>
  <c r="H646" i="2" s="1"/>
  <c r="G647" i="2"/>
  <c r="H647" i="2" s="1"/>
  <c r="G648" i="2"/>
  <c r="G649" i="2"/>
  <c r="G650" i="2"/>
  <c r="H650" i="2" s="1"/>
  <c r="G651" i="2"/>
  <c r="H651" i="2" s="1"/>
  <c r="G652" i="2"/>
  <c r="G653" i="2"/>
  <c r="G654" i="2"/>
  <c r="H654" i="2" s="1"/>
  <c r="G655" i="2"/>
  <c r="H655" i="2" s="1"/>
  <c r="G656" i="2"/>
  <c r="G657" i="2"/>
  <c r="G658" i="2"/>
  <c r="H658" i="2" s="1"/>
  <c r="G659" i="2"/>
  <c r="H659" i="2" s="1"/>
  <c r="G660" i="2"/>
  <c r="H660" i="2" s="1"/>
  <c r="G661" i="2"/>
  <c r="H661" i="2" s="1"/>
  <c r="G662" i="2"/>
  <c r="H662" i="2" s="1"/>
  <c r="G663" i="2"/>
  <c r="H663" i="2" s="1"/>
  <c r="G664" i="2"/>
  <c r="H664" i="2" s="1"/>
  <c r="G665" i="2"/>
  <c r="H665" i="2" s="1"/>
  <c r="G666" i="2"/>
  <c r="H666" i="2" s="1"/>
  <c r="G667" i="2"/>
  <c r="H667" i="2" s="1"/>
  <c r="G668" i="2"/>
  <c r="H668" i="2" s="1"/>
  <c r="G669" i="2"/>
  <c r="H669" i="2" s="1"/>
  <c r="G670" i="2"/>
  <c r="H670" i="2" s="1"/>
  <c r="G672" i="2"/>
  <c r="G673" i="2"/>
  <c r="G674" i="2"/>
  <c r="G675" i="2"/>
  <c r="H675" i="2" s="1"/>
  <c r="G676" i="2"/>
  <c r="G677" i="2"/>
  <c r="G678" i="2"/>
  <c r="G680" i="2"/>
  <c r="G681" i="2"/>
  <c r="H681" i="2" s="1"/>
  <c r="G682" i="2"/>
  <c r="G683" i="2"/>
  <c r="H683" i="2" s="1"/>
  <c r="G684" i="2"/>
  <c r="G685" i="2"/>
  <c r="H685" i="2" s="1"/>
  <c r="G686" i="2"/>
  <c r="G687" i="2"/>
  <c r="H687" i="2" s="1"/>
  <c r="G688" i="2"/>
  <c r="G689" i="2"/>
  <c r="H689" i="2" s="1"/>
  <c r="G690" i="2"/>
  <c r="G691" i="2"/>
  <c r="H691" i="2" s="1"/>
  <c r="G692" i="2"/>
  <c r="G693" i="2"/>
  <c r="H693" i="2" s="1"/>
  <c r="G694" i="2"/>
  <c r="G695" i="2"/>
  <c r="H695" i="2" s="1"/>
  <c r="G696" i="2"/>
  <c r="G697" i="2"/>
  <c r="H697" i="2" s="1"/>
  <c r="G698" i="2"/>
  <c r="G700" i="2"/>
  <c r="G701" i="2"/>
  <c r="G702" i="2"/>
  <c r="H702" i="2" s="1"/>
  <c r="G703" i="2"/>
  <c r="G704" i="2"/>
  <c r="G705" i="2"/>
  <c r="G706" i="2"/>
  <c r="H706" i="2" s="1"/>
  <c r="G707" i="2"/>
  <c r="G708" i="2"/>
  <c r="G709" i="2"/>
  <c r="G710" i="2"/>
  <c r="H710" i="2" s="1"/>
  <c r="G711" i="2"/>
  <c r="G712" i="2"/>
  <c r="G714" i="2"/>
  <c r="H714" i="2" s="1"/>
  <c r="G715" i="2"/>
  <c r="H715" i="2" s="1"/>
  <c r="G716" i="2"/>
  <c r="G717" i="2"/>
  <c r="G718" i="2"/>
  <c r="H718" i="2" s="1"/>
  <c r="G719" i="2"/>
  <c r="H719" i="2" s="1"/>
  <c r="G720" i="2"/>
  <c r="G721" i="2"/>
  <c r="G722" i="2"/>
  <c r="H722" i="2" s="1"/>
  <c r="G723" i="2"/>
  <c r="H723" i="2" s="1"/>
  <c r="G724" i="2"/>
  <c r="G725" i="2"/>
  <c r="G726" i="2"/>
  <c r="H726" i="2" s="1"/>
  <c r="G727" i="2"/>
  <c r="H727" i="2" s="1"/>
  <c r="G728" i="2"/>
  <c r="G729" i="2"/>
  <c r="G730" i="2"/>
  <c r="H730" i="2" s="1"/>
  <c r="G731" i="2"/>
  <c r="H731" i="2" s="1"/>
  <c r="G732" i="2"/>
  <c r="G733" i="2"/>
  <c r="G734" i="2"/>
  <c r="H734" i="2" s="1"/>
  <c r="G735" i="2"/>
  <c r="H735" i="2" s="1"/>
  <c r="G736" i="2"/>
  <c r="G737" i="2"/>
  <c r="G738" i="2"/>
  <c r="H738" i="2" s="1"/>
  <c r="G739" i="2"/>
  <c r="H739" i="2" s="1"/>
  <c r="G741" i="2"/>
  <c r="G742" i="2"/>
  <c r="G743" i="2"/>
  <c r="H743" i="2" s="1"/>
  <c r="G744" i="2"/>
  <c r="G746" i="2"/>
  <c r="G747" i="2"/>
  <c r="H747" i="2" s="1"/>
  <c r="G748" i="2"/>
  <c r="G749" i="2"/>
  <c r="H749" i="2" s="1"/>
  <c r="G750" i="2"/>
  <c r="G751" i="2"/>
  <c r="H751" i="2" s="1"/>
  <c r="G752" i="2"/>
  <c r="G753" i="2"/>
  <c r="H753" i="2" s="1"/>
  <c r="G754" i="2"/>
  <c r="G755" i="2"/>
  <c r="H755" i="2" s="1"/>
  <c r="G756" i="2"/>
  <c r="G757" i="2"/>
  <c r="H757" i="2" s="1"/>
  <c r="G758" i="2"/>
  <c r="G759" i="2"/>
  <c r="H759" i="2" s="1"/>
  <c r="G760" i="2"/>
  <c r="G761" i="2"/>
  <c r="H761" i="2" s="1"/>
  <c r="G762" i="2"/>
  <c r="G763" i="2"/>
  <c r="H763" i="2" s="1"/>
  <c r="G764" i="2"/>
  <c r="G765" i="2"/>
  <c r="H765" i="2" s="1"/>
  <c r="G766" i="2"/>
  <c r="G767" i="2"/>
  <c r="H767" i="2" s="1"/>
  <c r="G768" i="2"/>
  <c r="G769" i="2"/>
  <c r="H769" i="2" s="1"/>
  <c r="G771" i="2"/>
  <c r="H771" i="2" s="1"/>
  <c r="G772" i="2"/>
  <c r="H772" i="2" s="1"/>
  <c r="G773" i="2"/>
  <c r="H773" i="2" s="1"/>
  <c r="G774" i="2"/>
  <c r="H774" i="2" s="1"/>
  <c r="G775" i="2"/>
  <c r="H775" i="2" s="1"/>
  <c r="G777" i="2"/>
  <c r="G778" i="2"/>
  <c r="H778" i="2" s="1"/>
  <c r="G779" i="2"/>
  <c r="H779" i="2" s="1"/>
  <c r="G780" i="2"/>
  <c r="G781" i="2"/>
  <c r="G782" i="2"/>
  <c r="H782" i="2" s="1"/>
  <c r="G783" i="2"/>
  <c r="H783" i="2" s="1"/>
  <c r="G784" i="2"/>
  <c r="G785" i="2"/>
  <c r="G786" i="2"/>
  <c r="H786" i="2" s="1"/>
  <c r="G787" i="2"/>
  <c r="H787" i="2" s="1"/>
  <c r="G789" i="2"/>
  <c r="G790" i="2"/>
  <c r="G791" i="2"/>
  <c r="H791" i="2" s="1"/>
  <c r="G792" i="2"/>
  <c r="H792" i="2" s="1"/>
  <c r="G794" i="2"/>
  <c r="I794" i="2" s="1"/>
  <c r="G795" i="2"/>
  <c r="I795" i="2" s="1"/>
  <c r="G796" i="2"/>
  <c r="I796" i="2" s="1"/>
  <c r="G798" i="2"/>
  <c r="I798" i="2" s="1"/>
  <c r="G799" i="2"/>
  <c r="I799" i="2" s="1"/>
  <c r="G800" i="2"/>
  <c r="I800" i="2" s="1"/>
  <c r="G801" i="2"/>
  <c r="I801" i="2" s="1"/>
  <c r="G802" i="2"/>
  <c r="I802" i="2" s="1"/>
  <c r="G803" i="2"/>
  <c r="I803" i="2" s="1"/>
  <c r="G804" i="2"/>
  <c r="I804" i="2" s="1"/>
  <c r="G805" i="2"/>
  <c r="I805" i="2" s="1"/>
  <c r="G806" i="2"/>
  <c r="I806" i="2" s="1"/>
  <c r="G807" i="2"/>
  <c r="I807" i="2" s="1"/>
  <c r="G808" i="2"/>
  <c r="I808" i="2" s="1"/>
  <c r="G809" i="2"/>
  <c r="I809" i="2" s="1"/>
  <c r="G810" i="2"/>
  <c r="I810" i="2" s="1"/>
  <c r="G811" i="2"/>
  <c r="I811" i="2" s="1"/>
  <c r="G812" i="2"/>
  <c r="I812" i="2" s="1"/>
  <c r="G813" i="2"/>
  <c r="G814" i="2"/>
  <c r="I814" i="2" s="1"/>
  <c r="G815" i="2"/>
  <c r="I815" i="2" s="1"/>
  <c r="G816" i="2"/>
  <c r="I816" i="2" s="1"/>
  <c r="G817" i="2"/>
  <c r="G818" i="2"/>
  <c r="I818" i="2" s="1"/>
  <c r="G819" i="2"/>
  <c r="I819" i="2" s="1"/>
  <c r="G820" i="2"/>
  <c r="G821" i="2"/>
  <c r="H821" i="2" s="1"/>
  <c r="G822" i="2"/>
  <c r="G823" i="2"/>
  <c r="I823" i="2" s="1"/>
  <c r="G824" i="2"/>
  <c r="I824" i="2" s="1"/>
  <c r="G827" i="2"/>
  <c r="I827" i="2" s="1"/>
  <c r="G828" i="2"/>
  <c r="I828" i="2" s="1"/>
  <c r="G829" i="2"/>
  <c r="H829" i="2" s="1"/>
  <c r="G830" i="2"/>
  <c r="I830" i="2" s="1"/>
  <c r="G831" i="2"/>
  <c r="H831" i="2" s="1"/>
  <c r="G834" i="2"/>
  <c r="I834" i="2" s="1"/>
  <c r="G835" i="2"/>
  <c r="I835" i="2" s="1"/>
  <c r="G836" i="2"/>
  <c r="I836" i="2" s="1"/>
  <c r="G837" i="2"/>
  <c r="I837" i="2" s="1"/>
  <c r="G838" i="2"/>
  <c r="I838" i="2" s="1"/>
  <c r="G839" i="2"/>
  <c r="I839" i="2" s="1"/>
  <c r="G840" i="2"/>
  <c r="I840" i="2" s="1"/>
  <c r="G841" i="2"/>
  <c r="I841" i="2" s="1"/>
  <c r="G842" i="2"/>
  <c r="I842" i="2" s="1"/>
  <c r="G844" i="2"/>
  <c r="I844" i="2" s="1"/>
  <c r="G845" i="2"/>
  <c r="I845" i="2" s="1"/>
  <c r="G846" i="2"/>
  <c r="I846" i="2" s="1"/>
  <c r="G847" i="2"/>
  <c r="I847" i="2" s="1"/>
  <c r="G848" i="2"/>
  <c r="I848" i="2" s="1"/>
  <c r="G849" i="2"/>
  <c r="I849" i="2" s="1"/>
  <c r="G850" i="2"/>
  <c r="I850" i="2" s="1"/>
  <c r="G851" i="2"/>
  <c r="I851" i="2" s="1"/>
  <c r="G853" i="2"/>
  <c r="I853" i="2" s="1"/>
  <c r="G854" i="2"/>
  <c r="I854" i="2" s="1"/>
  <c r="G855" i="2"/>
  <c r="I855" i="2" s="1"/>
  <c r="G856" i="2"/>
  <c r="I856" i="2" s="1"/>
  <c r="G857" i="2"/>
  <c r="I857" i="2" s="1"/>
  <c r="G858" i="2"/>
  <c r="I858" i="2" s="1"/>
  <c r="G859" i="2"/>
  <c r="I859" i="2" s="1"/>
  <c r="G860" i="2"/>
  <c r="I860" i="2" s="1"/>
  <c r="G862" i="2"/>
  <c r="I862" i="2" s="1"/>
  <c r="G863" i="2"/>
  <c r="I863" i="2" s="1"/>
  <c r="G866" i="2"/>
  <c r="I866" i="2" s="1"/>
  <c r="G867" i="2"/>
  <c r="G868" i="2"/>
  <c r="I868" i="2" s="1"/>
  <c r="G869" i="2"/>
  <c r="I869" i="2" s="1"/>
  <c r="G870" i="2"/>
  <c r="I870" i="2" s="1"/>
  <c r="G871" i="2"/>
  <c r="G872" i="2"/>
  <c r="I872" i="2" s="1"/>
  <c r="G873" i="2"/>
  <c r="G874" i="2"/>
  <c r="I874" i="2" s="1"/>
  <c r="G875" i="2"/>
  <c r="I875" i="2" s="1"/>
  <c r="G876" i="2"/>
  <c r="G877" i="2"/>
  <c r="H877" i="2" s="1"/>
  <c r="I877" i="2" s="1"/>
  <c r="G878" i="2"/>
  <c r="G879" i="2"/>
  <c r="I879" i="2" s="1"/>
  <c r="G880" i="2"/>
  <c r="G881" i="2"/>
  <c r="I881" i="2" s="1"/>
  <c r="G882" i="2"/>
  <c r="I882" i="2" s="1"/>
  <c r="G883" i="2"/>
  <c r="I883" i="2" s="1"/>
  <c r="G884" i="2"/>
  <c r="I884" i="2" s="1"/>
  <c r="G885" i="2"/>
  <c r="I885" i="2" s="1"/>
  <c r="G886" i="2"/>
  <c r="I886" i="2" s="1"/>
  <c r="G887" i="2"/>
  <c r="I887" i="2" s="1"/>
  <c r="G888" i="2"/>
  <c r="I888" i="2" s="1"/>
  <c r="G889" i="2"/>
  <c r="I889" i="2" s="1"/>
  <c r="G890" i="2"/>
  <c r="I890" i="2" s="1"/>
  <c r="G892" i="2"/>
  <c r="I892" i="2" s="1"/>
  <c r="G893" i="2"/>
  <c r="G894" i="2"/>
  <c r="G895" i="2"/>
  <c r="G896" i="2"/>
  <c r="I896" i="2" s="1"/>
  <c r="G897" i="2"/>
  <c r="G898" i="2"/>
  <c r="G899" i="2"/>
  <c r="H899" i="2" s="1"/>
  <c r="I899" i="2" s="1"/>
  <c r="G900" i="2"/>
  <c r="G901" i="2"/>
  <c r="G902" i="2"/>
  <c r="I902" i="2" s="1"/>
  <c r="G903" i="2"/>
  <c r="I903" i="2" s="1"/>
  <c r="G904" i="2"/>
  <c r="I904" i="2" s="1"/>
  <c r="G905" i="2"/>
  <c r="I905" i="2" s="1"/>
  <c r="G906" i="2"/>
  <c r="I906" i="2" s="1"/>
  <c r="G907" i="2"/>
  <c r="I907" i="2" s="1"/>
  <c r="G908" i="2"/>
  <c r="G909" i="2"/>
  <c r="G910" i="2"/>
  <c r="I910" i="2" s="1"/>
  <c r="G911" i="2"/>
  <c r="I911" i="2" s="1"/>
  <c r="G912" i="2"/>
  <c r="G913" i="2"/>
  <c r="I913" i="2" s="1"/>
  <c r="G914" i="2"/>
  <c r="H914" i="2" s="1"/>
  <c r="G915" i="2"/>
  <c r="I915" i="2" s="1"/>
  <c r="G916" i="2"/>
  <c r="G917" i="2"/>
  <c r="I917" i="2" s="1"/>
  <c r="G918" i="2"/>
  <c r="I918" i="2" s="1"/>
  <c r="G919" i="2"/>
  <c r="I919" i="2" s="1"/>
  <c r="G920" i="2"/>
  <c r="I920" i="2" s="1"/>
  <c r="G921" i="2"/>
  <c r="I921" i="2" s="1"/>
  <c r="G922" i="2"/>
  <c r="I922" i="2" s="1"/>
  <c r="G923" i="2"/>
  <c r="I923" i="2" s="1"/>
  <c r="G924" i="2"/>
  <c r="I924" i="2" s="1"/>
  <c r="G925" i="2"/>
  <c r="I925" i="2" s="1"/>
  <c r="G926" i="2"/>
  <c r="I926" i="2" s="1"/>
  <c r="G927" i="2"/>
  <c r="I927" i="2" s="1"/>
  <c r="G928" i="2"/>
  <c r="I928" i="2" s="1"/>
  <c r="G929" i="2"/>
  <c r="G930" i="2"/>
  <c r="I930" i="2" s="1"/>
  <c r="G931" i="2"/>
  <c r="G932" i="2"/>
  <c r="G933" i="2"/>
  <c r="I933" i="2" s="1"/>
  <c r="G936" i="2"/>
  <c r="I936" i="2" s="1"/>
  <c r="G937" i="2"/>
  <c r="H937" i="2" s="1"/>
  <c r="G938" i="2"/>
  <c r="I938" i="2" s="1"/>
  <c r="G939" i="2"/>
  <c r="I939" i="2" s="1"/>
  <c r="G940" i="2"/>
  <c r="I940" i="2" s="1"/>
  <c r="G941" i="2"/>
  <c r="I941" i="2" s="1"/>
  <c r="G942" i="2"/>
  <c r="I942" i="2" s="1"/>
  <c r="G943" i="2"/>
  <c r="I943" i="2" s="1"/>
  <c r="G944" i="2"/>
  <c r="H944" i="2" s="1"/>
  <c r="G945" i="2"/>
  <c r="H945" i="2" s="1"/>
  <c r="G946" i="2"/>
  <c r="I946" i="2" s="1"/>
  <c r="G947" i="2"/>
  <c r="H947" i="2" s="1"/>
  <c r="I947" i="2" s="1"/>
  <c r="G948" i="2"/>
  <c r="H948" i="2" s="1"/>
  <c r="G949" i="2"/>
  <c r="G950" i="2"/>
  <c r="I950" i="2" s="1"/>
  <c r="G951" i="2"/>
  <c r="I951" i="2" s="1"/>
  <c r="G952" i="2"/>
  <c r="H952" i="2" s="1"/>
  <c r="I952" i="2" s="1"/>
  <c r="G953" i="2"/>
  <c r="H953" i="2" s="1"/>
  <c r="G954" i="2"/>
  <c r="G955" i="2"/>
  <c r="H955" i="2" s="1"/>
  <c r="G956" i="2"/>
  <c r="I956" i="2" s="1"/>
  <c r="G958" i="2"/>
  <c r="I958" i="2" s="1"/>
  <c r="G959" i="2"/>
  <c r="I959" i="2" s="1"/>
  <c r="G960" i="2"/>
  <c r="G961" i="2"/>
  <c r="H961" i="2" s="1"/>
  <c r="G962" i="2"/>
  <c r="I962" i="2" s="1"/>
  <c r="G963" i="2"/>
  <c r="I963" i="2" s="1"/>
  <c r="G964" i="2"/>
  <c r="I964" i="2" s="1"/>
  <c r="G965" i="2"/>
  <c r="G966" i="2"/>
  <c r="H966" i="2" s="1"/>
  <c r="G967" i="2"/>
  <c r="I967" i="2" s="1"/>
  <c r="G968" i="2"/>
  <c r="I968" i="2" s="1"/>
  <c r="G969" i="2"/>
  <c r="I969" i="2" s="1"/>
  <c r="G970" i="2"/>
  <c r="I970" i="2" s="1"/>
  <c r="G971" i="2"/>
  <c r="I971" i="2" s="1"/>
  <c r="G973" i="2"/>
  <c r="I973" i="2" s="1"/>
  <c r="G974" i="2"/>
  <c r="I974" i="2" s="1"/>
  <c r="G975" i="2"/>
  <c r="I975" i="2" s="1"/>
  <c r="G976" i="2"/>
  <c r="G977" i="2"/>
  <c r="I977" i="2" s="1"/>
  <c r="G978" i="2"/>
  <c r="I978" i="2" s="1"/>
  <c r="G979" i="2"/>
  <c r="H979" i="2" s="1"/>
  <c r="G980" i="2"/>
  <c r="I980" i="2" s="1"/>
  <c r="G981" i="2"/>
  <c r="I981" i="2" s="1"/>
  <c r="G982" i="2"/>
  <c r="I982" i="2" s="1"/>
  <c r="G983" i="2"/>
  <c r="I983" i="2" s="1"/>
  <c r="G984" i="2"/>
  <c r="G985" i="2"/>
  <c r="I985" i="2" s="1"/>
  <c r="G986" i="2"/>
  <c r="I986" i="2" s="1"/>
  <c r="G987" i="2"/>
  <c r="I987" i="2" s="1"/>
  <c r="G988" i="2"/>
  <c r="I988" i="2" s="1"/>
  <c r="G989" i="2"/>
  <c r="I989" i="2" s="1"/>
  <c r="G990" i="2"/>
  <c r="I990" i="2" s="1"/>
  <c r="G991" i="2"/>
  <c r="G992" i="2"/>
  <c r="G994" i="2"/>
  <c r="I994" i="2" s="1"/>
  <c r="G995" i="2"/>
  <c r="G996" i="2"/>
  <c r="G997" i="2"/>
  <c r="H997" i="2" s="1"/>
  <c r="G998" i="2"/>
  <c r="I998" i="2" s="1"/>
  <c r="G999" i="2"/>
  <c r="I999" i="2" s="1"/>
  <c r="G1000" i="2"/>
  <c r="I1000" i="2" s="1"/>
  <c r="G1001" i="2"/>
  <c r="H1001" i="2" s="1"/>
  <c r="G1002" i="2"/>
  <c r="I1002" i="2" s="1"/>
  <c r="G1003" i="2"/>
  <c r="G1004" i="2"/>
  <c r="I1004" i="2" s="1"/>
  <c r="G1005" i="2"/>
  <c r="G1006" i="2"/>
  <c r="I1006" i="2" s="1"/>
  <c r="G1007" i="2"/>
  <c r="I1007" i="2" s="1"/>
  <c r="G1008" i="2"/>
  <c r="I1008" i="2" s="1"/>
  <c r="G1009" i="2"/>
  <c r="I1009" i="2" s="1"/>
  <c r="G1010" i="2"/>
  <c r="I1010" i="2" s="1"/>
  <c r="G1011" i="2"/>
  <c r="I1011" i="2" s="1"/>
  <c r="G1012" i="2"/>
  <c r="I1012" i="2" s="1"/>
  <c r="G1013" i="2"/>
  <c r="I1013" i="2" s="1"/>
  <c r="G1014" i="2"/>
  <c r="G1015" i="2"/>
  <c r="G1016" i="2"/>
  <c r="G1017" i="2"/>
  <c r="G1018" i="2"/>
  <c r="G1019" i="2"/>
  <c r="I1019" i="2" s="1"/>
  <c r="G1021" i="2"/>
  <c r="I1021" i="2" s="1"/>
  <c r="G1022" i="2"/>
  <c r="I1022" i="2" s="1"/>
  <c r="G1023" i="2"/>
  <c r="H1023" i="2" s="1"/>
  <c r="G1024" i="2"/>
  <c r="I1024" i="2" s="1"/>
  <c r="G1025" i="2"/>
  <c r="I1025" i="2" s="1"/>
  <c r="G1026" i="2"/>
  <c r="I1026" i="2" s="1"/>
  <c r="G1027" i="2"/>
  <c r="I1027" i="2" s="1"/>
  <c r="G1028" i="2"/>
  <c r="I1028" i="2" s="1"/>
  <c r="G1029" i="2"/>
  <c r="I1029" i="2" s="1"/>
  <c r="G1030" i="2"/>
  <c r="I1030" i="2" s="1"/>
  <c r="G1031" i="2"/>
  <c r="H1031" i="2" s="1"/>
  <c r="G1032" i="2"/>
  <c r="H1032" i="2" s="1"/>
  <c r="G1033" i="2"/>
  <c r="G1034" i="2"/>
  <c r="G1035" i="2"/>
  <c r="H1035" i="2" s="1"/>
  <c r="G1036" i="2"/>
  <c r="G1037" i="2"/>
  <c r="G1038" i="2"/>
  <c r="I1038" i="2" s="1"/>
  <c r="G1039" i="2"/>
  <c r="I1039" i="2" s="1"/>
  <c r="G1040" i="2"/>
  <c r="I1040" i="2" s="1"/>
  <c r="G1041" i="2"/>
  <c r="I1041" i="2" s="1"/>
  <c r="G1042" i="2"/>
  <c r="G1043" i="2"/>
  <c r="H1043" i="2" s="1"/>
  <c r="G1044" i="2"/>
  <c r="I1044" i="2" s="1"/>
  <c r="G1045" i="2"/>
  <c r="H1045" i="2" s="1"/>
  <c r="G1046" i="2"/>
  <c r="G1047" i="2"/>
  <c r="H1047" i="2" s="1"/>
  <c r="G1048" i="2"/>
  <c r="G1049" i="2"/>
  <c r="I1049" i="2" s="1"/>
  <c r="G1050" i="2"/>
  <c r="I1050" i="2" s="1"/>
  <c r="G1051" i="2"/>
  <c r="H1051" i="2" s="1"/>
  <c r="G1052" i="2"/>
  <c r="I1052" i="2" s="1"/>
  <c r="G1053" i="2"/>
  <c r="I1053" i="2" s="1"/>
  <c r="G1054" i="2"/>
  <c r="G1055" i="2"/>
  <c r="I1055" i="2" s="1"/>
  <c r="G1056" i="2"/>
  <c r="I1056" i="2" s="1"/>
  <c r="G1057" i="2"/>
  <c r="I1057" i="2" s="1"/>
  <c r="G1058" i="2"/>
  <c r="I1058" i="2" s="1"/>
  <c r="G1060" i="2"/>
  <c r="G1061" i="2"/>
  <c r="I1061" i="2" s="1"/>
  <c r="G1062" i="2"/>
  <c r="G1063" i="2"/>
  <c r="I1063" i="2" s="1"/>
  <c r="G1064" i="2"/>
  <c r="I1064" i="2" s="1"/>
  <c r="G1065" i="2"/>
  <c r="I1065" i="2" s="1"/>
  <c r="G1066" i="2"/>
  <c r="I1066" i="2" s="1"/>
  <c r="G1067" i="2"/>
  <c r="I1067" i="2" s="1"/>
  <c r="G1068" i="2"/>
  <c r="G1069" i="2"/>
  <c r="I1069" i="2" s="1"/>
  <c r="G1070" i="2"/>
  <c r="I1070" i="2" s="1"/>
  <c r="G1071" i="2"/>
  <c r="I1071" i="2" s="1"/>
  <c r="G1072" i="2"/>
  <c r="G1073" i="2"/>
  <c r="G1074" i="2"/>
  <c r="G1075" i="2"/>
  <c r="H1075" i="2" s="1"/>
  <c r="G1076" i="2"/>
  <c r="G1077" i="2"/>
  <c r="G1078" i="2"/>
  <c r="I1078" i="2" s="1"/>
  <c r="G1079" i="2"/>
  <c r="I1079" i="2" s="1"/>
  <c r="G1080" i="2"/>
  <c r="H1080" i="2" s="1"/>
  <c r="G1081" i="2"/>
  <c r="H1081" i="2" s="1"/>
  <c r="G1082" i="2"/>
  <c r="I1082" i="2" s="1"/>
  <c r="G1083" i="2"/>
  <c r="H1083" i="2" s="1"/>
  <c r="G1084" i="2"/>
  <c r="I1084" i="2" s="1"/>
  <c r="G1086" i="2"/>
  <c r="G1087" i="2"/>
  <c r="G1089" i="2"/>
  <c r="G1090" i="2"/>
  <c r="H1090" i="2" s="1"/>
  <c r="G1091" i="2"/>
  <c r="H1091" i="2" s="1"/>
  <c r="G1092" i="2"/>
  <c r="H1092" i="2" s="1"/>
  <c r="G1093" i="2"/>
  <c r="G1094" i="2"/>
  <c r="G1095" i="2"/>
  <c r="H1095" i="2" s="1"/>
  <c r="G1096" i="2"/>
  <c r="G1097" i="2"/>
  <c r="H1097" i="2" s="1"/>
  <c r="G1098" i="2"/>
  <c r="G1099" i="2"/>
  <c r="G1100" i="2"/>
  <c r="G1101" i="2"/>
  <c r="G1102" i="2"/>
  <c r="I1102" i="2" s="1"/>
  <c r="G1103" i="2"/>
  <c r="I1103" i="2" s="1"/>
  <c r="G1104" i="2"/>
  <c r="I1104" i="2" s="1"/>
  <c r="G1105" i="2"/>
  <c r="I1105" i="2" s="1"/>
  <c r="G1106" i="2"/>
  <c r="G1107" i="2"/>
  <c r="G1108" i="2"/>
  <c r="H1108" i="2" s="1"/>
  <c r="I1108" i="2" s="1"/>
  <c r="G1109" i="2"/>
  <c r="I1109" i="2" s="1"/>
  <c r="G1110" i="2"/>
  <c r="I1110" i="2" s="1"/>
  <c r="G1111" i="2"/>
  <c r="I1111" i="2" s="1"/>
  <c r="G1112" i="2"/>
  <c r="I1112" i="2" s="1"/>
  <c r="G1113" i="2"/>
  <c r="I1113" i="2" s="1"/>
  <c r="G1114" i="2"/>
  <c r="I1114" i="2" s="1"/>
  <c r="G1116" i="2"/>
  <c r="H1116" i="2" s="1"/>
  <c r="G1117" i="2"/>
  <c r="G1118" i="2"/>
  <c r="I1118" i="2" s="1"/>
  <c r="G1119" i="2"/>
  <c r="H1119" i="2" s="1"/>
  <c r="G1120" i="2"/>
  <c r="G1121" i="2"/>
  <c r="G1122" i="2"/>
  <c r="G1123" i="2"/>
  <c r="G1124" i="2"/>
  <c r="H1124" i="2" s="1"/>
  <c r="G1125" i="2"/>
  <c r="I1125" i="2" s="1"/>
  <c r="G1126" i="2"/>
  <c r="I1126" i="2" s="1"/>
  <c r="G1127" i="2"/>
  <c r="I1127" i="2" s="1"/>
  <c r="G1128" i="2"/>
  <c r="H1128" i="2" s="1"/>
  <c r="G1129" i="2"/>
  <c r="I1129" i="2" s="1"/>
  <c r="G1130" i="2"/>
  <c r="I1130" i="2" s="1"/>
  <c r="G1132" i="2"/>
  <c r="I1132" i="2" s="1"/>
  <c r="G1133" i="2"/>
  <c r="G1134" i="2"/>
  <c r="G1135" i="2"/>
  <c r="G1136" i="2"/>
  <c r="G1137" i="2"/>
  <c r="G1138" i="2"/>
  <c r="I1138" i="2" s="1"/>
  <c r="G1139" i="2"/>
  <c r="G1140" i="2"/>
  <c r="G1141" i="2"/>
  <c r="G1142" i="2"/>
  <c r="I1142" i="2" s="1"/>
  <c r="G1143" i="2"/>
  <c r="G1144" i="2"/>
  <c r="I1144" i="2" s="1"/>
  <c r="G1145" i="2"/>
  <c r="I1145" i="2" s="1"/>
  <c r="G1146" i="2"/>
  <c r="I1146" i="2" s="1"/>
  <c r="G1147" i="2"/>
  <c r="I1147" i="2" s="1"/>
  <c r="G1148" i="2"/>
  <c r="H1148" i="2" s="1"/>
  <c r="G1149" i="2"/>
  <c r="G1158" i="2"/>
  <c r="G1159" i="2"/>
  <c r="G1160" i="2"/>
  <c r="G1161" i="2"/>
  <c r="H1161" i="2" s="1"/>
  <c r="G1162" i="2"/>
  <c r="I1162" i="2" s="1"/>
  <c r="G1164" i="2"/>
  <c r="I1164" i="2" s="1"/>
  <c r="G1165" i="2"/>
  <c r="I1165" i="2" s="1"/>
  <c r="G1166" i="2"/>
  <c r="G1168" i="2"/>
  <c r="I1168" i="2" s="1"/>
  <c r="G1169" i="2"/>
  <c r="G1170" i="2"/>
  <c r="G1172" i="2"/>
  <c r="I1172" i="2" s="1"/>
  <c r="G1173" i="2"/>
  <c r="I1173" i="2" s="1"/>
  <c r="G1174" i="2"/>
  <c r="I1174" i="2" s="1"/>
  <c r="G1176" i="2"/>
  <c r="I1176" i="2" s="1"/>
  <c r="G1177" i="2"/>
  <c r="I1177" i="2" s="1"/>
  <c r="G1178" i="2"/>
  <c r="I1178" i="2" s="1"/>
  <c r="G1179" i="2"/>
  <c r="I1179" i="2" s="1"/>
  <c r="G1180" i="2"/>
  <c r="H1180" i="2" s="1"/>
  <c r="G1181" i="2"/>
  <c r="H1181" i="2" s="1"/>
  <c r="G1182" i="2"/>
  <c r="I1182" i="2" s="1"/>
  <c r="G1183" i="2"/>
  <c r="H1183" i="2" s="1"/>
  <c r="G1184" i="2"/>
  <c r="I1184" i="2" s="1"/>
  <c r="G1185" i="2"/>
  <c r="H1185" i="2" s="1"/>
  <c r="G1186" i="2"/>
  <c r="I1186" i="2" s="1"/>
  <c r="G1187" i="2"/>
  <c r="I1187" i="2" s="1"/>
  <c r="G1188" i="2"/>
  <c r="I1188" i="2" s="1"/>
  <c r="G1189" i="2"/>
  <c r="I1189" i="2" s="1"/>
  <c r="G1190" i="2"/>
  <c r="I1190" i="2" s="1"/>
  <c r="G1191" i="2"/>
  <c r="I1191" i="2" s="1"/>
  <c r="G1192" i="2"/>
  <c r="I1192" i="2" s="1"/>
  <c r="G1193" i="2"/>
  <c r="I1193" i="2" s="1"/>
  <c r="G1194" i="2"/>
  <c r="I1194" i="2" s="1"/>
  <c r="G1195" i="2"/>
  <c r="I1195" i="2" s="1"/>
  <c r="G1196" i="2"/>
  <c r="I1196" i="2" s="1"/>
  <c r="G1197" i="2"/>
  <c r="I1197" i="2" s="1"/>
  <c r="G1199" i="2"/>
  <c r="I1199" i="2" s="1"/>
  <c r="G1200" i="2"/>
  <c r="I1200" i="2" s="1"/>
  <c r="G1201" i="2"/>
  <c r="I1201" i="2" s="1"/>
  <c r="G1202" i="2"/>
  <c r="I1202" i="2" s="1"/>
  <c r="G1203" i="2"/>
  <c r="I1203" i="2" s="1"/>
  <c r="G1204" i="2"/>
  <c r="I1204" i="2" s="1"/>
  <c r="G1205" i="2"/>
  <c r="I1205" i="2" s="1"/>
  <c r="G1207" i="2"/>
  <c r="I1207" i="2" s="1"/>
  <c r="G1208" i="2"/>
  <c r="I1208" i="2" s="1"/>
  <c r="G1209" i="2"/>
  <c r="I1209" i="2" s="1"/>
  <c r="G1210" i="2"/>
  <c r="I1210" i="2" s="1"/>
  <c r="G1211" i="2"/>
  <c r="I1211" i="2" s="1"/>
  <c r="G1212" i="2"/>
  <c r="I1212" i="2" s="1"/>
  <c r="G1213" i="2"/>
  <c r="I1213" i="2" s="1"/>
  <c r="G1215" i="2"/>
  <c r="I1215" i="2" s="1"/>
  <c r="G1216" i="2"/>
  <c r="I1216" i="2" s="1"/>
  <c r="G1217" i="2"/>
  <c r="I1217" i="2" s="1"/>
  <c r="G1219" i="2"/>
  <c r="I1219" i="2" s="1"/>
  <c r="G1220" i="2"/>
  <c r="I1220" i="2" s="1"/>
  <c r="G1221" i="2"/>
  <c r="G1222" i="2"/>
  <c r="I1222" i="2" s="1"/>
  <c r="G1223" i="2"/>
  <c r="I1223" i="2" s="1"/>
  <c r="G1224" i="2"/>
  <c r="I1224" i="2" s="1"/>
  <c r="G1226" i="2"/>
  <c r="I1226" i="2" s="1"/>
  <c r="G1227" i="2"/>
  <c r="I1227" i="2" s="1"/>
  <c r="G1228" i="2"/>
  <c r="I1228" i="2" s="1"/>
  <c r="G1229" i="2"/>
  <c r="I1229" i="2" s="1"/>
  <c r="G1231" i="2"/>
  <c r="I1231" i="2" s="1"/>
  <c r="G1232" i="2"/>
  <c r="I1232" i="2" s="1"/>
  <c r="G1233" i="2"/>
  <c r="I1233" i="2" s="1"/>
  <c r="G1234" i="2"/>
  <c r="I1234" i="2" s="1"/>
  <c r="G1235" i="2"/>
  <c r="I1235" i="2" s="1"/>
  <c r="G1236" i="2"/>
  <c r="G1237" i="2"/>
  <c r="I1237" i="2" s="1"/>
  <c r="G1238" i="2"/>
  <c r="I1238" i="2" s="1"/>
  <c r="G1239" i="2"/>
  <c r="I1239" i="2" s="1"/>
  <c r="G1240" i="2"/>
  <c r="I1240" i="2" s="1"/>
  <c r="G1241" i="2"/>
  <c r="I1241" i="2" s="1"/>
  <c r="G1242" i="2"/>
  <c r="I1242" i="2" s="1"/>
  <c r="G1243" i="2"/>
  <c r="I1243" i="2" s="1"/>
  <c r="G1244" i="2"/>
  <c r="I1244" i="2" s="1"/>
  <c r="G1245" i="2"/>
  <c r="I1245" i="2" s="1"/>
  <c r="G1246" i="2"/>
  <c r="I1246" i="2" s="1"/>
  <c r="G1247" i="2"/>
  <c r="I1247" i="2" s="1"/>
  <c r="G1248" i="2"/>
  <c r="I1248" i="2" s="1"/>
  <c r="G1249" i="2"/>
  <c r="I1249" i="2" s="1"/>
  <c r="G1250" i="2"/>
  <c r="I1250" i="2" s="1"/>
  <c r="G1251" i="2"/>
  <c r="I1251" i="2" s="1"/>
  <c r="G1252" i="2"/>
  <c r="I1252" i="2" s="1"/>
  <c r="G1253" i="2"/>
  <c r="I1253" i="2" s="1"/>
  <c r="G1254" i="2"/>
  <c r="I1254" i="2" s="1"/>
  <c r="G1255" i="2"/>
  <c r="I1255" i="2" s="1"/>
  <c r="G1256" i="2"/>
  <c r="I1256" i="2" s="1"/>
  <c r="G1257" i="2"/>
  <c r="I1257" i="2" s="1"/>
  <c r="G1258" i="2"/>
  <c r="G1259" i="2"/>
  <c r="I1259" i="2" s="1"/>
  <c r="G1260" i="2"/>
  <c r="I1260" i="2" s="1"/>
  <c r="G1261" i="2"/>
  <c r="I1261" i="2" s="1"/>
  <c r="G1262" i="2"/>
  <c r="I1262" i="2" s="1"/>
  <c r="G1263" i="2"/>
  <c r="I1263" i="2" s="1"/>
  <c r="G1264" i="2"/>
  <c r="I1264" i="2" s="1"/>
  <c r="G1265" i="2"/>
  <c r="I1265" i="2" s="1"/>
  <c r="G1266" i="2"/>
  <c r="I1266" i="2" s="1"/>
  <c r="G1267" i="2"/>
  <c r="I1267" i="2" s="1"/>
  <c r="G1268" i="2"/>
  <c r="I1268" i="2" s="1"/>
  <c r="G1269" i="2"/>
  <c r="I1269" i="2" s="1"/>
  <c r="G1270" i="2"/>
  <c r="I1270" i="2" s="1"/>
  <c r="G1271" i="2"/>
  <c r="I1271" i="2" s="1"/>
  <c r="G1272" i="2"/>
  <c r="I1272" i="2" s="1"/>
  <c r="G1273" i="2"/>
  <c r="H1273" i="2" s="1"/>
  <c r="G1274" i="2"/>
  <c r="H1274" i="2" s="1"/>
  <c r="G1275" i="2"/>
  <c r="H1275" i="2" s="1"/>
  <c r="G1276" i="2"/>
  <c r="H1276" i="2" s="1"/>
  <c r="G1277" i="2"/>
  <c r="I1277" i="2" s="1"/>
  <c r="G1278" i="2"/>
  <c r="I1278" i="2" s="1"/>
  <c r="G1279" i="2"/>
  <c r="I1279" i="2" s="1"/>
  <c r="G1280" i="2"/>
  <c r="I1280" i="2" s="1"/>
  <c r="G1281" i="2"/>
  <c r="G1282" i="2"/>
  <c r="I1282" i="2" s="1"/>
  <c r="G1283" i="2"/>
  <c r="I1283" i="2" s="1"/>
  <c r="G1284" i="2"/>
  <c r="I1284" i="2" s="1"/>
  <c r="G1285" i="2"/>
  <c r="G1286" i="2"/>
  <c r="G1287" i="2"/>
  <c r="H1287" i="2" s="1"/>
  <c r="G1288" i="2"/>
  <c r="I1288" i="2" s="1"/>
  <c r="G1289" i="2"/>
  <c r="I1289" i="2" s="1"/>
  <c r="G1290" i="2"/>
  <c r="I1290" i="2" s="1"/>
  <c r="G1291" i="2"/>
  <c r="I1291" i="2" s="1"/>
  <c r="G1292" i="2"/>
  <c r="I1292" i="2" s="1"/>
  <c r="G1293" i="2"/>
  <c r="I1293" i="2" s="1"/>
  <c r="G1294" i="2"/>
  <c r="I1294" i="2" s="1"/>
  <c r="G1296" i="2"/>
  <c r="I1296" i="2" s="1"/>
  <c r="G1297" i="2"/>
  <c r="I1297" i="2" s="1"/>
  <c r="G1298" i="2"/>
  <c r="I1298" i="2" s="1"/>
  <c r="G1299" i="2"/>
  <c r="I1299" i="2" s="1"/>
  <c r="G1300" i="2"/>
  <c r="I1300" i="2" s="1"/>
  <c r="G1301" i="2"/>
  <c r="I1301" i="2" s="1"/>
  <c r="G1302" i="2"/>
  <c r="I1302" i="2" s="1"/>
  <c r="G1303" i="2"/>
  <c r="I1303" i="2" s="1"/>
  <c r="G1304" i="2"/>
  <c r="I1304" i="2" s="1"/>
  <c r="G1305" i="2"/>
  <c r="I1305" i="2" s="1"/>
  <c r="G1306" i="2"/>
  <c r="I1306" i="2" s="1"/>
  <c r="G1307" i="2"/>
  <c r="I1307" i="2" s="1"/>
  <c r="G1308" i="2"/>
  <c r="I1308" i="2" s="1"/>
  <c r="G1310" i="2"/>
  <c r="I1310" i="2" s="1"/>
  <c r="G1311" i="2"/>
  <c r="I1311" i="2" s="1"/>
  <c r="G1312" i="2"/>
  <c r="G1313" i="2"/>
  <c r="G1314" i="2"/>
  <c r="G1315" i="2"/>
  <c r="G1316" i="2"/>
  <c r="H1316" i="2" s="1"/>
  <c r="G1317" i="2"/>
  <c r="G1318" i="2"/>
  <c r="I1318" i="2" s="1"/>
  <c r="G1319" i="2"/>
  <c r="I1319" i="2" s="1"/>
  <c r="G1320" i="2"/>
  <c r="I1320" i="2" s="1"/>
  <c r="G1321" i="2"/>
  <c r="G1322" i="2"/>
  <c r="G1323" i="2"/>
  <c r="I1323" i="2" s="1"/>
  <c r="G1324" i="2"/>
  <c r="I1324" i="2" s="1"/>
  <c r="G1325" i="2"/>
  <c r="I1325" i="2" s="1"/>
  <c r="G1326" i="2"/>
  <c r="I1326" i="2" s="1"/>
  <c r="G1327" i="2"/>
  <c r="I1327" i="2" s="1"/>
  <c r="G1328" i="2"/>
  <c r="I1328" i="2" s="1"/>
  <c r="G1329" i="2"/>
  <c r="I1329" i="2" s="1"/>
  <c r="G1330" i="2"/>
  <c r="I1330" i="2" s="1"/>
  <c r="G1331" i="2"/>
  <c r="G1332" i="2"/>
  <c r="I1332" i="2" s="1"/>
  <c r="G1333" i="2"/>
  <c r="I1333" i="2" s="1"/>
  <c r="G1334" i="2"/>
  <c r="I1334" i="2" s="1"/>
  <c r="G1335" i="2"/>
  <c r="G1336" i="2"/>
  <c r="G1337" i="2"/>
  <c r="I1337" i="2" s="1"/>
  <c r="G1338" i="2"/>
  <c r="I1338" i="2" s="1"/>
  <c r="G1339" i="2"/>
  <c r="I1339" i="2" s="1"/>
  <c r="G1340" i="2"/>
  <c r="I1340" i="2" s="1"/>
  <c r="G1341" i="2"/>
  <c r="I1341" i="2" s="1"/>
  <c r="G1342" i="2"/>
  <c r="I1342" i="2" s="1"/>
  <c r="G1343" i="2"/>
  <c r="I1343" i="2" s="1"/>
  <c r="G1344" i="2"/>
  <c r="I1344" i="2" s="1"/>
  <c r="G1345" i="2"/>
  <c r="I1345" i="2" s="1"/>
  <c r="G1346" i="2"/>
  <c r="I1346" i="2" s="1"/>
  <c r="G1347" i="2"/>
  <c r="I1347" i="2" s="1"/>
  <c r="G1348" i="2"/>
  <c r="I1348" i="2" s="1"/>
  <c r="G1349" i="2"/>
  <c r="I1349" i="2" s="1"/>
  <c r="G1350" i="2"/>
  <c r="G1351" i="2"/>
  <c r="I1351" i="2" s="1"/>
  <c r="G1352" i="2"/>
  <c r="I1352" i="2" s="1"/>
  <c r="G1353" i="2"/>
  <c r="I1353" i="2" s="1"/>
  <c r="G1355" i="2"/>
  <c r="I1355" i="2" s="1"/>
  <c r="G1356" i="2"/>
  <c r="I1356" i="2" s="1"/>
  <c r="G1357" i="2"/>
  <c r="I1357" i="2" s="1"/>
  <c r="G1359" i="2"/>
  <c r="I1359" i="2" s="1"/>
  <c r="G1360" i="2"/>
  <c r="I1360" i="2" s="1"/>
  <c r="G1361" i="2"/>
  <c r="I1361" i="2" s="1"/>
  <c r="G1363" i="2"/>
  <c r="I1363" i="2" s="1"/>
  <c r="G1364" i="2"/>
  <c r="G1365" i="2"/>
  <c r="I1365" i="2" s="1"/>
  <c r="G1366" i="2"/>
  <c r="I1366" i="2" s="1"/>
  <c r="G1367" i="2"/>
  <c r="I1367" i="2" s="1"/>
  <c r="G1368" i="2"/>
  <c r="G1369" i="2"/>
  <c r="G1370" i="2"/>
  <c r="I1370" i="2" s="1"/>
  <c r="G1372" i="2"/>
  <c r="G1373" i="2"/>
  <c r="I1373" i="2" s="1"/>
  <c r="G1375" i="2"/>
  <c r="I1375" i="2" s="1"/>
  <c r="G1376" i="2"/>
  <c r="I1376" i="2" s="1"/>
  <c r="G1377" i="2"/>
  <c r="I1377" i="2" s="1"/>
  <c r="G1378" i="2"/>
  <c r="I1378" i="2" s="1"/>
  <c r="G1379" i="2"/>
  <c r="G1380" i="2"/>
  <c r="I1380" i="2" s="1"/>
  <c r="G1381" i="2"/>
  <c r="G1382" i="2"/>
  <c r="I1382" i="2" s="1"/>
  <c r="G1384" i="2"/>
  <c r="G1386" i="2"/>
  <c r="I1386" i="2" s="1"/>
  <c r="G1387" i="2"/>
  <c r="I1387" i="2" s="1"/>
  <c r="G1388" i="2"/>
  <c r="I1388" i="2" s="1"/>
  <c r="G1389" i="2"/>
  <c r="I1389" i="2" s="1"/>
  <c r="G1390" i="2"/>
  <c r="I1390" i="2" s="1"/>
  <c r="G1391" i="2"/>
  <c r="I1391" i="2" s="1"/>
  <c r="G1392" i="2"/>
  <c r="I1392" i="2" s="1"/>
  <c r="G1393" i="2"/>
  <c r="I1393" i="2" s="1"/>
  <c r="G1395" i="2"/>
  <c r="I1395" i="2" s="1"/>
  <c r="G1396" i="2"/>
  <c r="I1396" i="2" s="1"/>
  <c r="G1397" i="2"/>
  <c r="I1397" i="2" s="1"/>
  <c r="G1399" i="2"/>
  <c r="G1400" i="2"/>
  <c r="G1401" i="2"/>
  <c r="I1401" i="2" s="1"/>
  <c r="G1402" i="2"/>
  <c r="I1402" i="2" s="1"/>
  <c r="G1403" i="2"/>
  <c r="I1403" i="2" s="1"/>
  <c r="G1404" i="2"/>
  <c r="I1404" i="2" s="1"/>
  <c r="G1405" i="2"/>
  <c r="I1405" i="2" s="1"/>
  <c r="G1406" i="2"/>
  <c r="I1406" i="2" s="1"/>
  <c r="G1407" i="2"/>
  <c r="I1407" i="2" s="1"/>
  <c r="G1408" i="2"/>
  <c r="G1409" i="2"/>
  <c r="I1409" i="2" s="1"/>
  <c r="G1410" i="2"/>
  <c r="I1410" i="2" s="1"/>
  <c r="G1411" i="2"/>
  <c r="I1411" i="2" s="1"/>
  <c r="G1412" i="2"/>
  <c r="I1412" i="2" s="1"/>
  <c r="G1413" i="2"/>
  <c r="I1413" i="2" s="1"/>
  <c r="G1414" i="2"/>
  <c r="I1414" i="2" s="1"/>
  <c r="G1415" i="2"/>
  <c r="I1415" i="2" s="1"/>
  <c r="G1416" i="2"/>
  <c r="I1416" i="2" s="1"/>
  <c r="G1417" i="2"/>
  <c r="I1417" i="2" s="1"/>
  <c r="G1418" i="2"/>
  <c r="I1418" i="2" s="1"/>
  <c r="G1419" i="2"/>
  <c r="I1419" i="2" s="1"/>
  <c r="G1420" i="2"/>
  <c r="I1420" i="2" s="1"/>
  <c r="G1421" i="2"/>
  <c r="I1421" i="2" s="1"/>
  <c r="G1422" i="2"/>
  <c r="I1422" i="2" s="1"/>
  <c r="G1423" i="2"/>
  <c r="I1423" i="2" s="1"/>
  <c r="G1424" i="2"/>
  <c r="I1424" i="2" s="1"/>
  <c r="G1425" i="2"/>
  <c r="I1425" i="2" s="1"/>
  <c r="G1426" i="2"/>
  <c r="I1426" i="2" s="1"/>
  <c r="G1427" i="2"/>
  <c r="I1427" i="2" s="1"/>
  <c r="G1428" i="2"/>
  <c r="I1428" i="2" s="1"/>
  <c r="G1429" i="2"/>
  <c r="I1429" i="2" s="1"/>
  <c r="G1430" i="2"/>
  <c r="I1430" i="2" s="1"/>
  <c r="G1431" i="2"/>
  <c r="I1431" i="2" s="1"/>
  <c r="G1432" i="2"/>
  <c r="I1432" i="2" s="1"/>
  <c r="G1433" i="2"/>
  <c r="I1433" i="2" s="1"/>
  <c r="G1434" i="2"/>
  <c r="I1434" i="2" s="1"/>
  <c r="G1435" i="2"/>
  <c r="I1435" i="2" s="1"/>
  <c r="G1436" i="2"/>
  <c r="I1436" i="2" s="1"/>
  <c r="G1437" i="2"/>
  <c r="I1437" i="2" s="1"/>
  <c r="G1438" i="2"/>
  <c r="I1438" i="2" s="1"/>
  <c r="G1440" i="2"/>
  <c r="I1440" i="2" s="1"/>
  <c r="G1441" i="2"/>
  <c r="I1441" i="2" s="1"/>
  <c r="G1442" i="2"/>
  <c r="I1442" i="2" s="1"/>
  <c r="G1444" i="2"/>
  <c r="I1444" i="2" s="1"/>
  <c r="G1445" i="2"/>
  <c r="I1445" i="2" s="1"/>
  <c r="G1446" i="2"/>
  <c r="I1446" i="2" s="1"/>
  <c r="G1447" i="2"/>
  <c r="I1447" i="2" s="1"/>
  <c r="G1448" i="2"/>
  <c r="I1448" i="2" s="1"/>
  <c r="G1449" i="2"/>
  <c r="I1449" i="2" s="1"/>
  <c r="G1450" i="2"/>
  <c r="I1450" i="2" s="1"/>
  <c r="G1451" i="2"/>
  <c r="I1451" i="2" s="1"/>
  <c r="G1452" i="2"/>
  <c r="I1452" i="2" s="1"/>
  <c r="G1453" i="2"/>
  <c r="I1453" i="2" s="1"/>
  <c r="G1454" i="2"/>
  <c r="I1454" i="2" s="1"/>
  <c r="G1455" i="2"/>
  <c r="I1455" i="2" s="1"/>
  <c r="G1456" i="2"/>
  <c r="I1456" i="2" s="1"/>
  <c r="G1457" i="2"/>
  <c r="I1457" i="2" s="1"/>
  <c r="G1458" i="2"/>
  <c r="I1458" i="2" s="1"/>
  <c r="G1459" i="2"/>
  <c r="I1459" i="2" s="1"/>
  <c r="G1460" i="2"/>
  <c r="I1460" i="2" s="1"/>
  <c r="G1461" i="2"/>
  <c r="I1461" i="2" s="1"/>
  <c r="G1463" i="2"/>
  <c r="I1463" i="2" s="1"/>
  <c r="G1464" i="2"/>
  <c r="I1464" i="2" s="1"/>
  <c r="G1465" i="2"/>
  <c r="I1465" i="2" s="1"/>
  <c r="G1468" i="2"/>
  <c r="I1468" i="2" s="1"/>
  <c r="G1469" i="2"/>
  <c r="I1469" i="2" s="1"/>
  <c r="G1470" i="2"/>
  <c r="I1470" i="2" s="1"/>
  <c r="G1471" i="2"/>
  <c r="G1472" i="2"/>
  <c r="I1472" i="2" s="1"/>
  <c r="G1473" i="2"/>
  <c r="I1473" i="2" s="1"/>
  <c r="G1474" i="2"/>
  <c r="G1476" i="2"/>
  <c r="I1476" i="2" s="1"/>
  <c r="G1477" i="2"/>
  <c r="I1477" i="2" s="1"/>
  <c r="G1478" i="2"/>
  <c r="I1478" i="2" s="1"/>
  <c r="G1479" i="2"/>
  <c r="I1479" i="2" s="1"/>
  <c r="G1481" i="2"/>
  <c r="I1481" i="2" s="1"/>
  <c r="G1482" i="2"/>
  <c r="I1482" i="2" s="1"/>
  <c r="G1483" i="2"/>
  <c r="I1483" i="2" s="1"/>
  <c r="G1484" i="2"/>
  <c r="I1484" i="2" s="1"/>
  <c r="G1485" i="2"/>
  <c r="I1485" i="2" s="1"/>
  <c r="G1486" i="2"/>
  <c r="I1486" i="2" s="1"/>
  <c r="G1487" i="2"/>
  <c r="G1489" i="2"/>
  <c r="I1489" i="2" s="1"/>
  <c r="G1490" i="2"/>
  <c r="I1490" i="2" s="1"/>
  <c r="G1491" i="2"/>
  <c r="I1491" i="2" s="1"/>
  <c r="G1492" i="2"/>
  <c r="I1492" i="2" s="1"/>
  <c r="G1493" i="2"/>
  <c r="I1493" i="2" s="1"/>
  <c r="G1495" i="2"/>
  <c r="I1495" i="2" s="1"/>
  <c r="G1496" i="2"/>
  <c r="I1496" i="2" s="1"/>
  <c r="G1497" i="2"/>
  <c r="I1497" i="2" s="1"/>
  <c r="G1498" i="2"/>
  <c r="I1498" i="2" s="1"/>
  <c r="G1500" i="2"/>
  <c r="I1500" i="2" s="1"/>
  <c r="G1501" i="2"/>
  <c r="I1501" i="2" s="1"/>
  <c r="G1502" i="2"/>
  <c r="I1502" i="2" s="1"/>
  <c r="G1503" i="2"/>
  <c r="I1503" i="2" s="1"/>
  <c r="G1505" i="2"/>
  <c r="I1505" i="2" s="1"/>
  <c r="G1506" i="2"/>
  <c r="I1506" i="2" s="1"/>
  <c r="G1507" i="2"/>
  <c r="I1507" i="2" s="1"/>
  <c r="G1508" i="2"/>
  <c r="I1508" i="2" s="1"/>
  <c r="G1509" i="2"/>
  <c r="I1509" i="2" s="1"/>
  <c r="G1511" i="2"/>
  <c r="I1511" i="2" s="1"/>
  <c r="G1512" i="2"/>
  <c r="I1512" i="2" s="1"/>
  <c r="G1513" i="2"/>
  <c r="I1513" i="2" s="1"/>
  <c r="G1514" i="2"/>
  <c r="I1514" i="2" s="1"/>
  <c r="G1515" i="2"/>
  <c r="I1515" i="2" s="1"/>
  <c r="G1516" i="2"/>
  <c r="I1516" i="2" s="1"/>
  <c r="G1517" i="2"/>
  <c r="I1517" i="2" s="1"/>
  <c r="G1518" i="2"/>
  <c r="I1518" i="2" s="1"/>
  <c r="G1519" i="2"/>
  <c r="I1519" i="2" s="1"/>
  <c r="G1520" i="2"/>
  <c r="I1520" i="2" s="1"/>
  <c r="G1521" i="2"/>
  <c r="I1521" i="2" s="1"/>
  <c r="G1522" i="2"/>
  <c r="I1522" i="2" s="1"/>
  <c r="G1523" i="2"/>
  <c r="I1523" i="2" s="1"/>
  <c r="G1524" i="2"/>
  <c r="I1524" i="2" s="1"/>
  <c r="G1525" i="2"/>
  <c r="I1525" i="2" s="1"/>
  <c r="G1526" i="2"/>
  <c r="I1526" i="2" s="1"/>
  <c r="G1527" i="2"/>
  <c r="I1527" i="2" s="1"/>
  <c r="G1528" i="2"/>
  <c r="I1528" i="2" s="1"/>
  <c r="G1530" i="2"/>
  <c r="I1530" i="2" s="1"/>
  <c r="G1531" i="2"/>
  <c r="I1531" i="2" s="1"/>
  <c r="G1532" i="2"/>
  <c r="I1532" i="2" s="1"/>
  <c r="G1533" i="2"/>
  <c r="I1533" i="2" s="1"/>
  <c r="G1534" i="2"/>
  <c r="H1534" i="2" s="1"/>
  <c r="G1535" i="2"/>
  <c r="H1535" i="2" s="1"/>
  <c r="G1536" i="2"/>
  <c r="I1536" i="2" s="1"/>
  <c r="G1537" i="2"/>
  <c r="I1537" i="2" s="1"/>
  <c r="G1539" i="2"/>
  <c r="I1539" i="2" s="1"/>
  <c r="G1540" i="2"/>
  <c r="I1540" i="2" s="1"/>
  <c r="G1541" i="2"/>
  <c r="I1541" i="2" s="1"/>
  <c r="G1542" i="2"/>
  <c r="I1542" i="2" s="1"/>
  <c r="G1543" i="2"/>
  <c r="I1543" i="2" s="1"/>
  <c r="G1544" i="2"/>
  <c r="I1544" i="2" s="1"/>
  <c r="G1545" i="2"/>
  <c r="I1545" i="2" s="1"/>
  <c r="G1547" i="2"/>
  <c r="I1547" i="2" s="1"/>
  <c r="G1548" i="2"/>
  <c r="I1548" i="2" s="1"/>
  <c r="G1549" i="2"/>
  <c r="I1549" i="2" s="1"/>
  <c r="G1550" i="2"/>
  <c r="I1550" i="2" s="1"/>
  <c r="G1552" i="2"/>
  <c r="I1552" i="2" s="1"/>
  <c r="G1553" i="2"/>
  <c r="I1553" i="2" s="1"/>
  <c r="G1555" i="2"/>
  <c r="G1556" i="2"/>
  <c r="G1557" i="2"/>
  <c r="H1557" i="2" s="1"/>
  <c r="G1560" i="2"/>
  <c r="I1560" i="2" s="1"/>
  <c r="G1561" i="2"/>
  <c r="I1561" i="2" s="1"/>
  <c r="G1562" i="2"/>
  <c r="I1562" i="2" s="1"/>
  <c r="G1563" i="2"/>
  <c r="I1563" i="2" s="1"/>
  <c r="G1564" i="2"/>
  <c r="I1564" i="2" s="1"/>
  <c r="G1566" i="2"/>
  <c r="G1567" i="2"/>
  <c r="I1567" i="2" s="1"/>
  <c r="G1568" i="2"/>
  <c r="I1568" i="2" s="1"/>
  <c r="G1569" i="2"/>
  <c r="G1570" i="2"/>
  <c r="I1570" i="2" s="1"/>
  <c r="G1571" i="2"/>
  <c r="I1571" i="2" s="1"/>
  <c r="G1572" i="2"/>
  <c r="I1572" i="2" s="1"/>
  <c r="G1573" i="2"/>
  <c r="I1573" i="2" s="1"/>
  <c r="G1574" i="2"/>
  <c r="I1574" i="2" s="1"/>
  <c r="G1575" i="2"/>
  <c r="H1575" i="2" s="1"/>
  <c r="G1576" i="2"/>
  <c r="I1576" i="2" s="1"/>
  <c r="G1577" i="2"/>
  <c r="I1577" i="2" s="1"/>
  <c r="G1578" i="2"/>
  <c r="G1579" i="2"/>
  <c r="I1579" i="2" s="1"/>
  <c r="G1580" i="2"/>
  <c r="I1580" i="2" s="1"/>
  <c r="G1581" i="2"/>
  <c r="G1582" i="2"/>
  <c r="I1582" i="2" s="1"/>
  <c r="G1583" i="2"/>
  <c r="I1583" i="2" s="1"/>
  <c r="G1584" i="2"/>
  <c r="G1585" i="2"/>
  <c r="G1586" i="2"/>
  <c r="G1587" i="2"/>
  <c r="G1588" i="2"/>
  <c r="G1589" i="2"/>
  <c r="G1592" i="2"/>
  <c r="I1592" i="2" s="1"/>
  <c r="G1593" i="2"/>
  <c r="I1593" i="2" s="1"/>
  <c r="G1594" i="2"/>
  <c r="I1594" i="2" s="1"/>
  <c r="G1595" i="2"/>
  <c r="I1595" i="2" s="1"/>
  <c r="G1596" i="2"/>
  <c r="I1596" i="2" s="1"/>
  <c r="G1597" i="2"/>
  <c r="I1597" i="2" s="1"/>
  <c r="G1598" i="2"/>
  <c r="I1598" i="2" s="1"/>
  <c r="G1599" i="2"/>
  <c r="I1599" i="2" s="1"/>
  <c r="G1600" i="2"/>
  <c r="I1600" i="2" s="1"/>
  <c r="G1601" i="2"/>
  <c r="I1601" i="2" s="1"/>
  <c r="G1603" i="2"/>
  <c r="G1606" i="2"/>
  <c r="I1606" i="2" s="1"/>
  <c r="G1607" i="2"/>
  <c r="I1607" i="2" s="1"/>
  <c r="G1608" i="2"/>
  <c r="I1608" i="2" s="1"/>
  <c r="G1609" i="2"/>
  <c r="I1609" i="2" s="1"/>
  <c r="G1610" i="2"/>
  <c r="I1610" i="2" s="1"/>
  <c r="G1612" i="2"/>
  <c r="I1612" i="2" s="1"/>
  <c r="G1613" i="2"/>
  <c r="I1613" i="2" s="1"/>
  <c r="G1614" i="2"/>
  <c r="I1614" i="2" s="1"/>
  <c r="G1615" i="2"/>
  <c r="G1616" i="2"/>
  <c r="G1618" i="2"/>
  <c r="I1618" i="2" s="1"/>
  <c r="G1619" i="2"/>
  <c r="I1619" i="2" s="1"/>
  <c r="G1621" i="2"/>
  <c r="I1621" i="2" s="1"/>
  <c r="G1622" i="2"/>
  <c r="I1622" i="2" s="1"/>
  <c r="G1623" i="2"/>
  <c r="G1624" i="2"/>
  <c r="I1624" i="2" s="1"/>
  <c r="G1625" i="2"/>
  <c r="I1625" i="2" s="1"/>
  <c r="G1626" i="2"/>
  <c r="I1626" i="2" s="1"/>
  <c r="G1627" i="2"/>
  <c r="I1627" i="2" s="1"/>
  <c r="G1628" i="2"/>
  <c r="I1628" i="2" s="1"/>
  <c r="G1629" i="2"/>
  <c r="G1630" i="2"/>
  <c r="I1630" i="2" s="1"/>
  <c r="G1631" i="2"/>
  <c r="G1632" i="2"/>
  <c r="I1632" i="2" s="1"/>
  <c r="G1633" i="2"/>
  <c r="G1634" i="2"/>
  <c r="I1634" i="2" s="1"/>
  <c r="G1635" i="2"/>
  <c r="I1635" i="2" s="1"/>
  <c r="G1636" i="2"/>
  <c r="I1636" i="2" s="1"/>
  <c r="G1637" i="2"/>
  <c r="I1637" i="2" s="1"/>
  <c r="G1638" i="2"/>
  <c r="I1638" i="2" s="1"/>
  <c r="G1639" i="2"/>
  <c r="I1639" i="2" s="1"/>
  <c r="G1640" i="2"/>
  <c r="I1640" i="2" s="1"/>
  <c r="G1641" i="2"/>
  <c r="I1641" i="2" s="1"/>
  <c r="G1642" i="2"/>
  <c r="I1642" i="2" s="1"/>
  <c r="G1643" i="2"/>
  <c r="I1643" i="2" s="1"/>
  <c r="G1644" i="2"/>
  <c r="G1645" i="2"/>
  <c r="I1645" i="2" s="1"/>
  <c r="G1646" i="2"/>
  <c r="I1646" i="2" s="1"/>
  <c r="G1647" i="2"/>
  <c r="I1647" i="2" s="1"/>
  <c r="G1648" i="2"/>
  <c r="G1649" i="2"/>
  <c r="I1649" i="2" s="1"/>
  <c r="G1650" i="2"/>
  <c r="I1650" i="2" s="1"/>
  <c r="G1651" i="2"/>
  <c r="I1651" i="2" s="1"/>
  <c r="G1652" i="2"/>
  <c r="I1652" i="2" s="1"/>
  <c r="G1654" i="2"/>
  <c r="H1654" i="2" s="1"/>
  <c r="G1655" i="2"/>
  <c r="G1656" i="2"/>
  <c r="I1656" i="2" s="1"/>
  <c r="G1657" i="2"/>
  <c r="I1657" i="2" s="1"/>
  <c r="G1658" i="2"/>
  <c r="I1658" i="2" s="1"/>
  <c r="G1659" i="2"/>
  <c r="I1659" i="2" s="1"/>
  <c r="G1660" i="2"/>
  <c r="I1660" i="2" s="1"/>
  <c r="G1661" i="2"/>
  <c r="H1661" i="2" s="1"/>
  <c r="G1662" i="2"/>
  <c r="H1662" i="2" s="1"/>
  <c r="G1663" i="2"/>
  <c r="G1664" i="2"/>
  <c r="H1664" i="2" s="1"/>
  <c r="G1665" i="2"/>
  <c r="H1665" i="2" s="1"/>
  <c r="G1666" i="2"/>
  <c r="I1666" i="2" s="1"/>
  <c r="G1667" i="2"/>
  <c r="I1667" i="2" s="1"/>
  <c r="G1669" i="2"/>
  <c r="I1669" i="2" s="1"/>
  <c r="G1670" i="2"/>
  <c r="I1670" i="2" s="1"/>
  <c r="G1671" i="2"/>
  <c r="I1671" i="2" s="1"/>
  <c r="G1672" i="2"/>
  <c r="I1672" i="2" s="1"/>
  <c r="G1673" i="2"/>
  <c r="I1673" i="2" s="1"/>
  <c r="G1674" i="2"/>
  <c r="I1674" i="2" s="1"/>
  <c r="G1675" i="2"/>
  <c r="I1675" i="2" s="1"/>
  <c r="G1676" i="2"/>
  <c r="I1676" i="2" s="1"/>
  <c r="G1677" i="2"/>
  <c r="I1677" i="2" s="1"/>
  <c r="G1678" i="2"/>
  <c r="I1678" i="2" s="1"/>
  <c r="G1679" i="2"/>
  <c r="H1679" i="2" s="1"/>
  <c r="G1680" i="2"/>
  <c r="G1681" i="2"/>
  <c r="I1681" i="2" s="1"/>
  <c r="G1683" i="2"/>
  <c r="I1683" i="2" s="1"/>
  <c r="G1684" i="2"/>
  <c r="I1684" i="2" s="1"/>
  <c r="G1685" i="2"/>
  <c r="I1685" i="2" s="1"/>
  <c r="G1686" i="2"/>
  <c r="G1687" i="2"/>
  <c r="I1687" i="2" s="1"/>
  <c r="G1688" i="2"/>
  <c r="I1688" i="2" s="1"/>
  <c r="G1689" i="2"/>
  <c r="I1689" i="2" s="1"/>
  <c r="G1690" i="2"/>
  <c r="I1690" i="2" s="1"/>
  <c r="G1691" i="2"/>
  <c r="I1691" i="2" s="1"/>
  <c r="G1692" i="2"/>
  <c r="G1693" i="2"/>
  <c r="G1694" i="2"/>
  <c r="I1694" i="2" s="1"/>
  <c r="G1695" i="2"/>
  <c r="G1696" i="2"/>
  <c r="H1696" i="2" s="1"/>
  <c r="I1696" i="2" s="1"/>
  <c r="G1697" i="2"/>
  <c r="G1698" i="2"/>
  <c r="I1698" i="2" s="1"/>
  <c r="G1699" i="2"/>
  <c r="I1699" i="2" s="1"/>
  <c r="G1700" i="2"/>
  <c r="G1701" i="2"/>
  <c r="I1701" i="2" s="1"/>
  <c r="G1702" i="2"/>
  <c r="I1702" i="2" s="1"/>
  <c r="G1703" i="2"/>
  <c r="G1704" i="2"/>
  <c r="G1705" i="2"/>
  <c r="G1706" i="2"/>
  <c r="G1707" i="2"/>
  <c r="G1708" i="2"/>
  <c r="G1709" i="2"/>
  <c r="I1709" i="2" s="1"/>
  <c r="G1710" i="2"/>
  <c r="I1710" i="2" s="1"/>
  <c r="G1711" i="2"/>
  <c r="G1712" i="2"/>
  <c r="H1712" i="2" s="1"/>
  <c r="G1713" i="2"/>
  <c r="H1713" i="2" s="1"/>
  <c r="G1714" i="2"/>
  <c r="H1714" i="2" s="1"/>
  <c r="G1715" i="2"/>
  <c r="G1716" i="2"/>
  <c r="G1717" i="2"/>
  <c r="G1718" i="2"/>
  <c r="I1718" i="2" s="1"/>
  <c r="G1719" i="2"/>
  <c r="I1719" i="2" s="1"/>
  <c r="G1720" i="2"/>
  <c r="I1720" i="2" s="1"/>
  <c r="G1721" i="2"/>
  <c r="I1721" i="2" s="1"/>
  <c r="G1723" i="2"/>
  <c r="I1723" i="2" s="1"/>
  <c r="G1724" i="2"/>
  <c r="I1724" i="2" s="1"/>
  <c r="G1725" i="2"/>
  <c r="G1726" i="2"/>
  <c r="I1726" i="2" s="1"/>
  <c r="G1727" i="2"/>
  <c r="I1727" i="2" s="1"/>
  <c r="G1728" i="2"/>
  <c r="I1728" i="2" s="1"/>
  <c r="G1729" i="2"/>
  <c r="I1729" i="2" s="1"/>
  <c r="G1730" i="2"/>
  <c r="I1730" i="2" s="1"/>
  <c r="G1732" i="2"/>
  <c r="I1732" i="2" s="1"/>
  <c r="G1733" i="2"/>
  <c r="I1733" i="2" s="1"/>
  <c r="G1734" i="2"/>
  <c r="I1734" i="2" s="1"/>
  <c r="G1735" i="2"/>
  <c r="I1735" i="2" s="1"/>
  <c r="G1737" i="2"/>
  <c r="I1737" i="2" s="1"/>
  <c r="G1738" i="2"/>
  <c r="I1738" i="2" s="1"/>
  <c r="G1739" i="2"/>
  <c r="G1740" i="2"/>
  <c r="I1740" i="2" s="1"/>
  <c r="G1741" i="2"/>
  <c r="I1741" i="2" s="1"/>
  <c r="G1742" i="2"/>
  <c r="G1743" i="2"/>
  <c r="I1743" i="2" s="1"/>
  <c r="G1744" i="2"/>
  <c r="G1745" i="2"/>
  <c r="G1746" i="2"/>
  <c r="I1746" i="2" s="1"/>
  <c r="G1747" i="2"/>
  <c r="H1747" i="2" s="1"/>
  <c r="G1748" i="2"/>
  <c r="G1749" i="2"/>
  <c r="I1749" i="2" s="1"/>
  <c r="G1750" i="2"/>
  <c r="G1751" i="2"/>
  <c r="I1751" i="2" s="1"/>
  <c r="G1753" i="2"/>
  <c r="G1754" i="2"/>
  <c r="G1755" i="2"/>
  <c r="I1755" i="2" s="1"/>
  <c r="G1756" i="2"/>
  <c r="G1757" i="2"/>
  <c r="G1758" i="2"/>
  <c r="G1759" i="2"/>
  <c r="H1759" i="2" s="1"/>
  <c r="G1760" i="2"/>
  <c r="G1761" i="2"/>
  <c r="G1762" i="2"/>
  <c r="I1762" i="2" s="1"/>
  <c r="G1763" i="2"/>
  <c r="I1763" i="2" s="1"/>
  <c r="G1764" i="2"/>
  <c r="H1764" i="2" s="1"/>
  <c r="G1765" i="2"/>
  <c r="I1765" i="2" s="1"/>
  <c r="G1766" i="2"/>
  <c r="H1766" i="2" s="1"/>
  <c r="G1767" i="2"/>
  <c r="I1767" i="2" s="1"/>
  <c r="G1768" i="2"/>
  <c r="I1768" i="2" s="1"/>
  <c r="G1769" i="2"/>
  <c r="I1769" i="2" s="1"/>
  <c r="G1770" i="2"/>
  <c r="H1770" i="2" s="1"/>
  <c r="G1771" i="2"/>
  <c r="I1771" i="2" s="1"/>
  <c r="G1772" i="2"/>
  <c r="I1772" i="2" s="1"/>
  <c r="G1773" i="2"/>
  <c r="G1775" i="2"/>
  <c r="I1775" i="2" s="1"/>
  <c r="G1776" i="2"/>
  <c r="I1776" i="2" s="1"/>
  <c r="G1777" i="2"/>
  <c r="I1777" i="2" s="1"/>
  <c r="G1778" i="2"/>
  <c r="I1778" i="2" s="1"/>
  <c r="G1779" i="2"/>
  <c r="I1779" i="2" s="1"/>
  <c r="G1780" i="2"/>
  <c r="I1780" i="2" s="1"/>
  <c r="G1781" i="2"/>
  <c r="I1781" i="2" s="1"/>
  <c r="G1782" i="2"/>
  <c r="I1782" i="2" s="1"/>
  <c r="G1783" i="2"/>
  <c r="I1783" i="2" s="1"/>
  <c r="G1784" i="2"/>
  <c r="I1784" i="2" s="1"/>
  <c r="G1785" i="2"/>
  <c r="I1785" i="2" s="1"/>
  <c r="G1786" i="2"/>
  <c r="I1786" i="2" s="1"/>
  <c r="G1787" i="2"/>
  <c r="I1787" i="2" s="1"/>
  <c r="G1788" i="2"/>
  <c r="I1788" i="2" s="1"/>
  <c r="G1789" i="2"/>
  <c r="I1789" i="2" s="1"/>
  <c r="G1790" i="2"/>
  <c r="I1790" i="2" s="1"/>
  <c r="G1792" i="2"/>
  <c r="I1792" i="2" s="1"/>
  <c r="G1793" i="2"/>
  <c r="I1793" i="2" s="1"/>
  <c r="G1794" i="2"/>
  <c r="I1794" i="2" s="1"/>
  <c r="G1795" i="2"/>
  <c r="I1795" i="2" s="1"/>
  <c r="G1796" i="2"/>
  <c r="I1796" i="2" s="1"/>
  <c r="G1797" i="2"/>
  <c r="I1797" i="2" s="1"/>
  <c r="G1798" i="2"/>
  <c r="I1798" i="2" s="1"/>
  <c r="G1799" i="2"/>
  <c r="I1799" i="2" s="1"/>
  <c r="G1801" i="2"/>
  <c r="I1801" i="2" s="1"/>
  <c r="G1802" i="2"/>
  <c r="I1802" i="2" s="1"/>
  <c r="G1803" i="2"/>
  <c r="I1803" i="2" s="1"/>
  <c r="G1804" i="2"/>
  <c r="I1804" i="2" s="1"/>
  <c r="G1805" i="2"/>
  <c r="I1805" i="2" s="1"/>
  <c r="G1806" i="2"/>
  <c r="I1806" i="2" s="1"/>
  <c r="G1807" i="2"/>
  <c r="I1807" i="2" s="1"/>
  <c r="G1808" i="2"/>
  <c r="G1809" i="2"/>
  <c r="G1811" i="2"/>
  <c r="I1811" i="2" s="1"/>
  <c r="G1812" i="2"/>
  <c r="I1812" i="2" s="1"/>
  <c r="G1813" i="2"/>
  <c r="I1813" i="2" s="1"/>
  <c r="G1814" i="2"/>
  <c r="I1814" i="2" s="1"/>
  <c r="G1815" i="2"/>
  <c r="I1815" i="2" s="1"/>
  <c r="G1816" i="2"/>
  <c r="I1816" i="2" s="1"/>
  <c r="G1817" i="2"/>
  <c r="I1817" i="2" s="1"/>
  <c r="G1818" i="2"/>
  <c r="G1819" i="2"/>
  <c r="I1819" i="2" s="1"/>
  <c r="G1820" i="2"/>
  <c r="I1820" i="2" s="1"/>
  <c r="G1821" i="2"/>
  <c r="I1821" i="2" s="1"/>
  <c r="G1822" i="2"/>
  <c r="I1822" i="2" s="1"/>
  <c r="G1823" i="2"/>
  <c r="I1823" i="2" s="1"/>
  <c r="G1824" i="2"/>
  <c r="I1824" i="2" s="1"/>
  <c r="G1826" i="2"/>
  <c r="G1827" i="2"/>
  <c r="I1827" i="2" s="1"/>
  <c r="G1828" i="2"/>
  <c r="I1828" i="2" s="1"/>
  <c r="G1829" i="2"/>
  <c r="I1829" i="2" s="1"/>
  <c r="G1830" i="2"/>
  <c r="I1830" i="2" s="1"/>
  <c r="G1831" i="2"/>
  <c r="I1831" i="2" s="1"/>
  <c r="G1832" i="2"/>
  <c r="I1832" i="2" s="1"/>
  <c r="G1835" i="2"/>
  <c r="I1835" i="2" s="1"/>
  <c r="G1836" i="2"/>
  <c r="I1836" i="2" s="1"/>
  <c r="G1837" i="2"/>
  <c r="I1837" i="2" s="1"/>
  <c r="G1838" i="2"/>
  <c r="I1838" i="2" s="1"/>
  <c r="G1839" i="2"/>
  <c r="I1839" i="2" s="1"/>
  <c r="G1840" i="2"/>
  <c r="I1840" i="2" s="1"/>
  <c r="G1841" i="2"/>
  <c r="I1841" i="2" s="1"/>
  <c r="G1842" i="2"/>
  <c r="I1842" i="2" s="1"/>
  <c r="G1843" i="2"/>
  <c r="I1843" i="2" s="1"/>
  <c r="G1844" i="2"/>
  <c r="I1844" i="2" s="1"/>
  <c r="G1845" i="2"/>
  <c r="I1845" i="2" s="1"/>
  <c r="G1846" i="2"/>
  <c r="I1846" i="2" s="1"/>
  <c r="G1847" i="2"/>
  <c r="I1847" i="2" s="1"/>
  <c r="G1848" i="2"/>
  <c r="I1848" i="2" s="1"/>
  <c r="G1849" i="2"/>
  <c r="I1849" i="2" s="1"/>
  <c r="G1850" i="2"/>
  <c r="I1850" i="2" s="1"/>
  <c r="G1851" i="2"/>
  <c r="I1851" i="2" s="1"/>
  <c r="G1852" i="2"/>
  <c r="I1852" i="2" s="1"/>
  <c r="G1853" i="2"/>
  <c r="I1853" i="2" s="1"/>
  <c r="G1854" i="2"/>
  <c r="I1854" i="2" s="1"/>
  <c r="G1855" i="2"/>
  <c r="I1855" i="2" s="1"/>
  <c r="G1856" i="2"/>
  <c r="I1856" i="2" s="1"/>
  <c r="G1857" i="2"/>
  <c r="I1857" i="2" s="1"/>
  <c r="G1858" i="2"/>
  <c r="I1858" i="2" s="1"/>
  <c r="G1860" i="2"/>
  <c r="I1860" i="2" s="1"/>
  <c r="G1861" i="2"/>
  <c r="G1862" i="2"/>
  <c r="I1862" i="2" s="1"/>
  <c r="G1863" i="2"/>
  <c r="I1863" i="2" s="1"/>
  <c r="G1864" i="2"/>
  <c r="I1864" i="2" s="1"/>
  <c r="G1865" i="2"/>
  <c r="I1865" i="2" s="1"/>
  <c r="G1866" i="2"/>
  <c r="I1866" i="2" s="1"/>
  <c r="G1867" i="2"/>
  <c r="I1867" i="2" s="1"/>
  <c r="G1868" i="2"/>
  <c r="I1868" i="2" s="1"/>
  <c r="G1869" i="2"/>
  <c r="I1869" i="2" s="1"/>
  <c r="G1870" i="2"/>
  <c r="I1870" i="2" s="1"/>
  <c r="G1873" i="2"/>
  <c r="H1873" i="2" s="1"/>
  <c r="G1874" i="2"/>
  <c r="H1874" i="2" s="1"/>
  <c r="G1875" i="2"/>
  <c r="I1875" i="2" s="1"/>
  <c r="G1876" i="2"/>
  <c r="I1876" i="2" s="1"/>
  <c r="G1877" i="2"/>
  <c r="I1877" i="2" s="1"/>
  <c r="G1878" i="2"/>
  <c r="I1878" i="2" s="1"/>
  <c r="G1880" i="2"/>
  <c r="I1880" i="2" s="1"/>
  <c r="G1881" i="2"/>
  <c r="I1881" i="2" s="1"/>
  <c r="G1882" i="2"/>
  <c r="I1882" i="2" s="1"/>
  <c r="G1883" i="2"/>
  <c r="I1883" i="2" s="1"/>
  <c r="G1884" i="2"/>
  <c r="I1884" i="2" s="1"/>
  <c r="G1885" i="2"/>
  <c r="I1885" i="2" s="1"/>
  <c r="G1886" i="2"/>
  <c r="G1887" i="2"/>
  <c r="G1888" i="2"/>
  <c r="I1888" i="2" s="1"/>
  <c r="G1889" i="2"/>
  <c r="I1889" i="2" s="1"/>
  <c r="G1890" i="2"/>
  <c r="I1890" i="2" s="1"/>
  <c r="G1891" i="2"/>
  <c r="I1891" i="2" s="1"/>
  <c r="G1892" i="2"/>
  <c r="I1892" i="2" s="1"/>
  <c r="G1893" i="2"/>
  <c r="I1893" i="2" s="1"/>
  <c r="G1894" i="2"/>
  <c r="G1895" i="2"/>
  <c r="G1897" i="2"/>
  <c r="I1897" i="2" s="1"/>
  <c r="G1898" i="2"/>
  <c r="I1898" i="2" s="1"/>
  <c r="G1899" i="2"/>
  <c r="I1899" i="2" s="1"/>
  <c r="G1900" i="2"/>
  <c r="I1900" i="2" s="1"/>
  <c r="G1901" i="2"/>
  <c r="I1901" i="2" s="1"/>
  <c r="G1902" i="2"/>
  <c r="I1902" i="2" s="1"/>
  <c r="G1904" i="2"/>
  <c r="I1904" i="2" s="1"/>
  <c r="G1905" i="2"/>
  <c r="I1905" i="2" s="1"/>
  <c r="G1906" i="2"/>
  <c r="I1906" i="2" s="1"/>
  <c r="G1907" i="2"/>
  <c r="I1907" i="2" s="1"/>
  <c r="G1908" i="2"/>
  <c r="I1908" i="2" s="1"/>
  <c r="G1909" i="2"/>
  <c r="G1910" i="2"/>
  <c r="G1911" i="2"/>
  <c r="G1912" i="2"/>
  <c r="I1912" i="2" s="1"/>
  <c r="G1913" i="2"/>
  <c r="I1913" i="2" s="1"/>
  <c r="G1914" i="2"/>
  <c r="I1914" i="2" s="1"/>
  <c r="G1915" i="2"/>
  <c r="I1915" i="2" s="1"/>
  <c r="G1916" i="2"/>
  <c r="I1916" i="2" s="1"/>
  <c r="G1917" i="2"/>
  <c r="I1917" i="2" s="1"/>
  <c r="G1918" i="2"/>
  <c r="G1919" i="2"/>
  <c r="H1919" i="2" s="1"/>
  <c r="G1920" i="2"/>
  <c r="I1920" i="2" s="1"/>
  <c r="G1921" i="2"/>
  <c r="I1921" i="2" s="1"/>
  <c r="G1922" i="2"/>
  <c r="G1923" i="2"/>
  <c r="H1923" i="2" s="1"/>
  <c r="G1924" i="2"/>
  <c r="I1924" i="2" s="1"/>
  <c r="G1925" i="2"/>
  <c r="G1926" i="2"/>
  <c r="I1926" i="2" s="1"/>
  <c r="G1927" i="2"/>
  <c r="I1927" i="2" s="1"/>
  <c r="G1928" i="2"/>
  <c r="I1928" i="2" s="1"/>
  <c r="G1929" i="2"/>
  <c r="I1929" i="2" s="1"/>
  <c r="G1930" i="2"/>
  <c r="I1930" i="2" s="1"/>
  <c r="G1931" i="2"/>
  <c r="I1931" i="2" s="1"/>
  <c r="G1932" i="2"/>
  <c r="I1932" i="2" s="1"/>
  <c r="G1933" i="2"/>
  <c r="I1933" i="2" s="1"/>
  <c r="G1935" i="2"/>
  <c r="I1935" i="2" s="1"/>
  <c r="G1936" i="2"/>
  <c r="G1937" i="2"/>
  <c r="I1937" i="2" s="1"/>
  <c r="G1938" i="2"/>
  <c r="I1938" i="2" s="1"/>
  <c r="G1939" i="2"/>
  <c r="I1939" i="2" s="1"/>
  <c r="G1940" i="2"/>
  <c r="I1940" i="2" s="1"/>
  <c r="G1941" i="2"/>
  <c r="I1941" i="2" s="1"/>
  <c r="G1942" i="2"/>
  <c r="I1942" i="2" s="1"/>
  <c r="G1943" i="2"/>
  <c r="H1943" i="2" s="1"/>
  <c r="G1944" i="2"/>
  <c r="I1944" i="2" s="1"/>
  <c r="G1946" i="2"/>
  <c r="I1946" i="2" s="1"/>
  <c r="G1947" i="2"/>
  <c r="I1947" i="2" s="1"/>
  <c r="G1948" i="2"/>
  <c r="H1948" i="2" s="1"/>
  <c r="G1949" i="2"/>
  <c r="I1949" i="2" s="1"/>
  <c r="G1950" i="2"/>
  <c r="I1950" i="2" s="1"/>
  <c r="G1951" i="2"/>
  <c r="I1951" i="2" s="1"/>
  <c r="G1952" i="2"/>
  <c r="H1952" i="2" s="1"/>
  <c r="G1953" i="2"/>
  <c r="I1953" i="2" s="1"/>
  <c r="G1954" i="2"/>
  <c r="I1954" i="2" s="1"/>
  <c r="G1955" i="2"/>
  <c r="I1955" i="2" s="1"/>
  <c r="G1957" i="2"/>
  <c r="I1957" i="2" s="1"/>
  <c r="G1958" i="2"/>
  <c r="I1958" i="2" s="1"/>
  <c r="G1959" i="2"/>
  <c r="I1959" i="2" s="1"/>
  <c r="G1960" i="2"/>
  <c r="I1960" i="2" s="1"/>
  <c r="G1961" i="2"/>
  <c r="I1961" i="2" s="1"/>
  <c r="G1962" i="2"/>
  <c r="I1962" i="2" s="1"/>
  <c r="G1963" i="2"/>
  <c r="I1963" i="2" s="1"/>
  <c r="G1964" i="2"/>
  <c r="I1964" i="2" s="1"/>
  <c r="G1965" i="2"/>
  <c r="G1966" i="2"/>
  <c r="I1966" i="2" s="1"/>
  <c r="G1967" i="2"/>
  <c r="I1967" i="2" s="1"/>
  <c r="G1968" i="2"/>
  <c r="I1968" i="2" s="1"/>
  <c r="G1969" i="2"/>
  <c r="I1969" i="2" s="1"/>
  <c r="G1970" i="2"/>
  <c r="I1970" i="2" s="1"/>
  <c r="G1971" i="2"/>
  <c r="I1971" i="2" s="1"/>
  <c r="G1972" i="2"/>
  <c r="I1972" i="2" s="1"/>
  <c r="G1973" i="2"/>
  <c r="I1973" i="2" s="1"/>
  <c r="G1974" i="2"/>
  <c r="I1974" i="2" s="1"/>
  <c r="G1975" i="2"/>
  <c r="I1975" i="2" s="1"/>
  <c r="G1977" i="2"/>
  <c r="I1977" i="2" s="1"/>
  <c r="G1978" i="2"/>
  <c r="I1978" i="2" s="1"/>
  <c r="G1979" i="2"/>
  <c r="I1979" i="2" s="1"/>
  <c r="G1980" i="2"/>
  <c r="I1980" i="2" s="1"/>
  <c r="G1981" i="2"/>
  <c r="I1981" i="2" s="1"/>
  <c r="G1982" i="2"/>
  <c r="I1982" i="2" s="1"/>
  <c r="G1983" i="2"/>
  <c r="I1983" i="2" s="1"/>
  <c r="G1984" i="2"/>
  <c r="I1984" i="2" s="1"/>
  <c r="G1985" i="2"/>
  <c r="I1985" i="2" s="1"/>
  <c r="G1986" i="2"/>
  <c r="I1986" i="2" s="1"/>
  <c r="G1987" i="2"/>
  <c r="I1987" i="2" s="1"/>
  <c r="G1988" i="2"/>
  <c r="I1988" i="2" s="1"/>
  <c r="G1989" i="2"/>
  <c r="I1989" i="2" s="1"/>
  <c r="G1990" i="2"/>
  <c r="I1990" i="2" s="1"/>
  <c r="G1991" i="2"/>
  <c r="G1992" i="2"/>
  <c r="G1993" i="2"/>
  <c r="G1994" i="2"/>
  <c r="I1994" i="2" s="1"/>
  <c r="G1995" i="2"/>
  <c r="I1995" i="2" s="1"/>
  <c r="G1996" i="2"/>
  <c r="I1996" i="2" s="1"/>
  <c r="G1997" i="2"/>
  <c r="G1998" i="2"/>
  <c r="I1998" i="2" s="1"/>
  <c r="G1999" i="2"/>
  <c r="I1999" i="2" s="1"/>
  <c r="G2000" i="2"/>
  <c r="G2001" i="2"/>
  <c r="H2001" i="2" s="1"/>
  <c r="G2002" i="2"/>
  <c r="H2002" i="2" s="1"/>
  <c r="G2003" i="2"/>
  <c r="H2003" i="2" s="1"/>
  <c r="G2004" i="2"/>
  <c r="G2005" i="2"/>
  <c r="H2005" i="2" s="1"/>
  <c r="G2006" i="2"/>
  <c r="G2007" i="2"/>
  <c r="G2008" i="2"/>
  <c r="I2008" i="2" s="1"/>
  <c r="G2009" i="2"/>
  <c r="I2009" i="2" s="1"/>
  <c r="G2010" i="2"/>
  <c r="I2010" i="2" s="1"/>
  <c r="G2011" i="2"/>
  <c r="I2011" i="2" s="1"/>
  <c r="G2012" i="2"/>
  <c r="I2012" i="2" s="1"/>
  <c r="G2013" i="2"/>
  <c r="I2013" i="2" s="1"/>
  <c r="G2014" i="2"/>
  <c r="I2014" i="2" s="1"/>
  <c r="G2015" i="2"/>
  <c r="I2015" i="2" s="1"/>
  <c r="G2016" i="2"/>
  <c r="I2016" i="2" s="1"/>
  <c r="G2017" i="2"/>
  <c r="I2017" i="2" s="1"/>
  <c r="G2018" i="2"/>
  <c r="I2018" i="2" s="1"/>
  <c r="G2019" i="2"/>
  <c r="I2019" i="2" s="1"/>
  <c r="G2020" i="2"/>
  <c r="I2020" i="2" s="1"/>
  <c r="G2021" i="2"/>
  <c r="I2021" i="2" s="1"/>
  <c r="G2022" i="2"/>
  <c r="I2022" i="2" s="1"/>
  <c r="G2023" i="2"/>
  <c r="I2023" i="2" s="1"/>
  <c r="G2024" i="2"/>
  <c r="I2024" i="2" s="1"/>
  <c r="G2025" i="2"/>
  <c r="I2025" i="2" s="1"/>
  <c r="G2026" i="2"/>
  <c r="G2027" i="2"/>
  <c r="I2027" i="2" s="1"/>
  <c r="G2029" i="2"/>
  <c r="I2029" i="2" s="1"/>
  <c r="G2030" i="2"/>
  <c r="I2030" i="2" s="1"/>
  <c r="G2031" i="2"/>
  <c r="I2031" i="2" s="1"/>
  <c r="G2032" i="2"/>
  <c r="I2032" i="2" s="1"/>
  <c r="G2033" i="2"/>
  <c r="G2034" i="2"/>
  <c r="G2035" i="2"/>
  <c r="H2035" i="2" s="1"/>
  <c r="G2036" i="2"/>
  <c r="H2036" i="2" s="1"/>
  <c r="G2037" i="2"/>
  <c r="H2037" i="2" s="1"/>
  <c r="G2038" i="2"/>
  <c r="I2038" i="2" s="1"/>
  <c r="G2039" i="2"/>
  <c r="I2039" i="2" s="1"/>
  <c r="G2040" i="2"/>
  <c r="I2040" i="2" s="1"/>
  <c r="G2041" i="2"/>
  <c r="I2041" i="2" s="1"/>
  <c r="G2042" i="2"/>
  <c r="I2042" i="2" s="1"/>
  <c r="G2043" i="2"/>
  <c r="I2043" i="2" s="1"/>
  <c r="G2044" i="2"/>
  <c r="H2044" i="2" s="1"/>
  <c r="G2045" i="2"/>
  <c r="I2045" i="2" s="1"/>
  <c r="G2046" i="2"/>
  <c r="I2046" i="2" s="1"/>
  <c r="G2049" i="2"/>
  <c r="I2049" i="2" s="1"/>
  <c r="G2050" i="2"/>
  <c r="I2050" i="2" s="1"/>
  <c r="G2051" i="2"/>
  <c r="I2051" i="2" s="1"/>
  <c r="G2052" i="2"/>
  <c r="G2053" i="2"/>
  <c r="G2054" i="2"/>
  <c r="I2054" i="2" s="1"/>
  <c r="G2055" i="2"/>
  <c r="I2055" i="2" s="1"/>
  <c r="G2056" i="2"/>
  <c r="I2056" i="2" s="1"/>
  <c r="G2057" i="2"/>
  <c r="I2057" i="2" s="1"/>
  <c r="G2058" i="2"/>
  <c r="H2058" i="2" s="1"/>
  <c r="G2059" i="2"/>
  <c r="I2059" i="2" s="1"/>
  <c r="G2060" i="2"/>
  <c r="I2060" i="2" s="1"/>
  <c r="G2061" i="2"/>
  <c r="G2062" i="2"/>
  <c r="H2062" i="2" s="1"/>
  <c r="G2063" i="2"/>
  <c r="I2063" i="2" s="1"/>
  <c r="G2064" i="2"/>
  <c r="I2064" i="2" s="1"/>
  <c r="G2065" i="2"/>
  <c r="I2065" i="2" s="1"/>
  <c r="G2066" i="2"/>
  <c r="I2066" i="2" s="1"/>
  <c r="G2067" i="2"/>
  <c r="G2068" i="2"/>
  <c r="I2068" i="2" s="1"/>
  <c r="G2069" i="2"/>
  <c r="I2069" i="2" s="1"/>
  <c r="G2070" i="2"/>
  <c r="I2070" i="2" s="1"/>
  <c r="G2071" i="2"/>
  <c r="I2071" i="2" s="1"/>
  <c r="G2072" i="2"/>
  <c r="G2073" i="2"/>
  <c r="I2073" i="2" s="1"/>
  <c r="G2074" i="2"/>
  <c r="I2074" i="2" s="1"/>
  <c r="G2075" i="2"/>
  <c r="I2075" i="2" s="1"/>
  <c r="G2076" i="2"/>
  <c r="G2077" i="2"/>
  <c r="H2077" i="2" s="1"/>
  <c r="G2078" i="2"/>
  <c r="I2078" i="2" s="1"/>
  <c r="G2079" i="2"/>
  <c r="I2079" i="2" s="1"/>
  <c r="G2080" i="2"/>
  <c r="H2080" i="2" s="1"/>
  <c r="G2081" i="2"/>
  <c r="I2081" i="2" s="1"/>
  <c r="G2082" i="2"/>
  <c r="I2082" i="2" s="1"/>
  <c r="G2083" i="2"/>
  <c r="I2083" i="2" s="1"/>
  <c r="G2084" i="2"/>
  <c r="I2084" i="2" s="1"/>
  <c r="G2086" i="2"/>
  <c r="G2087" i="2"/>
  <c r="I2087" i="2" s="1"/>
  <c r="G2088" i="2"/>
  <c r="I2088" i="2" s="1"/>
  <c r="G2089" i="2"/>
  <c r="I2089" i="2" s="1"/>
  <c r="G2090" i="2"/>
  <c r="G2091" i="2"/>
  <c r="I2091" i="2" s="1"/>
  <c r="G2092" i="2"/>
  <c r="I2092" i="2" s="1"/>
  <c r="G2093" i="2"/>
  <c r="G2094" i="2"/>
  <c r="I2094" i="2" s="1"/>
  <c r="G2095" i="2"/>
  <c r="I2095" i="2" s="1"/>
  <c r="G2096" i="2"/>
  <c r="I2096" i="2" s="1"/>
  <c r="G2097" i="2"/>
  <c r="I2097" i="2" s="1"/>
  <c r="G2098" i="2"/>
  <c r="I2098" i="2" s="1"/>
  <c r="G2099" i="2"/>
  <c r="I2099" i="2" s="1"/>
  <c r="G2100" i="2"/>
  <c r="I2100" i="2" s="1"/>
  <c r="G2101" i="2"/>
  <c r="G2102" i="2"/>
  <c r="I2102" i="2" s="1"/>
  <c r="G2103" i="2"/>
  <c r="I2103" i="2" s="1"/>
  <c r="G2104" i="2"/>
  <c r="G2105" i="2"/>
  <c r="I2105" i="2" s="1"/>
  <c r="G2106" i="2"/>
  <c r="I2106" i="2" s="1"/>
  <c r="G2107" i="2"/>
  <c r="I2107" i="2" s="1"/>
  <c r="G2108" i="2"/>
  <c r="G2109" i="2"/>
  <c r="I2109" i="2" s="1"/>
  <c r="G2110" i="2"/>
  <c r="I2110" i="2" s="1"/>
  <c r="G2111" i="2"/>
  <c r="I2111" i="2" s="1"/>
  <c r="G2112" i="2"/>
  <c r="I2112" i="2" s="1"/>
  <c r="G2113" i="2"/>
  <c r="I2113" i="2" s="1"/>
  <c r="G2114" i="2"/>
  <c r="I2114" i="2" s="1"/>
  <c r="G2115" i="2"/>
  <c r="I2115" i="2" s="1"/>
  <c r="G2116" i="2"/>
  <c r="I2116" i="2" s="1"/>
  <c r="G2117" i="2"/>
  <c r="G2118" i="2"/>
  <c r="I2118" i="2" s="1"/>
  <c r="G2119" i="2"/>
  <c r="I2119" i="2" s="1"/>
  <c r="G2121" i="2"/>
  <c r="I2121" i="2" s="1"/>
  <c r="G2122" i="2"/>
  <c r="I2122" i="2" s="1"/>
  <c r="G2123" i="2"/>
  <c r="I2123" i="2" s="1"/>
  <c r="G2124" i="2"/>
  <c r="G2125" i="2"/>
  <c r="G2126" i="2"/>
  <c r="I2126" i="2" s="1"/>
  <c r="G2127" i="2"/>
  <c r="I2127" i="2" s="1"/>
  <c r="G2128" i="2"/>
  <c r="I2128" i="2" s="1"/>
  <c r="G2129" i="2"/>
  <c r="I2129" i="2" s="1"/>
  <c r="G2130" i="2"/>
  <c r="I2130" i="2" s="1"/>
  <c r="G2131" i="2"/>
  <c r="I2131" i="2" s="1"/>
  <c r="G2132" i="2"/>
  <c r="I2132" i="2" s="1"/>
  <c r="G2133" i="2"/>
  <c r="I2133" i="2" s="1"/>
  <c r="G2134" i="2"/>
  <c r="H2134" i="2" s="1"/>
  <c r="I2134" i="2" s="1"/>
  <c r="G2135" i="2"/>
  <c r="H2135" i="2" s="1"/>
  <c r="G2136" i="2"/>
  <c r="G2137" i="2"/>
  <c r="G2138" i="2"/>
  <c r="G2139" i="2"/>
  <c r="I2139" i="2" s="1"/>
  <c r="G2140" i="2"/>
  <c r="I2140" i="2" s="1"/>
  <c r="G2141" i="2"/>
  <c r="I2141" i="2" s="1"/>
  <c r="G2142" i="2"/>
  <c r="I2142" i="2" s="1"/>
  <c r="G2143" i="2"/>
  <c r="I2143" i="2" s="1"/>
  <c r="G2144" i="2"/>
  <c r="G2145" i="2"/>
  <c r="I2145" i="2" s="1"/>
  <c r="G2146" i="2"/>
  <c r="I2146" i="2" s="1"/>
  <c r="G2147" i="2"/>
  <c r="G2148" i="2"/>
  <c r="G2149" i="2"/>
  <c r="I2149" i="2" s="1"/>
  <c r="G2150" i="2"/>
  <c r="I2150" i="2" s="1"/>
  <c r="G2151" i="2"/>
  <c r="I2151" i="2" s="1"/>
  <c r="G2152" i="2"/>
  <c r="I2152" i="2" s="1"/>
  <c r="G2153" i="2"/>
  <c r="I2153" i="2" s="1"/>
  <c r="G2154" i="2"/>
  <c r="I2154" i="2" s="1"/>
  <c r="G2155" i="2"/>
  <c r="I2155" i="2" s="1"/>
  <c r="G2156" i="2"/>
  <c r="I2156" i="2" s="1"/>
  <c r="G2157" i="2"/>
  <c r="I2157" i="2" s="1"/>
  <c r="G2158" i="2"/>
  <c r="I2158" i="2" s="1"/>
  <c r="G2159" i="2"/>
  <c r="I2159" i="2" s="1"/>
  <c r="G2160" i="2"/>
  <c r="I2160" i="2" s="1"/>
  <c r="G2162" i="2"/>
  <c r="G2163" i="2"/>
  <c r="H2163" i="2" s="1"/>
  <c r="G2164" i="2"/>
  <c r="H2164" i="2" s="1"/>
  <c r="G2165" i="2"/>
  <c r="H2165" i="2" s="1"/>
  <c r="G2166" i="2"/>
  <c r="H2166" i="2" s="1"/>
  <c r="G2167" i="2"/>
  <c r="I2167" i="2" s="1"/>
  <c r="G2168" i="2"/>
  <c r="I2168" i="2" s="1"/>
  <c r="G2169" i="2"/>
  <c r="I2169" i="2" s="1"/>
  <c r="G2170" i="2"/>
  <c r="I2170" i="2" s="1"/>
  <c r="G2171" i="2"/>
  <c r="I2171" i="2" s="1"/>
  <c r="G2172" i="2"/>
  <c r="I2172" i="2" s="1"/>
  <c r="G2173" i="2"/>
  <c r="I2173" i="2" s="1"/>
  <c r="G2174" i="2"/>
  <c r="G2175" i="2"/>
  <c r="I2175" i="2" s="1"/>
  <c r="G2176" i="2"/>
  <c r="I2176" i="2" s="1"/>
  <c r="G2177" i="2"/>
  <c r="I2177" i="2" s="1"/>
  <c r="G2178" i="2"/>
  <c r="I2178" i="2" s="1"/>
  <c r="G2179" i="2"/>
  <c r="I2179" i="2" s="1"/>
  <c r="G2180" i="2"/>
  <c r="I2180" i="2" s="1"/>
  <c r="G2181" i="2"/>
  <c r="I2181" i="2" s="1"/>
  <c r="G2182" i="2"/>
  <c r="I2182" i="2" s="1"/>
  <c r="G2183" i="2"/>
  <c r="I2183" i="2" s="1"/>
  <c r="G2184" i="2"/>
  <c r="I2184" i="2" s="1"/>
  <c r="G2185" i="2"/>
  <c r="I2185" i="2" s="1"/>
  <c r="G2186" i="2"/>
  <c r="I2186" i="2" s="1"/>
  <c r="G2187" i="2"/>
  <c r="I2187" i="2" s="1"/>
  <c r="G2190" i="2"/>
  <c r="H2190" i="2" s="1"/>
  <c r="G2191" i="2"/>
  <c r="H2191" i="2" s="1"/>
  <c r="G2192" i="2"/>
  <c r="H2192" i="2" s="1"/>
  <c r="G2193" i="2"/>
  <c r="H2193" i="2" s="1"/>
  <c r="G2194" i="2"/>
  <c r="H2194" i="2" s="1"/>
  <c r="G2195" i="2"/>
  <c r="H2195" i="2" s="1"/>
  <c r="G2196" i="2"/>
  <c r="H2196" i="2" s="1"/>
  <c r="G2197" i="2"/>
  <c r="H2197" i="2" s="1"/>
  <c r="G2198" i="2"/>
  <c r="H2198" i="2" s="1"/>
  <c r="G2199" i="2"/>
  <c r="H2199" i="2" s="1"/>
  <c r="G2200" i="2"/>
  <c r="H2200" i="2" s="1"/>
  <c r="G2201" i="2"/>
  <c r="G2202" i="2"/>
  <c r="G2204" i="2"/>
  <c r="I2204" i="2" s="1"/>
  <c r="G2205" i="2"/>
  <c r="I2205" i="2" s="1"/>
  <c r="G2206" i="2"/>
  <c r="I2206" i="2" s="1"/>
  <c r="G2207" i="2"/>
  <c r="I2207" i="2" s="1"/>
  <c r="G2208" i="2"/>
  <c r="I2208" i="2" s="1"/>
  <c r="G2209" i="2"/>
  <c r="H2209" i="2" s="1"/>
  <c r="G2210" i="2"/>
  <c r="I2210" i="2" s="1"/>
  <c r="G2211" i="2"/>
  <c r="I2211" i="2" s="1"/>
  <c r="G2212" i="2"/>
  <c r="I2212" i="2" s="1"/>
  <c r="G2214" i="2"/>
  <c r="I2214" i="2" s="1"/>
  <c r="G2215" i="2"/>
  <c r="I2215" i="2" s="1"/>
  <c r="G2216" i="2"/>
  <c r="I2216" i="2" s="1"/>
  <c r="G2217" i="2"/>
  <c r="I2217" i="2" s="1"/>
  <c r="G2218" i="2"/>
  <c r="I2218" i="2" s="1"/>
  <c r="G2219" i="2"/>
  <c r="I2219" i="2" s="1"/>
  <c r="G2220" i="2"/>
  <c r="I2220" i="2" s="1"/>
  <c r="G2221" i="2"/>
  <c r="I2221" i="2" s="1"/>
  <c r="G2222" i="2"/>
  <c r="I2222" i="2" s="1"/>
  <c r="G2223" i="2"/>
  <c r="I2223" i="2" s="1"/>
  <c r="G2224" i="2"/>
  <c r="I2224" i="2" s="1"/>
  <c r="G2225" i="2"/>
  <c r="G2227" i="2"/>
  <c r="I2227" i="2" s="1"/>
  <c r="G2228" i="2"/>
  <c r="I2228" i="2" s="1"/>
  <c r="G2229" i="2"/>
  <c r="I2229" i="2" s="1"/>
  <c r="G2230" i="2"/>
  <c r="I2230" i="2" s="1"/>
  <c r="G2231" i="2"/>
  <c r="I2231" i="2" s="1"/>
  <c r="G2232" i="2"/>
  <c r="I2232" i="2" s="1"/>
  <c r="G2233" i="2"/>
  <c r="I2233" i="2" s="1"/>
  <c r="G2234" i="2"/>
  <c r="I2234" i="2" s="1"/>
  <c r="G2235" i="2"/>
  <c r="I2235" i="2" s="1"/>
  <c r="G2236" i="2"/>
  <c r="I2236" i="2" s="1"/>
  <c r="G2237" i="2"/>
  <c r="I2237" i="2" s="1"/>
  <c r="G2238" i="2"/>
  <c r="I2238" i="2" s="1"/>
  <c r="G2239" i="2"/>
  <c r="G2240" i="2"/>
  <c r="I2240" i="2" s="1"/>
  <c r="G2241" i="2"/>
  <c r="I2241" i="2" s="1"/>
  <c r="G2242" i="2"/>
  <c r="I2242" i="2" s="1"/>
  <c r="G2243" i="2"/>
  <c r="I2243" i="2" s="1"/>
  <c r="G2244" i="2"/>
  <c r="G2245" i="2"/>
  <c r="G2246" i="2"/>
  <c r="I2246" i="2" s="1"/>
  <c r="G2247" i="2"/>
  <c r="I2247" i="2" s="1"/>
  <c r="G2248" i="2"/>
  <c r="I2248" i="2" s="1"/>
  <c r="G2249" i="2"/>
  <c r="G2250" i="2"/>
  <c r="I2250" i="2" s="1"/>
  <c r="G2251" i="2"/>
  <c r="I2251" i="2" s="1"/>
  <c r="G2252" i="2"/>
  <c r="I2252" i="2" s="1"/>
  <c r="G2253" i="2"/>
  <c r="H2253" i="2" s="1"/>
  <c r="G2254" i="2"/>
  <c r="I2254" i="2" s="1"/>
  <c r="G2255" i="2"/>
  <c r="I2255" i="2" s="1"/>
  <c r="G2256" i="2"/>
  <c r="I2256" i="2" s="1"/>
  <c r="G2257" i="2"/>
  <c r="G2258" i="2"/>
  <c r="G2259" i="2"/>
  <c r="I2259" i="2" s="1"/>
  <c r="G2260" i="2"/>
  <c r="I2260" i="2" s="1"/>
  <c r="G2261" i="2"/>
  <c r="I2261" i="2" s="1"/>
  <c r="G2263" i="2"/>
  <c r="I2263" i="2" s="1"/>
  <c r="G2264" i="2"/>
  <c r="I2264" i="2" s="1"/>
  <c r="G2265" i="2"/>
  <c r="I2265" i="2" s="1"/>
  <c r="G2266" i="2"/>
  <c r="H2266" i="2" s="1"/>
  <c r="G2267" i="2"/>
  <c r="H2267" i="2" s="1"/>
  <c r="G2268" i="2"/>
  <c r="G2269" i="2"/>
  <c r="H2269" i="2" s="1"/>
  <c r="G2270" i="2"/>
  <c r="I2270" i="2" s="1"/>
  <c r="G2271" i="2"/>
  <c r="I2271" i="2" s="1"/>
  <c r="G2272" i="2"/>
  <c r="H2272" i="2" s="1"/>
  <c r="G2273" i="2"/>
  <c r="G2274" i="2"/>
  <c r="I2274" i="2" s="1"/>
  <c r="G2275" i="2"/>
  <c r="I2275" i="2" s="1"/>
  <c r="G2276" i="2"/>
  <c r="G2277" i="2"/>
  <c r="I2277" i="2" s="1"/>
  <c r="G2278" i="2"/>
  <c r="I2278" i="2" s="1"/>
  <c r="G2279" i="2"/>
  <c r="G2280" i="2"/>
  <c r="G2281" i="2"/>
  <c r="I2281" i="2" s="1"/>
  <c r="G2282" i="2"/>
  <c r="I2282" i="2" s="1"/>
  <c r="G2284" i="2"/>
  <c r="I2284" i="2" s="1"/>
  <c r="G2285" i="2"/>
  <c r="G2286" i="2"/>
  <c r="I2286" i="2" s="1"/>
  <c r="G2287" i="2"/>
  <c r="I2287" i="2" s="1"/>
  <c r="G2288" i="2"/>
  <c r="I2288" i="2" s="1"/>
  <c r="G2289" i="2"/>
  <c r="I2289" i="2" s="1"/>
  <c r="G2290" i="2"/>
  <c r="I2290" i="2" s="1"/>
  <c r="G2291" i="2"/>
  <c r="I2291" i="2" s="1"/>
  <c r="G2292" i="2"/>
  <c r="I2292" i="2" s="1"/>
  <c r="G2293" i="2"/>
  <c r="I2293" i="2" s="1"/>
  <c r="G2294" i="2"/>
  <c r="I2294" i="2" s="1"/>
  <c r="G2295" i="2"/>
  <c r="I2295" i="2" s="1"/>
  <c r="G2296" i="2"/>
  <c r="G2297" i="2"/>
  <c r="I2297" i="2" s="1"/>
  <c r="G2298" i="2"/>
  <c r="I2298" i="2" s="1"/>
  <c r="G2299" i="2"/>
  <c r="I2299" i="2" s="1"/>
  <c r="G2300" i="2"/>
  <c r="I2300" i="2" s="1"/>
  <c r="G2301" i="2"/>
  <c r="G2302" i="2"/>
  <c r="G2303" i="2"/>
  <c r="G2304" i="2"/>
  <c r="I2304" i="2" s="1"/>
  <c r="G2305" i="2"/>
  <c r="I2305" i="2" s="1"/>
  <c r="G2306" i="2"/>
  <c r="I2306" i="2" s="1"/>
  <c r="G2307" i="2"/>
  <c r="I2307" i="2" s="1"/>
  <c r="G2308" i="2"/>
  <c r="I2308" i="2" s="1"/>
  <c r="G2309" i="2"/>
  <c r="I2309" i="2" s="1"/>
  <c r="G2310" i="2"/>
  <c r="G2311" i="2"/>
  <c r="I2311" i="2" s="1"/>
  <c r="G2312" i="2"/>
  <c r="I2312" i="2" s="1"/>
  <c r="G2313" i="2"/>
  <c r="I2313" i="2" s="1"/>
  <c r="G2314" i="2"/>
  <c r="H2314" i="2" s="1"/>
  <c r="G2315" i="2"/>
  <c r="I2315" i="2" s="1"/>
  <c r="G2317" i="2"/>
  <c r="I2317" i="2" s="1"/>
  <c r="G2318" i="2"/>
  <c r="I2318" i="2" s="1"/>
  <c r="G2319" i="2"/>
  <c r="I2319" i="2" s="1"/>
  <c r="G2320" i="2"/>
  <c r="I2320" i="2" s="1"/>
  <c r="G2321" i="2"/>
  <c r="I2321" i="2" s="1"/>
  <c r="G2322" i="2"/>
  <c r="I2322" i="2" s="1"/>
  <c r="G2323" i="2"/>
  <c r="I2323" i="2" s="1"/>
  <c r="G2324" i="2"/>
  <c r="I2324" i="2" s="1"/>
  <c r="G2326" i="2"/>
  <c r="G2327" i="2"/>
  <c r="G2328" i="2"/>
  <c r="H2328" i="2" s="1"/>
  <c r="G2329" i="2"/>
  <c r="I2329" i="2" s="1"/>
  <c r="G2332" i="2"/>
  <c r="I2332" i="2" s="1"/>
  <c r="G2333" i="2"/>
  <c r="I2333" i="2" s="1"/>
  <c r="G2334" i="2"/>
  <c r="I2334" i="2" s="1"/>
  <c r="G2335" i="2"/>
  <c r="G2336" i="2"/>
  <c r="I2336" i="2" s="1"/>
  <c r="G2337" i="2"/>
  <c r="I2337" i="2" s="1"/>
  <c r="G2338" i="2"/>
  <c r="I2338" i="2" s="1"/>
  <c r="G2339" i="2"/>
  <c r="I2339" i="2" s="1"/>
  <c r="G2340" i="2"/>
  <c r="I2340" i="2" s="1"/>
  <c r="G2341" i="2"/>
  <c r="I2341" i="2" s="1"/>
  <c r="G2342" i="2"/>
  <c r="I2342" i="2" s="1"/>
  <c r="G2343" i="2"/>
  <c r="I2343" i="2" s="1"/>
  <c r="G2344" i="2"/>
  <c r="I2344" i="2" s="1"/>
  <c r="G2345" i="2"/>
  <c r="I2345" i="2" s="1"/>
  <c r="G2346" i="2"/>
  <c r="I2346" i="2" s="1"/>
  <c r="G2347" i="2"/>
  <c r="I2347" i="2" s="1"/>
  <c r="G2348" i="2"/>
  <c r="I2348" i="2" s="1"/>
  <c r="G2349" i="2"/>
  <c r="I2349" i="2" s="1"/>
  <c r="G2350" i="2"/>
  <c r="I2350" i="2" s="1"/>
  <c r="G2351" i="2"/>
  <c r="I2351" i="2" s="1"/>
  <c r="G2352" i="2"/>
  <c r="I2352" i="2" s="1"/>
  <c r="G2353" i="2"/>
  <c r="I2353" i="2" s="1"/>
  <c r="G2354" i="2"/>
  <c r="I2354" i="2" s="1"/>
  <c r="G2355" i="2"/>
  <c r="I2355" i="2" s="1"/>
  <c r="G2356" i="2"/>
  <c r="I2356" i="2" s="1"/>
  <c r="G2357" i="2"/>
  <c r="I2357" i="2" s="1"/>
  <c r="G2358" i="2"/>
  <c r="I2358" i="2" s="1"/>
  <c r="G2360" i="2"/>
  <c r="I2360" i="2" s="1"/>
  <c r="G2361" i="2"/>
  <c r="I2361" i="2" s="1"/>
  <c r="G2362" i="2"/>
  <c r="I2362" i="2" s="1"/>
  <c r="G2363" i="2"/>
  <c r="H2363" i="2" s="1"/>
  <c r="I2363" i="2" s="1"/>
  <c r="G2364" i="2"/>
  <c r="G2365" i="2"/>
  <c r="I2365" i="2" s="1"/>
  <c r="G2366" i="2"/>
  <c r="H2366" i="2" s="1"/>
  <c r="G2367" i="2"/>
  <c r="H2367" i="2" s="1"/>
  <c r="G2368" i="2"/>
  <c r="H2368" i="2" s="1"/>
  <c r="G2369" i="2"/>
  <c r="H2369" i="2" s="1"/>
  <c r="G2370" i="2"/>
  <c r="I2370" i="2" s="1"/>
  <c r="G2371" i="2"/>
  <c r="G2373" i="2"/>
  <c r="I2373" i="2" s="1"/>
  <c r="G2374" i="2"/>
  <c r="I2374" i="2" s="1"/>
  <c r="G2375" i="2"/>
  <c r="I2375" i="2" s="1"/>
  <c r="G2376" i="2"/>
  <c r="I2376" i="2" s="1"/>
  <c r="G2377" i="2"/>
  <c r="I2377" i="2" s="1"/>
  <c r="G2378" i="2"/>
  <c r="I2378" i="2" s="1"/>
  <c r="G2379" i="2"/>
  <c r="I2379" i="2" s="1"/>
  <c r="G2380" i="2"/>
  <c r="H2380" i="2" s="1"/>
  <c r="G2381" i="2"/>
  <c r="H2381" i="2" s="1"/>
  <c r="G2382" i="2"/>
  <c r="I2382" i="2" s="1"/>
  <c r="G2383" i="2"/>
  <c r="I2383" i="2" s="1"/>
  <c r="G2384" i="2"/>
  <c r="H2384" i="2" s="1"/>
  <c r="G2385" i="2"/>
  <c r="I2385" i="2" s="1"/>
  <c r="G2386" i="2"/>
  <c r="I2386" i="2" s="1"/>
  <c r="G2387" i="2"/>
  <c r="I2387" i="2" s="1"/>
  <c r="G2388" i="2"/>
  <c r="I2388" i="2" s="1"/>
  <c r="G2389" i="2"/>
  <c r="I2389" i="2" s="1"/>
  <c r="G2390" i="2"/>
  <c r="I2390" i="2" s="1"/>
  <c r="G2391" i="2"/>
  <c r="I2391" i="2" s="1"/>
  <c r="G2392" i="2"/>
  <c r="I2392" i="2" s="1"/>
  <c r="G2393" i="2"/>
  <c r="I2393" i="2" s="1"/>
  <c r="G2394" i="2"/>
  <c r="I2394" i="2" s="1"/>
  <c r="G2395" i="2"/>
  <c r="I2395" i="2" s="1"/>
  <c r="G2396" i="2"/>
  <c r="I2396" i="2" s="1"/>
  <c r="G2397" i="2"/>
  <c r="I2397" i="2" s="1"/>
  <c r="G2398" i="2"/>
  <c r="I2398" i="2" s="1"/>
  <c r="G2399" i="2"/>
  <c r="I2399" i="2" s="1"/>
  <c r="G2400" i="2"/>
  <c r="I2400" i="2" s="1"/>
  <c r="G2401" i="2"/>
  <c r="I2401" i="2" s="1"/>
  <c r="G2402" i="2"/>
  <c r="I2402" i="2" s="1"/>
  <c r="G2403" i="2"/>
  <c r="I2403" i="2" s="1"/>
  <c r="G2404" i="2"/>
  <c r="I2404" i="2" s="1"/>
  <c r="G2405" i="2"/>
  <c r="G2406" i="2"/>
  <c r="G2407" i="2"/>
  <c r="I2407" i="2" s="1"/>
  <c r="G2408" i="2"/>
  <c r="I2408" i="2" s="1"/>
  <c r="G2409" i="2"/>
  <c r="I2409" i="2" s="1"/>
  <c r="G2411" i="2"/>
  <c r="G2412" i="2"/>
  <c r="G2413" i="2"/>
  <c r="H2413" i="2" s="1"/>
  <c r="G2414" i="2"/>
  <c r="H2414" i="2" s="1"/>
  <c r="G2415" i="2"/>
  <c r="H2415" i="2" s="1"/>
  <c r="G2416" i="2"/>
  <c r="H2416" i="2" s="1"/>
  <c r="G2417" i="2"/>
  <c r="H2417" i="2" s="1"/>
  <c r="G2418" i="2"/>
  <c r="H2418" i="2" s="1"/>
  <c r="G2419" i="2"/>
  <c r="H2419" i="2" s="1"/>
  <c r="G2420" i="2"/>
  <c r="G2421" i="2"/>
  <c r="G2422" i="2"/>
  <c r="H2422" i="2" s="1"/>
  <c r="G2423" i="2"/>
  <c r="G2424" i="2"/>
  <c r="G2425" i="2"/>
  <c r="G2426" i="2"/>
  <c r="G2427" i="2"/>
  <c r="G2428" i="2"/>
  <c r="G2429" i="2"/>
  <c r="H2429" i="2" s="1"/>
  <c r="G2430" i="2"/>
  <c r="G2431" i="2"/>
  <c r="G2432" i="2"/>
  <c r="G2433" i="2"/>
  <c r="G2434" i="2"/>
  <c r="H2434" i="2" s="1"/>
  <c r="G2435" i="2"/>
  <c r="H2435" i="2" s="1"/>
  <c r="G2436" i="2"/>
  <c r="G2437" i="2"/>
  <c r="G2439" i="2"/>
  <c r="G2440" i="2"/>
  <c r="G2441" i="2"/>
  <c r="G2442" i="2"/>
  <c r="G2443" i="2"/>
  <c r="G2444" i="2"/>
  <c r="G2445" i="2"/>
  <c r="G2446" i="2"/>
  <c r="G2447" i="2"/>
  <c r="G2448" i="2"/>
  <c r="G2449" i="2"/>
  <c r="G2450" i="2"/>
  <c r="G2452" i="2"/>
  <c r="H2452" i="2" s="1"/>
  <c r="G2453" i="2"/>
  <c r="H2453" i="2" s="1"/>
  <c r="G2454" i="2"/>
  <c r="H2454" i="2" s="1"/>
  <c r="G2455" i="2"/>
  <c r="H2455" i="2" s="1"/>
  <c r="G2456" i="2"/>
  <c r="H2456" i="2" s="1"/>
  <c r="G2457" i="2"/>
  <c r="G2458" i="2"/>
  <c r="G2460" i="2"/>
  <c r="G2461" i="2"/>
  <c r="G2462" i="2"/>
  <c r="G2463" i="2"/>
  <c r="G2464" i="2"/>
  <c r="G2465" i="2"/>
  <c r="G2466" i="2"/>
  <c r="G2467" i="2"/>
  <c r="G2468" i="2"/>
  <c r="G2469" i="2"/>
  <c r="G2470" i="2"/>
  <c r="G2471" i="2"/>
  <c r="G2472" i="2"/>
  <c r="H2472" i="2" s="1"/>
  <c r="G2473" i="2"/>
  <c r="H2473" i="2" s="1"/>
  <c r="G2474" i="2"/>
  <c r="G2475" i="2"/>
  <c r="G2476" i="2"/>
  <c r="H2476" i="2" s="1"/>
  <c r="G2477" i="2"/>
  <c r="H2477" i="2" s="1"/>
  <c r="G2478" i="2"/>
  <c r="G2479" i="2"/>
  <c r="G2480" i="2"/>
  <c r="G2481" i="2"/>
  <c r="G2482" i="2"/>
  <c r="G2484" i="2"/>
  <c r="G2485" i="2"/>
  <c r="H2485" i="2" s="1"/>
  <c r="G2486" i="2"/>
  <c r="G2487" i="2"/>
  <c r="H2487" i="2" s="1"/>
  <c r="G2488" i="2"/>
  <c r="H2488" i="2" s="1"/>
  <c r="G2489" i="2"/>
  <c r="H2489" i="2" s="1"/>
  <c r="G2490" i="2"/>
  <c r="H2490" i="2" s="1"/>
  <c r="G2491" i="2"/>
  <c r="G2492" i="2"/>
  <c r="G2493" i="2"/>
  <c r="G2494" i="2"/>
  <c r="H2494" i="2" s="1"/>
  <c r="G2495" i="2"/>
  <c r="G2496" i="2"/>
  <c r="G2497" i="2"/>
  <c r="H2497" i="2" s="1"/>
  <c r="G2498" i="2"/>
  <c r="H2498" i="2" s="1"/>
  <c r="G2499" i="2"/>
  <c r="H2499" i="2" s="1"/>
  <c r="G2500" i="2"/>
  <c r="H2500" i="2" s="1"/>
  <c r="G2501" i="2"/>
  <c r="H2501" i="2" s="1"/>
  <c r="G2502" i="2"/>
  <c r="H2502" i="2" s="1"/>
  <c r="G2504" i="2"/>
  <c r="G2505" i="2"/>
  <c r="G2506" i="2"/>
  <c r="G2507" i="2"/>
  <c r="G2508" i="2"/>
  <c r="G2509" i="2"/>
  <c r="G2510" i="2"/>
  <c r="G2511" i="2"/>
  <c r="G2512" i="2"/>
  <c r="G2513" i="2"/>
  <c r="H2513" i="2" s="1"/>
  <c r="G2514" i="2"/>
  <c r="H2514" i="2" s="1"/>
  <c r="G2516" i="2"/>
  <c r="I2516" i="2" s="1"/>
  <c r="G2517" i="2"/>
  <c r="I2517" i="2" s="1"/>
  <c r="G2518" i="2"/>
  <c r="I2518" i="2" s="1"/>
  <c r="G2519" i="2"/>
  <c r="I2519" i="2" s="1"/>
  <c r="G2520" i="2"/>
  <c r="I2520" i="2" s="1"/>
  <c r="G2521" i="2"/>
  <c r="I2521" i="2" s="1"/>
  <c r="G2522" i="2"/>
  <c r="G2523" i="2"/>
  <c r="I2523" i="2" s="1"/>
  <c r="G2525" i="2"/>
  <c r="I2525" i="2" s="1"/>
  <c r="G2526" i="2"/>
  <c r="I2526" i="2" s="1"/>
  <c r="G2527" i="2"/>
  <c r="I2527" i="2" s="1"/>
  <c r="G2528" i="2"/>
  <c r="I2528" i="2" s="1"/>
  <c r="G2529" i="2"/>
  <c r="I2529" i="2" s="1"/>
  <c r="G2530" i="2"/>
  <c r="I2530" i="2" s="1"/>
  <c r="G2531" i="2"/>
  <c r="I2531" i="2" s="1"/>
  <c r="G2532" i="2"/>
  <c r="I2532" i="2" s="1"/>
  <c r="G2535" i="2"/>
  <c r="G2536" i="2"/>
  <c r="G2537" i="2"/>
  <c r="G2538" i="2"/>
  <c r="G2539" i="2"/>
  <c r="G2540" i="2"/>
  <c r="G2542" i="2"/>
  <c r="G2544" i="2"/>
  <c r="I2544" i="2" s="1"/>
  <c r="G2545" i="2"/>
  <c r="I2545" i="2" s="1"/>
  <c r="G2546" i="2"/>
  <c r="I2546" i="2" s="1"/>
  <c r="G2547" i="2"/>
  <c r="I2547" i="2" s="1"/>
  <c r="G2548" i="2"/>
  <c r="I2548" i="2" s="1"/>
  <c r="G2551" i="2"/>
  <c r="I2551" i="2" s="1"/>
  <c r="G2553" i="2"/>
  <c r="I2553" i="2" s="1"/>
  <c r="G2554" i="2"/>
  <c r="I2554" i="2" s="1"/>
  <c r="G2555" i="2"/>
  <c r="I2555" i="2" s="1"/>
  <c r="G2556" i="2"/>
  <c r="I2556" i="2" s="1"/>
  <c r="G2557" i="2"/>
  <c r="I2557" i="2" s="1"/>
  <c r="G2558" i="2"/>
  <c r="I2558" i="2" s="1"/>
  <c r="G2560" i="2"/>
  <c r="I2560" i="2" s="1"/>
  <c r="G2561" i="2"/>
  <c r="I2561" i="2" s="1"/>
  <c r="G2564" i="2"/>
  <c r="I2564" i="2" s="1"/>
  <c r="G2565" i="2"/>
  <c r="I2565" i="2" s="1"/>
  <c r="G2566" i="2"/>
  <c r="I2566" i="2" s="1"/>
  <c r="G2567" i="2"/>
  <c r="I2567" i="2" s="1"/>
  <c r="G2568" i="2"/>
  <c r="I2568" i="2" s="1"/>
  <c r="G2569" i="2"/>
  <c r="I2569" i="2" s="1"/>
  <c r="G2570" i="2"/>
  <c r="I2570" i="2" s="1"/>
  <c r="G2571" i="2"/>
  <c r="I2571" i="2" s="1"/>
  <c r="G2572" i="2"/>
  <c r="I2572" i="2" s="1"/>
  <c r="G2573" i="2"/>
  <c r="I2573" i="2" s="1"/>
  <c r="G2574" i="2"/>
  <c r="I2574" i="2" s="1"/>
  <c r="G2575" i="2"/>
  <c r="I2575" i="2" s="1"/>
  <c r="G2576" i="2"/>
  <c r="I2576" i="2" s="1"/>
  <c r="G2577" i="2"/>
  <c r="I2577" i="2" s="1"/>
  <c r="G2579" i="2"/>
  <c r="I2579" i="2" s="1"/>
  <c r="G2580" i="2"/>
  <c r="I2580" i="2" s="1"/>
  <c r="G2581" i="2"/>
  <c r="I2581" i="2" s="1"/>
  <c r="G2582" i="2"/>
  <c r="I2582" i="2" s="1"/>
  <c r="G2583" i="2"/>
  <c r="I2583" i="2" s="1"/>
  <c r="G2584" i="2"/>
  <c r="I2584" i="2" s="1"/>
  <c r="G2585" i="2"/>
  <c r="I2585" i="2" s="1"/>
  <c r="G2586" i="2"/>
  <c r="I2586" i="2" s="1"/>
  <c r="G2587" i="2"/>
  <c r="I2587" i="2" s="1"/>
  <c r="G2589" i="2"/>
  <c r="I2589" i="2" s="1"/>
  <c r="G2590" i="2"/>
  <c r="I2590" i="2" s="1"/>
  <c r="G2591" i="2"/>
  <c r="I2591" i="2" s="1"/>
  <c r="G2592" i="2"/>
  <c r="I2592" i="2" s="1"/>
  <c r="G2593" i="2"/>
  <c r="I2593" i="2" s="1"/>
  <c r="G2594" i="2"/>
  <c r="I2594" i="2" s="1"/>
  <c r="G2595" i="2"/>
  <c r="I2595" i="2" s="1"/>
  <c r="G2596" i="2"/>
  <c r="I2596" i="2" s="1"/>
  <c r="G2597" i="2"/>
  <c r="I2597" i="2" s="1"/>
  <c r="G2598" i="2"/>
  <c r="I2598" i="2" s="1"/>
  <c r="G2599" i="2"/>
  <c r="I2599" i="2" s="1"/>
  <c r="G2600" i="2"/>
  <c r="I2600" i="2" s="1"/>
  <c r="G2601" i="2"/>
  <c r="I2601" i="2" s="1"/>
  <c r="G2603" i="2"/>
  <c r="G2605" i="2"/>
  <c r="G2607" i="2"/>
  <c r="G2608" i="2"/>
  <c r="G2609" i="2"/>
  <c r="I2609" i="2" s="1"/>
  <c r="G2611" i="2"/>
  <c r="G2612" i="2"/>
  <c r="G2613" i="2"/>
  <c r="G2614" i="2"/>
  <c r="G2616" i="2"/>
  <c r="I2616" i="2" s="1"/>
  <c r="G9" i="2"/>
  <c r="G10" i="2"/>
  <c r="G11" i="2"/>
  <c r="G12" i="2"/>
  <c r="G13" i="2"/>
  <c r="H13" i="2" s="1"/>
  <c r="G14" i="2"/>
  <c r="G15" i="2"/>
  <c r="G16" i="2"/>
  <c r="G17" i="2"/>
  <c r="H17" i="2" s="1"/>
  <c r="G18" i="2"/>
  <c r="G19" i="2"/>
  <c r="G20" i="2"/>
  <c r="G21" i="2"/>
  <c r="G22" i="2"/>
  <c r="G23" i="2"/>
  <c r="G24" i="2"/>
  <c r="H24" i="2" s="1"/>
  <c r="G25" i="2"/>
  <c r="G8" i="2"/>
  <c r="H960" i="2" l="1"/>
  <c r="I960" i="2"/>
  <c r="H2613" i="2"/>
  <c r="I2613" i="2" s="1"/>
  <c r="H2303" i="2"/>
  <c r="I2303" i="2" s="1"/>
  <c r="H2614" i="2"/>
  <c r="I2614" i="2" s="1"/>
  <c r="H2296" i="2"/>
  <c r="I2296" i="2" s="1"/>
  <c r="H2279" i="2"/>
  <c r="I2279" i="2" s="1"/>
  <c r="H2144" i="2"/>
  <c r="I2144" i="2" s="1"/>
  <c r="H2136" i="2"/>
  <c r="I2136" i="2" s="1"/>
  <c r="H2611" i="2"/>
  <c r="I2611" i="2" s="1"/>
  <c r="H2301" i="2"/>
  <c r="I2301" i="2" s="1"/>
  <c r="H2280" i="2"/>
  <c r="I2280" i="2" s="1"/>
  <c r="H2162" i="2"/>
  <c r="I2162" i="2" s="1"/>
  <c r="H2137" i="2"/>
  <c r="I2137" i="2" s="1"/>
  <c r="H2612" i="2"/>
  <c r="I2612" i="2" s="1"/>
  <c r="H2310" i="2"/>
  <c r="I2310" i="2" s="1"/>
  <c r="H2302" i="2"/>
  <c r="I2302" i="2" s="1"/>
  <c r="H2138" i="2"/>
  <c r="I2138" i="2" s="1"/>
  <c r="H2090" i="2"/>
  <c r="I2090" i="2" s="1"/>
  <c r="H2061" i="2"/>
  <c r="I2061" i="2" s="1"/>
  <c r="H2053" i="2"/>
  <c r="I2053" i="2" s="1"/>
  <c r="H1965" i="2"/>
  <c r="I1965" i="2" s="1"/>
  <c r="H1826" i="2"/>
  <c r="I1826" i="2" s="1"/>
  <c r="H1808" i="2"/>
  <c r="I1808" i="2" s="1"/>
  <c r="H1748" i="2"/>
  <c r="I1748" i="2" s="1"/>
  <c r="H1744" i="2"/>
  <c r="I1744" i="2" s="1"/>
  <c r="H1705" i="2"/>
  <c r="I1705" i="2" s="1"/>
  <c r="H1697" i="2"/>
  <c r="I1697" i="2" s="1"/>
  <c r="H1693" i="2"/>
  <c r="I1693" i="2" s="1"/>
  <c r="H1616" i="2"/>
  <c r="I1616" i="2" s="1"/>
  <c r="H1578" i="2"/>
  <c r="I1578" i="2" s="1"/>
  <c r="H1471" i="2"/>
  <c r="I1471" i="2" s="1"/>
  <c r="H1120" i="2"/>
  <c r="I1120" i="2" s="1"/>
  <c r="H1107" i="2"/>
  <c r="I1107" i="2" s="1"/>
  <c r="H1099" i="2"/>
  <c r="I1099" i="2" s="1"/>
  <c r="H2124" i="2"/>
  <c r="I2124" i="2" s="1"/>
  <c r="H1991" i="2"/>
  <c r="I1991" i="2" s="1"/>
  <c r="H1809" i="2"/>
  <c r="I1809" i="2" s="1"/>
  <c r="H1745" i="2"/>
  <c r="I1745" i="2" s="1"/>
  <c r="H1706" i="2"/>
  <c r="I1706" i="2" s="1"/>
  <c r="H1686" i="2"/>
  <c r="I1686" i="2" s="1"/>
  <c r="H1631" i="2"/>
  <c r="I1631" i="2" s="1"/>
  <c r="H1623" i="2"/>
  <c r="I1623" i="2" s="1"/>
  <c r="H1236" i="2"/>
  <c r="I1236" i="2" s="1"/>
  <c r="H1121" i="2"/>
  <c r="I1121" i="2" s="1"/>
  <c r="H1117" i="2"/>
  <c r="I1117" i="2" s="1"/>
  <c r="H1100" i="2"/>
  <c r="I1100" i="2" s="1"/>
  <c r="H1096" i="2"/>
  <c r="I1096" i="2" s="1"/>
  <c r="H2125" i="2"/>
  <c r="I2125" i="2" s="1"/>
  <c r="H2104" i="2"/>
  <c r="I2104" i="2" s="1"/>
  <c r="H1992" i="2"/>
  <c r="I1992" i="2" s="1"/>
  <c r="H1750" i="2"/>
  <c r="I1750" i="2" s="1"/>
  <c r="H1742" i="2"/>
  <c r="I1742" i="2" s="1"/>
  <c r="H1711" i="2"/>
  <c r="I1711" i="2" s="1"/>
  <c r="H1707" i="2"/>
  <c r="I1707" i="2" s="1"/>
  <c r="H1703" i="2"/>
  <c r="I1703" i="2" s="1"/>
  <c r="H1648" i="2"/>
  <c r="I1648" i="2" s="1"/>
  <c r="H1644" i="2"/>
  <c r="I1644" i="2" s="1"/>
  <c r="H1603" i="2"/>
  <c r="I1603" i="2" s="1"/>
  <c r="H1487" i="2"/>
  <c r="I1487" i="2" s="1"/>
  <c r="H1122" i="2"/>
  <c r="I1122" i="2" s="1"/>
  <c r="H1101" i="2"/>
  <c r="I1101" i="2" s="1"/>
  <c r="H2117" i="2"/>
  <c r="I2117" i="2" s="1"/>
  <c r="H2072" i="2"/>
  <c r="I2072" i="2" s="1"/>
  <c r="H1997" i="2"/>
  <c r="I1997" i="2" s="1"/>
  <c r="H1993" i="2"/>
  <c r="I1993" i="2" s="1"/>
  <c r="H1909" i="2"/>
  <c r="I1909" i="2" s="1"/>
  <c r="H1739" i="2"/>
  <c r="I1739" i="2" s="1"/>
  <c r="H1725" i="2"/>
  <c r="I1725" i="2" s="1"/>
  <c r="H1708" i="2"/>
  <c r="I1708" i="2" s="1"/>
  <c r="H1704" i="2"/>
  <c r="I1704" i="2" s="1"/>
  <c r="H1700" i="2"/>
  <c r="I1700" i="2" s="1"/>
  <c r="H1692" i="2"/>
  <c r="I1692" i="2" s="1"/>
  <c r="H1633" i="2"/>
  <c r="I1633" i="2" s="1"/>
  <c r="H1629" i="2"/>
  <c r="I1629" i="2" s="1"/>
  <c r="H1615" i="2"/>
  <c r="I1615" i="2" s="1"/>
  <c r="H1581" i="2"/>
  <c r="I1581" i="2" s="1"/>
  <c r="H1474" i="2"/>
  <c r="I1474" i="2" s="1"/>
  <c r="H1258" i="2"/>
  <c r="I1258" i="2" s="1"/>
  <c r="H1123" i="2"/>
  <c r="I1123" i="2" s="1"/>
  <c r="H1106" i="2"/>
  <c r="I1106" i="2" s="1"/>
  <c r="H1098" i="2"/>
  <c r="I1098" i="2" s="1"/>
  <c r="H1077" i="2"/>
  <c r="I1077" i="2" s="1"/>
  <c r="H1073" i="2"/>
  <c r="I1073" i="2" s="1"/>
  <c r="H1036" i="2"/>
  <c r="I1036" i="2" s="1"/>
  <c r="H1015" i="2"/>
  <c r="I1015" i="2" s="1"/>
  <c r="H1003" i="2"/>
  <c r="I1003" i="2" s="1"/>
  <c r="H995" i="2"/>
  <c r="I995" i="2" s="1"/>
  <c r="H898" i="2"/>
  <c r="I898" i="2" s="1"/>
  <c r="H894" i="2"/>
  <c r="I894" i="2" s="1"/>
  <c r="H873" i="2"/>
  <c r="I873" i="2" s="1"/>
  <c r="H1074" i="2"/>
  <c r="I1074" i="2" s="1"/>
  <c r="H1037" i="2"/>
  <c r="I1037" i="2" s="1"/>
  <c r="H1033" i="2"/>
  <c r="I1033" i="2" s="1"/>
  <c r="H1016" i="2"/>
  <c r="I1016" i="2" s="1"/>
  <c r="H996" i="2"/>
  <c r="I996" i="2" s="1"/>
  <c r="H991" i="2"/>
  <c r="I991" i="2" s="1"/>
  <c r="I937" i="2"/>
  <c r="H931" i="2"/>
  <c r="I931" i="2" s="1"/>
  <c r="H878" i="2"/>
  <c r="I878" i="2" s="1"/>
  <c r="H1093" i="2"/>
  <c r="I1093" i="2" s="1"/>
  <c r="H1089" i="2"/>
  <c r="I1089" i="2" s="1"/>
  <c r="H1042" i="2"/>
  <c r="I1042" i="2" s="1"/>
  <c r="H1034" i="2"/>
  <c r="I1034" i="2" s="1"/>
  <c r="H1017" i="2"/>
  <c r="I1017" i="2" s="1"/>
  <c r="H992" i="2"/>
  <c r="I992" i="2" s="1"/>
  <c r="H976" i="2"/>
  <c r="I976" i="2" s="1"/>
  <c r="H954" i="2"/>
  <c r="I954" i="2" s="1"/>
  <c r="H932" i="2"/>
  <c r="I932" i="2" s="1"/>
  <c r="H916" i="2"/>
  <c r="I916" i="2" s="1"/>
  <c r="H912" i="2"/>
  <c r="I912" i="2" s="1"/>
  <c r="H908" i="2"/>
  <c r="I908" i="2" s="1"/>
  <c r="H900" i="2"/>
  <c r="I900" i="2" s="1"/>
  <c r="H871" i="2"/>
  <c r="I871" i="2" s="1"/>
  <c r="H867" i="2"/>
  <c r="I867" i="2" s="1"/>
  <c r="H1094" i="2"/>
  <c r="I1094" i="2" s="1"/>
  <c r="H1072" i="2"/>
  <c r="I1072" i="2" s="1"/>
  <c r="H1060" i="2"/>
  <c r="I1060" i="2" s="1"/>
  <c r="H1018" i="2"/>
  <c r="I1018" i="2" s="1"/>
  <c r="H1014" i="2"/>
  <c r="I1014" i="2" s="1"/>
  <c r="H929" i="2"/>
  <c r="I929" i="2" s="1"/>
  <c r="H909" i="2"/>
  <c r="I909" i="2" s="1"/>
  <c r="H901" i="2"/>
  <c r="I901" i="2" s="1"/>
  <c r="H897" i="2"/>
  <c r="I897" i="2" s="1"/>
  <c r="H893" i="2"/>
  <c r="I893" i="2" s="1"/>
  <c r="H880" i="2"/>
  <c r="I880" i="2" s="1"/>
  <c r="H371" i="2"/>
  <c r="I371" i="2" s="1"/>
  <c r="H184" i="2"/>
  <c r="I184" i="2" s="1"/>
  <c r="I361" i="2"/>
  <c r="H349" i="2"/>
  <c r="I349" i="2" s="1"/>
  <c r="H124" i="2"/>
  <c r="I124" i="2" s="1"/>
  <c r="H340" i="2"/>
  <c r="I340" i="2" s="1"/>
  <c r="H419" i="2"/>
  <c r="I419" i="2" s="1"/>
  <c r="I126" i="2"/>
  <c r="H123" i="2"/>
  <c r="I123" i="2" s="1"/>
  <c r="H187" i="2"/>
  <c r="I187" i="2" s="1"/>
  <c r="H270" i="2"/>
  <c r="I270" i="2" s="1"/>
  <c r="H281" i="2"/>
  <c r="I281" i="2" s="1"/>
  <c r="H338" i="2"/>
  <c r="I338" i="2" s="1"/>
  <c r="I355" i="2"/>
  <c r="H351" i="2"/>
  <c r="I351" i="2" s="1"/>
  <c r="H372" i="2"/>
  <c r="I372" i="2" s="1"/>
  <c r="I128" i="2"/>
  <c r="I186" i="2"/>
  <c r="I202" i="2"/>
  <c r="I209" i="2"/>
  <c r="I252" i="2"/>
  <c r="H279" i="2"/>
  <c r="I279" i="2" s="1"/>
  <c r="I308" i="2"/>
  <c r="I311" i="2"/>
  <c r="I348" i="2"/>
  <c r="H350" i="2"/>
  <c r="I350" i="2" s="1"/>
  <c r="H381" i="2"/>
  <c r="I381" i="2" s="1"/>
  <c r="I278" i="2"/>
  <c r="I24" i="2"/>
  <c r="H20" i="2"/>
  <c r="I20" i="2" s="1"/>
  <c r="H16" i="2"/>
  <c r="I16" i="2" s="1"/>
  <c r="H12" i="2"/>
  <c r="I12" i="2" s="1"/>
  <c r="H2608" i="2"/>
  <c r="I2608" i="2" s="1"/>
  <c r="H2540" i="2"/>
  <c r="I2540" i="2" s="1"/>
  <c r="H2536" i="2"/>
  <c r="I2536" i="2" s="1"/>
  <c r="H2512" i="2"/>
  <c r="I2512" i="2" s="1"/>
  <c r="H2508" i="2"/>
  <c r="I2508" i="2" s="1"/>
  <c r="H2504" i="2"/>
  <c r="I2504" i="2" s="1"/>
  <c r="I2500" i="2"/>
  <c r="H2496" i="2"/>
  <c r="I2496" i="2" s="1"/>
  <c r="H2492" i="2"/>
  <c r="I2492" i="2" s="1"/>
  <c r="I2488" i="2"/>
  <c r="H2484" i="2"/>
  <c r="I2484" i="2" s="1"/>
  <c r="H2480" i="2"/>
  <c r="I2480" i="2" s="1"/>
  <c r="I2476" i="2"/>
  <c r="I2472" i="2"/>
  <c r="H2468" i="2"/>
  <c r="I2468" i="2" s="1"/>
  <c r="H2464" i="2"/>
  <c r="I2464" i="2" s="1"/>
  <c r="H2460" i="2"/>
  <c r="I2460" i="2" s="1"/>
  <c r="I2452" i="2"/>
  <c r="H2448" i="2"/>
  <c r="I2448" i="2" s="1"/>
  <c r="H2444" i="2"/>
  <c r="I2444" i="2" s="1"/>
  <c r="H2440" i="2"/>
  <c r="I2440" i="2" s="1"/>
  <c r="H2436" i="2"/>
  <c r="I2436" i="2" s="1"/>
  <c r="H2432" i="2"/>
  <c r="I2432" i="2" s="1"/>
  <c r="H2428" i="2"/>
  <c r="I2428" i="2" s="1"/>
  <c r="H2424" i="2"/>
  <c r="I2424" i="2" s="1"/>
  <c r="H2420" i="2"/>
  <c r="I2420" i="2" s="1"/>
  <c r="I2416" i="2"/>
  <c r="H2412" i="2"/>
  <c r="I2412" i="2" s="1"/>
  <c r="I2384" i="2"/>
  <c r="I2368" i="2"/>
  <c r="H2364" i="2"/>
  <c r="I2364" i="2" s="1"/>
  <c r="I2328" i="2"/>
  <c r="I2272" i="2"/>
  <c r="H2268" i="2"/>
  <c r="I2268" i="2" s="1"/>
  <c r="H2244" i="2"/>
  <c r="I2244" i="2" s="1"/>
  <c r="I2200" i="2"/>
  <c r="I2196" i="2"/>
  <c r="I2192" i="2"/>
  <c r="I2164" i="2"/>
  <c r="H2148" i="2"/>
  <c r="I2148" i="2" s="1"/>
  <c r="H2108" i="2"/>
  <c r="I2108" i="2" s="1"/>
  <c r="H2076" i="2"/>
  <c r="I2076" i="2" s="1"/>
  <c r="I2044" i="2"/>
  <c r="I2036" i="2"/>
  <c r="H2004" i="2"/>
  <c r="I2004" i="2" s="1"/>
  <c r="H2000" i="2"/>
  <c r="I2000" i="2" s="1"/>
  <c r="I1948" i="2"/>
  <c r="H1936" i="2"/>
  <c r="I1936" i="2" s="1"/>
  <c r="I1872" i="2"/>
  <c r="I1764" i="2"/>
  <c r="H1760" i="2"/>
  <c r="I1760" i="2" s="1"/>
  <c r="H1756" i="2"/>
  <c r="I1756" i="2" s="1"/>
  <c r="H1716" i="2"/>
  <c r="I1716" i="2" s="1"/>
  <c r="I1712" i="2"/>
  <c r="H1680" i="2"/>
  <c r="I1680" i="2" s="1"/>
  <c r="I1664" i="2"/>
  <c r="H1588" i="2"/>
  <c r="I1588" i="2" s="1"/>
  <c r="H1584" i="2"/>
  <c r="I1584" i="2" s="1"/>
  <c r="H1556" i="2"/>
  <c r="I1556" i="2" s="1"/>
  <c r="H1408" i="2"/>
  <c r="I1408" i="2" s="1"/>
  <c r="H1384" i="2"/>
  <c r="I1384" i="2" s="1"/>
  <c r="H1368" i="2"/>
  <c r="I1368" i="2" s="1"/>
  <c r="H1364" i="2"/>
  <c r="I1364" i="2" s="1"/>
  <c r="H1312" i="2"/>
  <c r="I1312" i="2" s="1"/>
  <c r="H1160" i="2"/>
  <c r="I1160" i="2" s="1"/>
  <c r="I1148" i="2"/>
  <c r="H1136" i="2"/>
  <c r="I1136" i="2" s="1"/>
  <c r="I1128" i="2"/>
  <c r="I1116" i="2"/>
  <c r="I1092" i="2"/>
  <c r="I1080" i="2"/>
  <c r="H1076" i="2"/>
  <c r="I1076" i="2" s="1"/>
  <c r="H1068" i="2"/>
  <c r="I1068" i="2" s="1"/>
  <c r="H1048" i="2"/>
  <c r="I1048" i="2" s="1"/>
  <c r="H984" i="2"/>
  <c r="I984" i="2" s="1"/>
  <c r="I948" i="2"/>
  <c r="I944" i="2"/>
  <c r="H820" i="2"/>
  <c r="I820" i="2" s="1"/>
  <c r="H784" i="2"/>
  <c r="I784" i="2" s="1"/>
  <c r="H780" i="2"/>
  <c r="I780" i="2" s="1"/>
  <c r="I772" i="2"/>
  <c r="H768" i="2"/>
  <c r="I768" i="2" s="1"/>
  <c r="H764" i="2"/>
  <c r="I764" i="2" s="1"/>
  <c r="H760" i="2"/>
  <c r="I760" i="2" s="1"/>
  <c r="H756" i="2"/>
  <c r="I756" i="2" s="1"/>
  <c r="H752" i="2"/>
  <c r="I752" i="2" s="1"/>
  <c r="H748" i="2"/>
  <c r="I748" i="2" s="1"/>
  <c r="H736" i="2"/>
  <c r="I736" i="2" s="1"/>
  <c r="H732" i="2"/>
  <c r="I732" i="2" s="1"/>
  <c r="H728" i="2"/>
  <c r="I728" i="2" s="1"/>
  <c r="H724" i="2"/>
  <c r="I724" i="2" s="1"/>
  <c r="H720" i="2"/>
  <c r="I720" i="2" s="1"/>
  <c r="H716" i="2"/>
  <c r="I716" i="2" s="1"/>
  <c r="H712" i="2"/>
  <c r="I712" i="2" s="1"/>
  <c r="H708" i="2"/>
  <c r="I708" i="2" s="1"/>
  <c r="H704" i="2"/>
  <c r="I704" i="2" s="1"/>
  <c r="H700" i="2"/>
  <c r="I700" i="2" s="1"/>
  <c r="H696" i="2"/>
  <c r="I696" i="2" s="1"/>
  <c r="H692" i="2"/>
  <c r="I692" i="2" s="1"/>
  <c r="H688" i="2"/>
  <c r="I688" i="2" s="1"/>
  <c r="H684" i="2"/>
  <c r="I684" i="2" s="1"/>
  <c r="H680" i="2"/>
  <c r="I680" i="2" s="1"/>
  <c r="I668" i="2"/>
  <c r="I664" i="2"/>
  <c r="I660" i="2"/>
  <c r="H656" i="2"/>
  <c r="I656" i="2" s="1"/>
  <c r="H652" i="2"/>
  <c r="I652" i="2" s="1"/>
  <c r="H648" i="2"/>
  <c r="I648" i="2" s="1"/>
  <c r="H644" i="2"/>
  <c r="I644" i="2" s="1"/>
  <c r="H640" i="2"/>
  <c r="I640" i="2" s="1"/>
  <c r="I628" i="2"/>
  <c r="I624" i="2"/>
  <c r="H620" i="2"/>
  <c r="I620" i="2" s="1"/>
  <c r="H616" i="2"/>
  <c r="I616" i="2" s="1"/>
  <c r="H612" i="2"/>
  <c r="I612" i="2" s="1"/>
  <c r="H608" i="2"/>
  <c r="I608" i="2" s="1"/>
  <c r="H604" i="2"/>
  <c r="I604" i="2" s="1"/>
  <c r="I580" i="2"/>
  <c r="I576" i="2"/>
  <c r="I572" i="2"/>
  <c r="H568" i="2"/>
  <c r="I568" i="2" s="1"/>
  <c r="I564" i="2"/>
  <c r="I560" i="2"/>
  <c r="I556" i="2"/>
  <c r="I544" i="2"/>
  <c r="I540" i="2"/>
  <c r="I536" i="2"/>
  <c r="I528" i="2"/>
  <c r="I524" i="2"/>
  <c r="I520" i="2"/>
  <c r="I512" i="2"/>
  <c r="I508" i="2"/>
  <c r="I496" i="2"/>
  <c r="I492" i="2"/>
  <c r="I488" i="2"/>
  <c r="I484" i="2"/>
  <c r="I480" i="2"/>
  <c r="I468" i="2"/>
  <c r="I464" i="2"/>
  <c r="I460" i="2"/>
  <c r="I456" i="2"/>
  <c r="H440" i="2"/>
  <c r="I440" i="2" s="1"/>
  <c r="H416" i="2"/>
  <c r="I416" i="2" s="1"/>
  <c r="H400" i="2"/>
  <c r="I400" i="2" s="1"/>
  <c r="H396" i="2"/>
  <c r="I396" i="2" s="1"/>
  <c r="H392" i="2"/>
  <c r="I392" i="2" s="1"/>
  <c r="H388" i="2"/>
  <c r="I388" i="2" s="1"/>
  <c r="I384" i="2"/>
  <c r="H312" i="2"/>
  <c r="I312" i="2" s="1"/>
  <c r="H240" i="2"/>
  <c r="I240" i="2" s="1"/>
  <c r="H104" i="2"/>
  <c r="I104" i="2" s="1"/>
  <c r="H44" i="2"/>
  <c r="I44" i="2" s="1"/>
  <c r="I32" i="2"/>
  <c r="H28" i="2"/>
  <c r="I28" i="2" s="1"/>
  <c r="I1316" i="2"/>
  <c r="I1180" i="2"/>
  <c r="I1032" i="2"/>
  <c r="I632" i="2"/>
  <c r="I596" i="2"/>
  <c r="I504" i="2"/>
  <c r="I412" i="2"/>
  <c r="I248" i="2"/>
  <c r="I36" i="2"/>
  <c r="H408" i="2"/>
  <c r="I408" i="2" s="1"/>
  <c r="I592" i="2"/>
  <c r="H876" i="2"/>
  <c r="I876" i="2" s="1"/>
  <c r="I1124" i="2"/>
  <c r="H1400" i="2"/>
  <c r="I1400" i="2" s="1"/>
  <c r="I1952" i="2"/>
  <c r="I2080" i="2"/>
  <c r="I2380" i="2"/>
  <c r="H2605" i="2"/>
  <c r="I2605" i="2" s="1"/>
  <c r="H2537" i="2"/>
  <c r="I2537" i="2" s="1"/>
  <c r="I2513" i="2"/>
  <c r="H2509" i="2"/>
  <c r="I2509" i="2" s="1"/>
  <c r="H2505" i="2"/>
  <c r="I2505" i="2" s="1"/>
  <c r="I2501" i="2"/>
  <c r="I2497" i="2"/>
  <c r="H2493" i="2"/>
  <c r="I2493" i="2" s="1"/>
  <c r="I2489" i="2"/>
  <c r="I2485" i="2"/>
  <c r="H2481" i="2"/>
  <c r="I2481" i="2" s="1"/>
  <c r="I2477" i="2"/>
  <c r="H2469" i="2"/>
  <c r="I2469" i="2" s="1"/>
  <c r="H2465" i="2"/>
  <c r="I2465" i="2" s="1"/>
  <c r="H2461" i="2"/>
  <c r="I2461" i="2" s="1"/>
  <c r="H2457" i="2"/>
  <c r="I2457" i="2" s="1"/>
  <c r="I2453" i="2"/>
  <c r="H2449" i="2"/>
  <c r="I2449" i="2" s="1"/>
  <c r="H2445" i="2"/>
  <c r="I2445" i="2" s="1"/>
  <c r="H2441" i="2"/>
  <c r="I2441" i="2" s="1"/>
  <c r="H2437" i="2"/>
  <c r="I2437" i="2" s="1"/>
  <c r="H2433" i="2"/>
  <c r="I2433" i="2" s="1"/>
  <c r="I2429" i="2"/>
  <c r="H2425" i="2"/>
  <c r="I2425" i="2" s="1"/>
  <c r="H2421" i="2"/>
  <c r="I2421" i="2" s="1"/>
  <c r="I2417" i="2"/>
  <c r="I2413" i="2"/>
  <c r="H2405" i="2"/>
  <c r="I2405" i="2" s="1"/>
  <c r="I2381" i="2"/>
  <c r="I2369" i="2"/>
  <c r="H2285" i="2"/>
  <c r="I2285" i="2" s="1"/>
  <c r="H2273" i="2"/>
  <c r="I2273" i="2" s="1"/>
  <c r="I2269" i="2"/>
  <c r="I2253" i="2"/>
  <c r="H2249" i="2"/>
  <c r="I2249" i="2" s="1"/>
  <c r="H2245" i="2"/>
  <c r="I2245" i="2" s="1"/>
  <c r="H2225" i="2"/>
  <c r="I2225" i="2" s="1"/>
  <c r="H2201" i="2"/>
  <c r="I2201" i="2" s="1"/>
  <c r="I2197" i="2"/>
  <c r="H2101" i="2"/>
  <c r="I2101" i="2" s="1"/>
  <c r="H2093" i="2"/>
  <c r="I2093" i="2" s="1"/>
  <c r="I2077" i="2"/>
  <c r="I2037" i="2"/>
  <c r="H2033" i="2"/>
  <c r="I2033" i="2" s="1"/>
  <c r="I2001" i="2"/>
  <c r="H1925" i="2"/>
  <c r="I1925" i="2" s="1"/>
  <c r="H1861" i="2"/>
  <c r="I1861" i="2" s="1"/>
  <c r="H1773" i="2"/>
  <c r="I1773" i="2" s="1"/>
  <c r="H1761" i="2"/>
  <c r="I1761" i="2" s="1"/>
  <c r="H1757" i="2"/>
  <c r="I1757" i="2" s="1"/>
  <c r="H1753" i="2"/>
  <c r="I1753" i="2" s="1"/>
  <c r="H1717" i="2"/>
  <c r="I1717" i="2" s="1"/>
  <c r="I1661" i="2"/>
  <c r="H1589" i="2"/>
  <c r="I1589" i="2" s="1"/>
  <c r="H1569" i="2"/>
  <c r="I1569" i="2" s="1"/>
  <c r="H1381" i="2"/>
  <c r="I1381" i="2" s="1"/>
  <c r="H1369" i="2"/>
  <c r="I1369" i="2" s="1"/>
  <c r="H1321" i="2"/>
  <c r="I1321" i="2" s="1"/>
  <c r="H1317" i="2"/>
  <c r="I1317" i="2" s="1"/>
  <c r="H1313" i="2"/>
  <c r="I1313" i="2" s="1"/>
  <c r="H1285" i="2"/>
  <c r="I1285" i="2" s="1"/>
  <c r="H1281" i="2"/>
  <c r="I1281" i="2" s="1"/>
  <c r="I1273" i="2"/>
  <c r="I1185" i="2"/>
  <c r="I1181" i="2"/>
  <c r="H1169" i="2"/>
  <c r="I1169" i="2" s="1"/>
  <c r="H1141" i="2"/>
  <c r="I1141" i="2" s="1"/>
  <c r="H1137" i="2"/>
  <c r="I1137" i="2" s="1"/>
  <c r="H1133" i="2"/>
  <c r="I1133" i="2" s="1"/>
  <c r="I1097" i="2"/>
  <c r="I17" i="2"/>
  <c r="I13" i="2"/>
  <c r="I2473" i="2"/>
  <c r="I2209" i="2"/>
  <c r="I2005" i="2"/>
  <c r="I1873" i="2"/>
  <c r="I1713" i="2"/>
  <c r="I1665" i="2"/>
  <c r="I1557" i="2"/>
  <c r="I1161" i="2"/>
  <c r="H9" i="2"/>
  <c r="I9" i="2" s="1"/>
  <c r="H25" i="2"/>
  <c r="I25" i="2" s="1"/>
  <c r="I476" i="2"/>
  <c r="I532" i="2"/>
  <c r="I552" i="2"/>
  <c r="I588" i="2"/>
  <c r="H676" i="2"/>
  <c r="I676" i="2" s="1"/>
  <c r="H744" i="2"/>
  <c r="I744" i="2" s="1"/>
  <c r="H1149" i="2"/>
  <c r="I1149" i="2" s="1"/>
  <c r="I1276" i="2"/>
  <c r="H1372" i="2"/>
  <c r="I1372" i="2" s="1"/>
  <c r="H2052" i="2"/>
  <c r="I2052" i="2" s="1"/>
  <c r="I2193" i="2"/>
  <c r="H2276" i="2"/>
  <c r="I2276" i="2" s="1"/>
  <c r="I2456" i="2"/>
  <c r="H23" i="2"/>
  <c r="I23" i="2" s="1"/>
  <c r="H19" i="2"/>
  <c r="I19" i="2" s="1"/>
  <c r="H15" i="2"/>
  <c r="I15" i="2" s="1"/>
  <c r="H11" i="2"/>
  <c r="I11" i="2" s="1"/>
  <c r="H2607" i="2"/>
  <c r="I2607" i="2" s="1"/>
  <c r="H2603" i="2"/>
  <c r="I2603" i="2" s="1"/>
  <c r="H2539" i="2"/>
  <c r="I2539" i="2" s="1"/>
  <c r="H2535" i="2"/>
  <c r="I2535" i="2" s="1"/>
  <c r="H2511" i="2"/>
  <c r="I2511" i="2" s="1"/>
  <c r="H2507" i="2"/>
  <c r="I2507" i="2" s="1"/>
  <c r="I2499" i="2"/>
  <c r="H2495" i="2"/>
  <c r="I2495" i="2" s="1"/>
  <c r="H2491" i="2"/>
  <c r="I2491" i="2" s="1"/>
  <c r="I2487" i="2"/>
  <c r="H2479" i="2"/>
  <c r="I2479" i="2" s="1"/>
  <c r="H2475" i="2"/>
  <c r="I2475" i="2" s="1"/>
  <c r="H2471" i="2"/>
  <c r="I2471" i="2" s="1"/>
  <c r="H2467" i="2"/>
  <c r="I2467" i="2" s="1"/>
  <c r="H2463" i="2"/>
  <c r="I2463" i="2" s="1"/>
  <c r="I2455" i="2"/>
  <c r="H2447" i="2"/>
  <c r="I2447" i="2" s="1"/>
  <c r="H2443" i="2"/>
  <c r="I2443" i="2" s="1"/>
  <c r="I2435" i="2"/>
  <c r="H2431" i="2"/>
  <c r="I2431" i="2" s="1"/>
  <c r="H2427" i="2"/>
  <c r="I2427" i="2" s="1"/>
  <c r="H2423" i="2"/>
  <c r="I2423" i="2" s="1"/>
  <c r="I2419" i="2"/>
  <c r="I2415" i="2"/>
  <c r="H2411" i="2"/>
  <c r="I2411" i="2" s="1"/>
  <c r="H2371" i="2"/>
  <c r="I2371" i="2" s="1"/>
  <c r="I2367" i="2"/>
  <c r="H2335" i="2"/>
  <c r="I2335" i="2" s="1"/>
  <c r="H2327" i="2"/>
  <c r="I2327" i="2" s="1"/>
  <c r="I2267" i="2"/>
  <c r="H2239" i="2"/>
  <c r="I2239" i="2" s="1"/>
  <c r="I2199" i="2"/>
  <c r="I2195" i="2"/>
  <c r="I2191" i="2"/>
  <c r="I2163" i="2"/>
  <c r="H2147" i="2"/>
  <c r="I2147" i="2" s="1"/>
  <c r="H2067" i="2"/>
  <c r="I2067" i="2" s="1"/>
  <c r="I2035" i="2"/>
  <c r="H2007" i="2"/>
  <c r="I2007" i="2" s="1"/>
  <c r="I2003" i="2"/>
  <c r="I1943" i="2"/>
  <c r="I1919" i="2"/>
  <c r="H1911" i="2"/>
  <c r="I1911" i="2" s="1"/>
  <c r="H1895" i="2"/>
  <c r="I1895" i="2" s="1"/>
  <c r="H1887" i="2"/>
  <c r="I1887" i="2" s="1"/>
  <c r="H1715" i="2"/>
  <c r="I1715" i="2" s="1"/>
  <c r="H1695" i="2"/>
  <c r="I1695" i="2" s="1"/>
  <c r="I1679" i="2"/>
  <c r="H1663" i="2"/>
  <c r="I1663" i="2" s="1"/>
  <c r="H1655" i="2"/>
  <c r="I1655" i="2" s="1"/>
  <c r="H1587" i="2"/>
  <c r="I1587" i="2" s="1"/>
  <c r="I1575" i="2"/>
  <c r="H1555" i="2"/>
  <c r="I1555" i="2" s="1"/>
  <c r="I1535" i="2"/>
  <c r="H1399" i="2"/>
  <c r="I1399" i="2" s="1"/>
  <c r="H1379" i="2"/>
  <c r="I1379" i="2" s="1"/>
  <c r="H1335" i="2"/>
  <c r="I1335" i="2" s="1"/>
  <c r="H1331" i="2"/>
  <c r="I1331" i="2" s="1"/>
  <c r="H1315" i="2"/>
  <c r="I1315" i="2" s="1"/>
  <c r="I1275" i="2"/>
  <c r="I1183" i="2"/>
  <c r="H1159" i="2"/>
  <c r="I1159" i="2" s="1"/>
  <c r="H1143" i="2"/>
  <c r="I1143" i="2" s="1"/>
  <c r="H1139" i="2"/>
  <c r="I1139" i="2" s="1"/>
  <c r="I1119" i="2"/>
  <c r="I1095" i="2"/>
  <c r="H1087" i="2"/>
  <c r="I1087" i="2" s="1"/>
  <c r="H8" i="2"/>
  <c r="I8" i="2" s="1"/>
  <c r="H22" i="2"/>
  <c r="I22" i="2" s="1"/>
  <c r="H18" i="2"/>
  <c r="I18" i="2" s="1"/>
  <c r="H14" i="2"/>
  <c r="I14" i="2" s="1"/>
  <c r="H10" i="2"/>
  <c r="I10" i="2" s="1"/>
  <c r="H2542" i="2"/>
  <c r="I2542" i="2" s="1"/>
  <c r="H2538" i="2"/>
  <c r="I2538" i="2" s="1"/>
  <c r="H2522" i="2"/>
  <c r="I2522" i="2" s="1"/>
  <c r="I2514" i="2"/>
  <c r="H2510" i="2"/>
  <c r="I2510" i="2" s="1"/>
  <c r="H2506" i="2"/>
  <c r="I2506" i="2" s="1"/>
  <c r="I2502" i="2"/>
  <c r="I2498" i="2"/>
  <c r="I2494" i="2"/>
  <c r="H2486" i="2"/>
  <c r="I2486" i="2" s="1"/>
  <c r="H2482" i="2"/>
  <c r="I2482" i="2" s="1"/>
  <c r="H2478" i="2"/>
  <c r="I2478" i="2" s="1"/>
  <c r="H2474" i="2"/>
  <c r="I2474" i="2" s="1"/>
  <c r="H2470" i="2"/>
  <c r="I2470" i="2" s="1"/>
  <c r="H2466" i="2"/>
  <c r="I2466" i="2" s="1"/>
  <c r="H2462" i="2"/>
  <c r="I2462" i="2" s="1"/>
  <c r="H2458" i="2"/>
  <c r="I2458" i="2" s="1"/>
  <c r="I2454" i="2"/>
  <c r="H2450" i="2"/>
  <c r="I2450" i="2" s="1"/>
  <c r="H2446" i="2"/>
  <c r="I2446" i="2" s="1"/>
  <c r="H2442" i="2"/>
  <c r="I2442" i="2" s="1"/>
  <c r="I2434" i="2"/>
  <c r="H2430" i="2"/>
  <c r="I2430" i="2" s="1"/>
  <c r="H2426" i="2"/>
  <c r="I2426" i="2" s="1"/>
  <c r="I2418" i="2"/>
  <c r="I2414" i="2"/>
  <c r="H2406" i="2"/>
  <c r="I2406" i="2" s="1"/>
  <c r="I2366" i="2"/>
  <c r="H2326" i="2"/>
  <c r="I2326" i="2" s="1"/>
  <c r="I2314" i="2"/>
  <c r="I2266" i="2"/>
  <c r="H2258" i="2"/>
  <c r="I2258" i="2" s="1"/>
  <c r="H2202" i="2"/>
  <c r="I2202" i="2" s="1"/>
  <c r="I2194" i="2"/>
  <c r="I2190" i="2"/>
  <c r="H2174" i="2"/>
  <c r="I2174" i="2" s="1"/>
  <c r="I2166" i="2"/>
  <c r="H2086" i="2"/>
  <c r="I2086" i="2" s="1"/>
  <c r="I2062" i="2"/>
  <c r="I2058" i="2"/>
  <c r="H2026" i="2"/>
  <c r="I2026" i="2" s="1"/>
  <c r="H2006" i="2"/>
  <c r="I2006" i="2" s="1"/>
  <c r="I2002" i="2"/>
  <c r="H1922" i="2"/>
  <c r="I1922" i="2" s="1"/>
  <c r="H1918" i="2"/>
  <c r="I1918" i="2" s="1"/>
  <c r="H1894" i="2"/>
  <c r="I1894" i="2" s="1"/>
  <c r="H1886" i="2"/>
  <c r="I1886" i="2" s="1"/>
  <c r="I1874" i="2"/>
  <c r="H1818" i="2"/>
  <c r="I1818" i="2" s="1"/>
  <c r="I1766" i="2"/>
  <c r="H1758" i="2"/>
  <c r="I1758" i="2" s="1"/>
  <c r="H1754" i="2"/>
  <c r="I1754" i="2" s="1"/>
  <c r="I1714" i="2"/>
  <c r="I1662" i="2"/>
  <c r="H1586" i="2"/>
  <c r="I1586" i="2" s="1"/>
  <c r="H1566" i="2"/>
  <c r="I1566" i="2" s="1"/>
  <c r="I1534" i="2"/>
  <c r="H1350" i="2"/>
  <c r="I1350" i="2" s="1"/>
  <c r="H1322" i="2"/>
  <c r="I1322" i="2" s="1"/>
  <c r="H1314" i="2"/>
  <c r="I1314" i="2" s="1"/>
  <c r="H1286" i="2"/>
  <c r="I1286" i="2" s="1"/>
  <c r="I1274" i="2"/>
  <c r="H1170" i="2"/>
  <c r="I1170" i="2" s="1"/>
  <c r="H1166" i="2"/>
  <c r="I1166" i="2" s="1"/>
  <c r="H1158" i="2"/>
  <c r="I1158" i="2" s="1"/>
  <c r="H1134" i="2"/>
  <c r="I1134" i="2" s="1"/>
  <c r="I1090" i="2"/>
  <c r="H1086" i="2"/>
  <c r="I1086" i="2" s="1"/>
  <c r="H1062" i="2"/>
  <c r="I1062" i="2" s="1"/>
  <c r="H1054" i="2"/>
  <c r="I1054" i="2" s="1"/>
  <c r="I1923" i="2"/>
  <c r="I1759" i="2"/>
  <c r="I1287" i="2"/>
  <c r="H1135" i="2"/>
  <c r="I1135" i="2" s="1"/>
  <c r="I2135" i="2"/>
  <c r="I2490" i="2"/>
  <c r="I2422" i="2"/>
  <c r="I2198" i="2"/>
  <c r="I1770" i="2"/>
  <c r="I1654" i="2"/>
  <c r="H21" i="2"/>
  <c r="I21" i="2" s="1"/>
  <c r="H548" i="2"/>
  <c r="I548" i="2" s="1"/>
  <c r="I584" i="2"/>
  <c r="H672" i="2"/>
  <c r="I672" i="2" s="1"/>
  <c r="I792" i="2"/>
  <c r="I1091" i="2"/>
  <c r="H1140" i="2"/>
  <c r="I1140" i="2" s="1"/>
  <c r="H1221" i="2"/>
  <c r="I1221" i="2" s="1"/>
  <c r="H1336" i="2"/>
  <c r="I1336" i="2" s="1"/>
  <c r="H1585" i="2"/>
  <c r="I1585" i="2" s="1"/>
  <c r="I1747" i="2"/>
  <c r="H1910" i="2"/>
  <c r="I1910" i="2" s="1"/>
  <c r="H2034" i="2"/>
  <c r="I2034" i="2" s="1"/>
  <c r="I2165" i="2"/>
  <c r="H2257" i="2"/>
  <c r="I2257" i="2" s="1"/>
  <c r="H2439" i="2"/>
  <c r="I2439" i="2" s="1"/>
  <c r="I1045" i="2"/>
  <c r="I1001" i="2"/>
  <c r="I945" i="2"/>
  <c r="I821" i="2"/>
  <c r="I769" i="2"/>
  <c r="I765" i="2"/>
  <c r="I761" i="2"/>
  <c r="I757" i="2"/>
  <c r="I753" i="2"/>
  <c r="I749" i="2"/>
  <c r="I697" i="2"/>
  <c r="I693" i="2"/>
  <c r="I689" i="2"/>
  <c r="I685" i="2"/>
  <c r="I681" i="2"/>
  <c r="I561" i="2"/>
  <c r="I557" i="2"/>
  <c r="I541" i="2"/>
  <c r="I537" i="2"/>
  <c r="I509" i="2"/>
  <c r="I505" i="2"/>
  <c r="I497" i="2"/>
  <c r="I489" i="2"/>
  <c r="I485" i="2"/>
  <c r="I481" i="2"/>
  <c r="I477" i="2"/>
  <c r="I457" i="2"/>
  <c r="I401" i="2"/>
  <c r="I397" i="2"/>
  <c r="I393" i="2"/>
  <c r="I389" i="2"/>
  <c r="I313" i="2"/>
  <c r="I493" i="2"/>
  <c r="I513" i="2"/>
  <c r="H601" i="2"/>
  <c r="I601" i="2" s="1"/>
  <c r="H605" i="2"/>
  <c r="I605" i="2" s="1"/>
  <c r="H609" i="2"/>
  <c r="I609" i="2" s="1"/>
  <c r="H613" i="2"/>
  <c r="I613" i="2" s="1"/>
  <c r="H617" i="2"/>
  <c r="I617" i="2" s="1"/>
  <c r="H637" i="2"/>
  <c r="I637" i="2" s="1"/>
  <c r="H641" i="2"/>
  <c r="I641" i="2" s="1"/>
  <c r="H701" i="2"/>
  <c r="I701" i="2" s="1"/>
  <c r="H705" i="2"/>
  <c r="I705" i="2" s="1"/>
  <c r="H709" i="2"/>
  <c r="I709" i="2" s="1"/>
  <c r="I773" i="2"/>
  <c r="I953" i="2"/>
  <c r="I997" i="2"/>
  <c r="I1081" i="2"/>
  <c r="I966" i="2"/>
  <c r="I786" i="2"/>
  <c r="I782" i="2"/>
  <c r="I778" i="2"/>
  <c r="I774" i="2"/>
  <c r="I738" i="2"/>
  <c r="I734" i="2"/>
  <c r="I730" i="2"/>
  <c r="I726" i="2"/>
  <c r="I722" i="2"/>
  <c r="I718" i="2"/>
  <c r="I714" i="2"/>
  <c r="I710" i="2"/>
  <c r="I706" i="2"/>
  <c r="I702" i="2"/>
  <c r="I670" i="2"/>
  <c r="I666" i="2"/>
  <c r="I662" i="2"/>
  <c r="I658" i="2"/>
  <c r="I654" i="2"/>
  <c r="I650" i="2"/>
  <c r="I646" i="2"/>
  <c r="I638" i="2"/>
  <c r="I626" i="2"/>
  <c r="I622" i="2"/>
  <c r="I618" i="2"/>
  <c r="I614" i="2"/>
  <c r="I610" i="2"/>
  <c r="I606" i="2"/>
  <c r="I602" i="2"/>
  <c r="I578" i="2"/>
  <c r="I574" i="2"/>
  <c r="I570" i="2"/>
  <c r="I566" i="2"/>
  <c r="I546" i="2"/>
  <c r="I526" i="2"/>
  <c r="I522" i="2"/>
  <c r="I518" i="2"/>
  <c r="I514" i="2"/>
  <c r="I502" i="2"/>
  <c r="I498" i="2"/>
  <c r="I494" i="2"/>
  <c r="I470" i="2"/>
  <c r="I466" i="2"/>
  <c r="I462" i="2"/>
  <c r="I394" i="2"/>
  <c r="I382" i="2"/>
  <c r="I170" i="2"/>
  <c r="I42" i="2"/>
  <c r="I30" i="2"/>
  <c r="H29" i="2"/>
  <c r="I29" i="2" s="1"/>
  <c r="I33" i="2"/>
  <c r="H82" i="2"/>
  <c r="I82" i="2" s="1"/>
  <c r="H169" i="2"/>
  <c r="I169" i="2" s="1"/>
  <c r="H257" i="2"/>
  <c r="I257" i="2" s="1"/>
  <c r="I373" i="2"/>
  <c r="H385" i="2"/>
  <c r="I385" i="2" s="1"/>
  <c r="I410" i="2"/>
  <c r="H414" i="2"/>
  <c r="I414" i="2" s="1"/>
  <c r="H469" i="2"/>
  <c r="I469" i="2" s="1"/>
  <c r="I474" i="2"/>
  <c r="I517" i="2"/>
  <c r="I521" i="2"/>
  <c r="I525" i="2"/>
  <c r="I529" i="2"/>
  <c r="I550" i="2"/>
  <c r="H569" i="2"/>
  <c r="I569" i="2" s="1"/>
  <c r="I573" i="2"/>
  <c r="I577" i="2"/>
  <c r="I582" i="2"/>
  <c r="I586" i="2"/>
  <c r="I590" i="2"/>
  <c r="I594" i="2"/>
  <c r="I625" i="2"/>
  <c r="H630" i="2"/>
  <c r="I630" i="2" s="1"/>
  <c r="H634" i="2"/>
  <c r="I634" i="2" s="1"/>
  <c r="H645" i="2"/>
  <c r="I645" i="2" s="1"/>
  <c r="H649" i="2"/>
  <c r="I649" i="2" s="1"/>
  <c r="H653" i="2"/>
  <c r="I653" i="2" s="1"/>
  <c r="H657" i="2"/>
  <c r="I657" i="2" s="1"/>
  <c r="I661" i="2"/>
  <c r="I665" i="2"/>
  <c r="I669" i="2"/>
  <c r="H674" i="2"/>
  <c r="I674" i="2" s="1"/>
  <c r="H678" i="2"/>
  <c r="I678" i="2" s="1"/>
  <c r="H717" i="2"/>
  <c r="I717" i="2" s="1"/>
  <c r="H721" i="2"/>
  <c r="I721" i="2" s="1"/>
  <c r="H725" i="2"/>
  <c r="I725" i="2" s="1"/>
  <c r="H729" i="2"/>
  <c r="I729" i="2" s="1"/>
  <c r="H733" i="2"/>
  <c r="I733" i="2" s="1"/>
  <c r="H737" i="2"/>
  <c r="I737" i="2" s="1"/>
  <c r="H742" i="2"/>
  <c r="I742" i="2" s="1"/>
  <c r="H777" i="2"/>
  <c r="I777" i="2" s="1"/>
  <c r="H781" i="2"/>
  <c r="I781" i="2" s="1"/>
  <c r="H785" i="2"/>
  <c r="I785" i="2" s="1"/>
  <c r="H790" i="2"/>
  <c r="I790" i="2" s="1"/>
  <c r="H817" i="2"/>
  <c r="I817" i="2" s="1"/>
  <c r="I829" i="2"/>
  <c r="I914" i="2"/>
  <c r="H949" i="2"/>
  <c r="I949" i="2" s="1"/>
  <c r="H965" i="2"/>
  <c r="I965" i="2" s="1"/>
  <c r="I1083" i="2"/>
  <c r="I1075" i="2"/>
  <c r="I1051" i="2"/>
  <c r="I1047" i="2"/>
  <c r="I1043" i="2"/>
  <c r="I1031" i="2"/>
  <c r="I1023" i="2"/>
  <c r="I979" i="2"/>
  <c r="I955" i="2"/>
  <c r="I831" i="2"/>
  <c r="I791" i="2"/>
  <c r="I787" i="2"/>
  <c r="I783" i="2"/>
  <c r="I779" i="2"/>
  <c r="I767" i="2"/>
  <c r="I763" i="2"/>
  <c r="I759" i="2"/>
  <c r="I755" i="2"/>
  <c r="I751" i="2"/>
  <c r="I747" i="2"/>
  <c r="I743" i="2"/>
  <c r="I739" i="2"/>
  <c r="I735" i="2"/>
  <c r="I731" i="2"/>
  <c r="I727" i="2"/>
  <c r="I723" i="2"/>
  <c r="I719" i="2"/>
  <c r="I715" i="2"/>
  <c r="I695" i="2"/>
  <c r="I691" i="2"/>
  <c r="I687" i="2"/>
  <c r="I683" i="2"/>
  <c r="I675" i="2"/>
  <c r="I667" i="2"/>
  <c r="I663" i="2"/>
  <c r="I659" i="2"/>
  <c r="I655" i="2"/>
  <c r="I651" i="2"/>
  <c r="I647" i="2"/>
  <c r="I643" i="2"/>
  <c r="I631" i="2"/>
  <c r="I627" i="2"/>
  <c r="I623" i="2"/>
  <c r="I599" i="2"/>
  <c r="I595" i="2"/>
  <c r="I591" i="2"/>
  <c r="I587" i="2"/>
  <c r="I583" i="2"/>
  <c r="I579" i="2"/>
  <c r="I575" i="2"/>
  <c r="I571" i="2"/>
  <c r="I563" i="2"/>
  <c r="I559" i="2"/>
  <c r="I555" i="2"/>
  <c r="I551" i="2"/>
  <c r="I539" i="2"/>
  <c r="I535" i="2"/>
  <c r="I531" i="2"/>
  <c r="I527" i="2"/>
  <c r="I523" i="2"/>
  <c r="I519" i="2"/>
  <c r="I507" i="2"/>
  <c r="I503" i="2"/>
  <c r="I491" i="2"/>
  <c r="I487" i="2"/>
  <c r="I483" i="2"/>
  <c r="I479" i="2"/>
  <c r="I475" i="2"/>
  <c r="I471" i="2"/>
  <c r="I467" i="2"/>
  <c r="I463" i="2"/>
  <c r="I459" i="2"/>
  <c r="I455" i="2"/>
  <c r="I439" i="2"/>
  <c r="I411" i="2"/>
  <c r="I407" i="2"/>
  <c r="I403" i="2"/>
  <c r="I399" i="2"/>
  <c r="I395" i="2"/>
  <c r="I391" i="2"/>
  <c r="I383" i="2"/>
  <c r="I199" i="2"/>
  <c r="I179" i="2"/>
  <c r="I127" i="2"/>
  <c r="I43" i="2"/>
  <c r="I35" i="2"/>
  <c r="I31" i="2"/>
  <c r="I37" i="2"/>
  <c r="H155" i="2"/>
  <c r="I155" i="2" s="1"/>
  <c r="I185" i="2"/>
  <c r="H249" i="2"/>
  <c r="I249" i="2" s="1"/>
  <c r="H314" i="2"/>
  <c r="I314" i="2" s="1"/>
  <c r="H390" i="2"/>
  <c r="I390" i="2" s="1"/>
  <c r="H398" i="2"/>
  <c r="I398" i="2" s="1"/>
  <c r="H402" i="2"/>
  <c r="I402" i="2" s="1"/>
  <c r="H409" i="2"/>
  <c r="I409" i="2" s="1"/>
  <c r="H413" i="2"/>
  <c r="I413" i="2" s="1"/>
  <c r="I458" i="2"/>
  <c r="I473" i="2"/>
  <c r="I482" i="2"/>
  <c r="I486" i="2"/>
  <c r="I495" i="2"/>
  <c r="I499" i="2"/>
  <c r="I511" i="2"/>
  <c r="H515" i="2"/>
  <c r="I515" i="2" s="1"/>
  <c r="I534" i="2"/>
  <c r="I538" i="2"/>
  <c r="I542" i="2"/>
  <c r="I549" i="2"/>
  <c r="I553" i="2"/>
  <c r="I558" i="2"/>
  <c r="I562" i="2"/>
  <c r="I585" i="2"/>
  <c r="I589" i="2"/>
  <c r="I593" i="2"/>
  <c r="I597" i="2"/>
  <c r="H603" i="2"/>
  <c r="I603" i="2" s="1"/>
  <c r="H607" i="2"/>
  <c r="I607" i="2" s="1"/>
  <c r="H611" i="2"/>
  <c r="I611" i="2" s="1"/>
  <c r="H615" i="2"/>
  <c r="I615" i="2" s="1"/>
  <c r="H619" i="2"/>
  <c r="I619" i="2" s="1"/>
  <c r="H633" i="2"/>
  <c r="I633" i="2" s="1"/>
  <c r="H639" i="2"/>
  <c r="I639" i="2" s="1"/>
  <c r="H673" i="2"/>
  <c r="I673" i="2" s="1"/>
  <c r="H677" i="2"/>
  <c r="I677" i="2" s="1"/>
  <c r="H682" i="2"/>
  <c r="I682" i="2" s="1"/>
  <c r="H686" i="2"/>
  <c r="I686" i="2" s="1"/>
  <c r="H690" i="2"/>
  <c r="I690" i="2" s="1"/>
  <c r="H694" i="2"/>
  <c r="I694" i="2" s="1"/>
  <c r="H698" i="2"/>
  <c r="I698" i="2" s="1"/>
  <c r="H703" i="2"/>
  <c r="I703" i="2" s="1"/>
  <c r="H707" i="2"/>
  <c r="I707" i="2" s="1"/>
  <c r="H711" i="2"/>
  <c r="I711" i="2" s="1"/>
  <c r="H741" i="2"/>
  <c r="I741" i="2" s="1"/>
  <c r="H746" i="2"/>
  <c r="I746" i="2" s="1"/>
  <c r="H750" i="2"/>
  <c r="I750" i="2" s="1"/>
  <c r="H754" i="2"/>
  <c r="I754" i="2" s="1"/>
  <c r="H758" i="2"/>
  <c r="I758" i="2" s="1"/>
  <c r="H762" i="2"/>
  <c r="I762" i="2" s="1"/>
  <c r="H766" i="2"/>
  <c r="I766" i="2" s="1"/>
  <c r="I771" i="2"/>
  <c r="I775" i="2"/>
  <c r="H789" i="2"/>
  <c r="I789" i="2" s="1"/>
  <c r="H813" i="2"/>
  <c r="I813" i="2" s="1"/>
  <c r="H822" i="2"/>
  <c r="I822" i="2" s="1"/>
  <c r="H895" i="2"/>
  <c r="I895" i="2" s="1"/>
  <c r="I961" i="2"/>
  <c r="H1005" i="2"/>
  <c r="I1005" i="2" s="1"/>
  <c r="I1035" i="2"/>
  <c r="H1046" i="2"/>
  <c r="I1046" i="2" s="1"/>
</calcChain>
</file>

<file path=xl/sharedStrings.xml><?xml version="1.0" encoding="utf-8"?>
<sst xmlns="http://schemas.openxmlformats.org/spreadsheetml/2006/main" count="24762" uniqueCount="15107">
  <si>
    <t>NO</t>
  </si>
  <si>
    <t>İŞLEM KODU</t>
  </si>
  <si>
    <t>İŞLEM ADI</t>
  </si>
  <si>
    <t>AÇIKLAMA</t>
  </si>
  <si>
    <t>İŞLEM PUANI</t>
  </si>
  <si>
    <t>SUT 
FİYATI
(TL)
% 0,593</t>
  </si>
  <si>
    <t>EK-2G DE  VARMI?
(İLAVE ÜCRET 
ALINMAYACAK
İŞLEMLER LİSTESİ)</t>
  </si>
  <si>
    <t>1. YATAK PUANLARI</t>
  </si>
  <si>
    <t>ÇOMÜ
Rahmi BALCI
ÇANAKKALE</t>
  </si>
  <si>
    <t>İŞLEM
SUT KODU</t>
  </si>
  <si>
    <t>İŞLEM 
SUT
ADI</t>
  </si>
  <si>
    <t>İŞLEM GRUBU</t>
  </si>
  <si>
    <t>*</t>
  </si>
  <si>
    <t>İŞLEM 
SUT
PUANI</t>
  </si>
  <si>
    <t>30%
EKLENECEK
(YILDIZLI İŞLEMLER)
+
İLAVE ORAN
UYGULAMALARI
(EK-2C-1)
(TL)</t>
  </si>
  <si>
    <t>ÜNİVERSİTE
HASTANESİ 
MEDULA
(SUT)
FİYATI
(TL)</t>
  </si>
  <si>
    <t>İLAVE
ORAN
UYGULANACAK
İŞLEMLER
(EK-2C-1) %
+
YILDIZLI 
(*)
İŞLEMLER
(%30)</t>
  </si>
  <si>
    <t>AYAKTAN BAŞVURULARDA ÖDEME LİSTESİ  (EK-2/A)</t>
  </si>
  <si>
    <t>KODU</t>
  </si>
  <si>
    <t>UZMANLIK DALLARI</t>
  </si>
  <si>
    <t>A1</t>
  </si>
  <si>
    <t>A2</t>
  </si>
  <si>
    <t>B</t>
  </si>
  <si>
    <t>C</t>
  </si>
  <si>
    <t>D</t>
  </si>
  <si>
    <t>E</t>
  </si>
  <si>
    <t xml:space="preserve">             ANA DALLAR</t>
  </si>
  <si>
    <t>Acil Tıp</t>
  </si>
  <si>
    <t>Aile Hekimliği</t>
  </si>
  <si>
    <t>Anesteziyoloji ve Reanimasyon</t>
  </si>
  <si>
    <t>Beyin ve Sinir Cerrahisi</t>
  </si>
  <si>
    <t>Çocuk Cerrahisi</t>
  </si>
  <si>
    <t>Çocuk Sağlığı ve Hastalıkları</t>
  </si>
  <si>
    <t>Çocuk ve Ergen Ruh Sağlığı ve Hastalıkları</t>
  </si>
  <si>
    <t>Deri ve Zührevi Hastalıkları</t>
  </si>
  <si>
    <t>Enfeksiyon Hastalıkları ve Klinik Mikrobiyoloji</t>
  </si>
  <si>
    <t>Fiziksel Tıp ve Rehabilitasyon</t>
  </si>
  <si>
    <t>Genel Cerrahi</t>
  </si>
  <si>
    <t>Göğüs Cerrahisi</t>
  </si>
  <si>
    <t>Göğüs Hastalıkları</t>
  </si>
  <si>
    <t>Göz Hastalıkları</t>
  </si>
  <si>
    <t>İç Hastalıkları</t>
  </si>
  <si>
    <t>Kadın Hastalıkları ve Doğum</t>
  </si>
  <si>
    <t>Kalp ve Damar Cerrahisi</t>
  </si>
  <si>
    <t>Kardiyoloji</t>
  </si>
  <si>
    <t>Kulak Burun Boğaz Hastalıkları</t>
  </si>
  <si>
    <t>Nöroloji</t>
  </si>
  <si>
    <t>Nükleer Tıp</t>
  </si>
  <si>
    <t>Ortopedi ve Travmatoloji</t>
  </si>
  <si>
    <t>Plastik, Rekonstrüktif ve Estetik Cerrahi</t>
  </si>
  <si>
    <t>Radyasyon Onkolojisi</t>
  </si>
  <si>
    <t>Radyoloji**</t>
  </si>
  <si>
    <t>Ruh Sağlığı ve Hastalıkları</t>
  </si>
  <si>
    <t>Spor Hekimliği</t>
  </si>
  <si>
    <t>Sualtı Hekimliği ve Hiperbarik Tıp</t>
  </si>
  <si>
    <t xml:space="preserve">Tıbbi Ekoloji ve Hidroklimatoloji </t>
  </si>
  <si>
    <t>Tıbbi Genetik</t>
  </si>
  <si>
    <t>Üroloji</t>
  </si>
  <si>
    <t xml:space="preserve">            YAN DALLAR</t>
  </si>
  <si>
    <t>Algoloji (Anesteziyoloji ve Reanimasyon)</t>
  </si>
  <si>
    <t>Algoloji (Nöroloji)</t>
  </si>
  <si>
    <t>Algoloji (Fizik Tedavi ve Rehabilitasyon)</t>
  </si>
  <si>
    <t>Çocuk Acil</t>
  </si>
  <si>
    <t>Çocuk Endokrinolojisi</t>
  </si>
  <si>
    <t>Çocuk Enfeksiyon Hastalıkları</t>
  </si>
  <si>
    <t>Çocuk Gastroenterolojisi</t>
  </si>
  <si>
    <t>Çocuk Genetik Hastalıkları</t>
  </si>
  <si>
    <t>Çocuk Göğüs Hastalıkları</t>
  </si>
  <si>
    <t>Çocuk Hematolojisi ve Onkolojisi</t>
  </si>
  <si>
    <t>Çocuk İmmünolojisi ve Alerji Hastalıkları</t>
  </si>
  <si>
    <t xml:space="preserve">Çocuk Hematolojisi </t>
  </si>
  <si>
    <t xml:space="preserve">Çocuk Onkolojisi  </t>
  </si>
  <si>
    <t>Çocuk Endokrinolojisi ve Metabolizma Hastalıkları</t>
  </si>
  <si>
    <t>Çocuk İmmünolojisi</t>
  </si>
  <si>
    <t>Çocuk Alerjisi</t>
  </si>
  <si>
    <t>Neonatoloji</t>
  </si>
  <si>
    <t>Çocuk Kardiyolojisi</t>
  </si>
  <si>
    <t>Çocuk Metabolizma Hastalıkları</t>
  </si>
  <si>
    <t>Çocuk Nefrolojisi</t>
  </si>
  <si>
    <t>Çocuk Nörolojisi</t>
  </si>
  <si>
    <t>Çocuk Romatolojisi</t>
  </si>
  <si>
    <t>Çocuk Ürolojisi</t>
  </si>
  <si>
    <t>Gelişimsel Pediatri</t>
  </si>
  <si>
    <t>Gastroenteroloji Cerrahisi</t>
  </si>
  <si>
    <t>Cerrahi Onkoloji</t>
  </si>
  <si>
    <t>Gastroenteroloji</t>
  </si>
  <si>
    <t>Tıbbi Onkoloji</t>
  </si>
  <si>
    <t>Hematoloji</t>
  </si>
  <si>
    <t>Geriatri</t>
  </si>
  <si>
    <t>Endokrinoloji ve Metabolizma Hastalıkları</t>
  </si>
  <si>
    <t>İmmünoloji ve Alerji Hastalıkları (İç Hastalıkları)</t>
  </si>
  <si>
    <t>İmmünoloji ve Alerji Hastalıkları (Göğüs Hastalıkları)</t>
  </si>
  <si>
    <t>İmmünoloji ve Alerji Hastalıkları (Deri ve Zührevi Hastalıkları)</t>
  </si>
  <si>
    <t>İş ve Meslek Hastalıkları</t>
  </si>
  <si>
    <t>Nefroloji</t>
  </si>
  <si>
    <t>Romatoloji (İç Hastalıkları)</t>
  </si>
  <si>
    <t>Romatoloji (Fiziksel Tıp ve Rehabilitasyon)</t>
  </si>
  <si>
    <t>Jinekolojik Onkoloji Cerrahisi</t>
  </si>
  <si>
    <t>Perinatoloji</t>
  </si>
  <si>
    <t>Çocuk Kalp ve Damar Cerrahisi</t>
  </si>
  <si>
    <t>El Cerrahisi (Ortopedi ve Travmatoloji)</t>
  </si>
  <si>
    <t xml:space="preserve">El Cerrahisi (Genel Cerrahi) </t>
  </si>
  <si>
    <t>El Cerrahisi (Plastik, Rekonstrüktif ve Estetik Cerrahi)</t>
  </si>
  <si>
    <t>Ağız, Yüz ve Çene Cerrahisi</t>
  </si>
  <si>
    <t>DİŞ HEKİMLİĞİNDE UZMANLIK ANA DALLARI</t>
  </si>
  <si>
    <t>Ağız, Diş ve Çene Cerrahisi</t>
  </si>
  <si>
    <t>***</t>
  </si>
  <si>
    <t>Ağız, Diş ve Çene Radyolojisi</t>
  </si>
  <si>
    <t>Ortodonti</t>
  </si>
  <si>
    <t>Çocuk Diş Hekimliği</t>
  </si>
  <si>
    <t>Protetik Diş Tedavisi</t>
  </si>
  <si>
    <t>Restoratif Diş Tedavisi</t>
  </si>
  <si>
    <t>Periodontoloji</t>
  </si>
  <si>
    <t>Endodonti</t>
  </si>
  <si>
    <t>DİŞ HEKİMLİĞİ ANA DALLARI</t>
  </si>
  <si>
    <t>Diş Hastalıkları ve Tedavisi</t>
  </si>
  <si>
    <t xml:space="preserve">AÇIKLAMALAR
</t>
  </si>
  <si>
    <t>Ekli listelerde belirtilmeyen yan dallar, ana dalları üzerinden faturalandırılır.</t>
  </si>
  <si>
    <t>Ekli listelerde belirtilmeyen ana dallara ayaktan başvurularda ödeme yapılmaz.</t>
  </si>
  <si>
    <t>** Sadece girişimsel radyoloji işlemleri yapılması halinde faturalandırılır.</t>
  </si>
  <si>
    <t xml:space="preserve">Bu branşlara ayaktan başvurularda ödeme yapılmaz. </t>
  </si>
  <si>
    <t>EK-2A-2
Poliklinik Muayenesi Yanında Fiyat Dönen İşlemler Listesi</t>
  </si>
  <si>
    <t>İLAVE ORAN UYGULANACAK İŞLEMLER LİSTESİ  (EK-2/C-1)</t>
  </si>
  <si>
    <t xml:space="preserve">ORAN (%) </t>
  </si>
  <si>
    <t>EK-2/G</t>
  </si>
  <si>
    <t>İLAVE ÜCRET ALINMAYACAK İŞLEMLER LİSTESİ</t>
  </si>
  <si>
    <t>Standart yatak tarifesi</t>
  </si>
  <si>
    <t>Yemek, yatak, hasta vizit  hizmetlerini kapsar.</t>
  </si>
  <si>
    <t>510021</t>
  </si>
  <si>
    <t>Pandemi bakım hizmeti</t>
  </si>
  <si>
    <t>Sadece pandemi süresince pandemi olgularına yönelik tedavilerde 510010 ile birlikte faturalandırılır. Ayrıca pandemi süresince pandemi olgusu olup olmadığına bakılmaksızın 510090 kodu ile birlikte faturalandırılır. Günde bir adet faturalandırılır.</t>
  </si>
  <si>
    <t>Kuvöz</t>
  </si>
  <si>
    <t>Yemek, yatak, hasta vizit  hizmetlerini kapsar. 510081 ile birlikte faturalandırılmaz. Günde bir adet faturalandırılır.</t>
  </si>
  <si>
    <t>Kot (beşik)</t>
  </si>
  <si>
    <t>Yemek, yatak, hasta vizit  hizmetlerini kapsar. 510070 ile birlikte faturalandırılmaz. Anne yanında izlenen bebekler için faturalandırılmaz.</t>
  </si>
  <si>
    <t>Yoğun bakım</t>
  </si>
  <si>
    <t>Yemek, yatak, hasta vizit  hizmetlerini kapsar. 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</si>
  <si>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</si>
  <si>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 İki haftayı geçmesi beklenen mutlak nötropenik hastalar için faturalandırılır.</t>
  </si>
  <si>
    <t>İzole radyoaktif tedavi odası</t>
  </si>
  <si>
    <t>Yemek, yatak, hasta vizit  hizmetlerini kapsar. İzole radyoaktif tedavi hizmeti Türkiye Atom Enerjisi Kurumu tarafından lisanslandırılmış odalarda sunulur.</t>
  </si>
  <si>
    <t>Gündüz yatak tarifesi</t>
  </si>
  <si>
    <t>Günübirlik tedaviler, 24 saatten kısa süren yatarak tedaviler, acil müşahade için faturalandırılır. Yemek hizmetleri dahildir.</t>
  </si>
  <si>
    <t>Refakat</t>
  </si>
  <si>
    <t>Yemek ve yatak hizmetlerini kapsar.</t>
  </si>
  <si>
    <t/>
  </si>
  <si>
    <t>2. HEKİM MUAYENELERİ VE RAPORLAR</t>
  </si>
  <si>
    <t>Konsültasyon (Her bir hekim için)</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</si>
  <si>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</si>
  <si>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</si>
  <si>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</si>
  <si>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</si>
  <si>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</si>
  <si>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</si>
  <si>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</si>
  <si>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</si>
  <si>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</si>
  <si>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</si>
  <si>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</si>
  <si>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</si>
  <si>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</si>
  <si>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</si>
  <si>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</si>
  <si>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 xml:space="preserve">Anne sütü sağılması  </t>
  </si>
  <si>
    <t>Günde sekiz defadan fazla faturalandırılmaz.</t>
  </si>
  <si>
    <t>Ketojenik diyet tedavisi</t>
  </si>
  <si>
    <t xml:space="preserve">Üçüncü basamak sağlık hizmeti sunucularınca, çocuk nöroloji uzmanı tarafından yapılması halinde, yılda iki defa faturalandırılır. </t>
  </si>
  <si>
    <t>Apse veya hematom drenajı, derin
(Organ ve derin yumuşak doku)</t>
  </si>
  <si>
    <t>Başka kod altında özel olarak belirtilmemiş ise bu kod ile faturalandırılır.</t>
  </si>
  <si>
    <t>Apse veya hematom drenajı, yüzeyel
(Deri ve subkütan dokular)</t>
  </si>
  <si>
    <t xml:space="preserve">Biyopsi, iğne </t>
  </si>
  <si>
    <t xml:space="preserve">614370, 621330, 802930 ile birlikte faturalandırılmaz. </t>
  </si>
  <si>
    <t>Biyopsi, derin (Cerrahi)</t>
  </si>
  <si>
    <t>604160, 607690, 607790, 608140, 608150, 608160, 608320, 608780, 608840, 608860, 608910, 614350, 614360, 614370, 615050, 615210, 616670, 618040, 618450, 618590, 619120, 619410, 619520, 620050, 620110, 620120, 620970, 621320, 621330, 621700, 700750, 701280, 701380, 701400, 701550, 703480, 703490, 704740, 802930  ile birlikte faturalandırılmaz.</t>
  </si>
  <si>
    <t>Biyopsi, yüzeyel (Deri veya derialtı)</t>
  </si>
  <si>
    <t>Damar yolu açılması</t>
  </si>
  <si>
    <t>Günde bir adet faturalandırılır. Tedavi süresince 530150, 530870 ile birlikte faturalandırılmaz.</t>
  </si>
  <si>
    <t>İntraosseoz infüzyon uygulaması</t>
  </si>
  <si>
    <t>Diyabetli hasta eğitimi</t>
  </si>
  <si>
    <t>Yılda en fazla iki adet faturalandırılır.</t>
  </si>
  <si>
    <t>Diyabetik ayak korunma ve tedavi eğitimi</t>
  </si>
  <si>
    <t xml:space="preserve">Üçüncü basamak sağlık hizmeti sunucularınca faturalandırılır. Yılda bir adet faturalandırılır. </t>
  </si>
  <si>
    <t xml:space="preserve">Elektrokardiyogram </t>
  </si>
  <si>
    <t>12 derivasyonlu, EKG trase çekimi</t>
  </si>
  <si>
    <t xml:space="preserve">Enteral hiperelimentasyon takibi </t>
  </si>
  <si>
    <t xml:space="preserve">530430, 530980 ile birlikte faturalandırılmaz. Günde bir adet faturalandırılır. </t>
  </si>
  <si>
    <t>Fototerapi, seans</t>
  </si>
  <si>
    <t>Günde altı adetten fazla faturalandırılmaz.</t>
  </si>
  <si>
    <t>Hastanın mekanik ventilatöre bağlanması</t>
  </si>
  <si>
    <t xml:space="preserve">Sadece endotrakeal entübasyonlu veya trakeostomi açılan hastalarda faturalandırılır. Günde bir adet faturalandırılır. </t>
  </si>
  <si>
    <t xml:space="preserve">İntramusküler enjeksiyon </t>
  </si>
  <si>
    <t>Günde üç adetten fazla faturalandırılmaz.</t>
  </si>
  <si>
    <t xml:space="preserve">İntravenöz enjeksiyon </t>
  </si>
  <si>
    <t>Günde üç adetten fazla ve 530080, 530160 ile birlikte faturalandırılmaz.</t>
  </si>
  <si>
    <t xml:space="preserve">İntravenöz ilaç  infüzyonu </t>
  </si>
  <si>
    <t>Günde bir adet faturalandırılır. (İlaç, kan ürünleri)</t>
  </si>
  <si>
    <t xml:space="preserve">Ekulizumab uygulaması   </t>
  </si>
  <si>
    <t>Günde bir adet faturalandırılır. 530080, 530150, 530160, 704691, 704692, 704693 ile birlikte fatura edilemez. İlaç hariçtir. Herhangi bir sarf malzemesi faturalandırılmaz. İlaç kare kodunun tanımlı alana girilmesi halinde fatura edilebilir. Karekod sonlandırılması gerekmektedir.</t>
  </si>
  <si>
    <t xml:space="preserve">Kan gazları  takibi </t>
  </si>
  <si>
    <t xml:space="preserve">Günde bir adet faturalandırılır. Noninvaziv yöntem ile yapılanlar faturalandırılmaz. </t>
  </si>
  <si>
    <t>Kan veya kan bileşenleri transfüzyonu</t>
  </si>
  <si>
    <t>Torba başına</t>
  </si>
  <si>
    <t>Kesi onarımı</t>
  </si>
  <si>
    <t>Kist ponksiyonu</t>
  </si>
  <si>
    <t>Tek başına faturalandırılır. Diğer cerrahi ve biyopsi işlemleri ile faturalandırılmaz.</t>
  </si>
  <si>
    <t>Kist veya benign tümör çıkarılması</t>
  </si>
  <si>
    <t>Cilt veya cilt altından çıkarılan lipom, sebase kist, pigmente lezyon vb.</t>
  </si>
  <si>
    <t>Lavman</t>
  </si>
  <si>
    <t>Günde en fazla üç adet faturalandırılır.</t>
  </si>
  <si>
    <t>Lenf bezi biyopsisi veya eksizyonu</t>
  </si>
  <si>
    <t>601690, 603660, 603670, 603750, 608000, 608020, 608030, 608050, 608060, 608100, 608110, 608140, 608150, 608160, 608170, 608180, 608530, 620790, 621340 ile birlikte faturalandırılmaz.</t>
  </si>
  <si>
    <t>Lenf bezi ponksiyonu veya aspirasyonu</t>
  </si>
  <si>
    <t>Lokal anestezi</t>
  </si>
  <si>
    <t>Her bir lokal girişim için bir adet olmak üzere tedavi süresince en fazla dört adet faturalandırılır.</t>
  </si>
  <si>
    <t>Lomber ponksiyon</t>
  </si>
  <si>
    <t>Pansuman dahildir.</t>
  </si>
  <si>
    <t>Mesane sonda uygulaması</t>
  </si>
  <si>
    <t>Mide yıkama</t>
  </si>
  <si>
    <t>530340 ile birlikte faturalandırılmaz.</t>
  </si>
  <si>
    <t>Monitörizasyon</t>
  </si>
  <si>
    <t>Günde bir adet faturalandırılır. 530960 ile birlikte faturalandırılmaz.</t>
  </si>
  <si>
    <t>Nazogastrik sonda uygulaması</t>
  </si>
  <si>
    <t>Diğer girişimlerde yapılan nazogastrik uygulamalar o işlemin bir parçası olarak kabul edilir ve ayrıca bu kod üzerinden faturalandırılmaz. Günde bir adetten fazla faturalandırılmaz.</t>
  </si>
  <si>
    <t>Nebülizatör ile ilaç uygulaması</t>
  </si>
  <si>
    <t>Günde bir adet faturalandırılır.</t>
  </si>
  <si>
    <t>Oksijen inhalasyon tedavisi, saatlik</t>
  </si>
  <si>
    <t>Günlük en fazla 16 saat ödenir. Bir saatin altında uygulanması halinde bir adet faturalandırılır. Epikrizde süre belirtilmelidir.</t>
  </si>
  <si>
    <t xml:space="preserve">Nitrik oksit tedavisi ve takibi </t>
  </si>
  <si>
    <t>Günde bir adet, yoğun bakım hastalarında faturalandırılır. Yoğun bakım işlemine dahildir. Tüm malzemeler dahildir.</t>
  </si>
  <si>
    <t>Parasentez, tanısal</t>
  </si>
  <si>
    <t>Aynı gün 530381, 803290, 803291 ile birlikte faturalandırılmaz. Günde bir adet faturalandırılır.</t>
  </si>
  <si>
    <t>Parasentez, terapötik</t>
  </si>
  <si>
    <t>530380, 803290, 803291 kodlu işlem ile birlikte faturalandırılmaz. Günde bir adet faturalandırılır.</t>
  </si>
  <si>
    <t>Subkütan enjeksiyon</t>
  </si>
  <si>
    <t xml:space="preserve">Sütür alınması </t>
  </si>
  <si>
    <t>Pansuman dahil, alınan tüm sütürler için toplam.</t>
  </si>
  <si>
    <t>Torasentez, tanısal</t>
  </si>
  <si>
    <t>Aynı gün 530421, 701190, 803292, 803293  ile birlikte faturalandırılmaz. Günde bir adet faturalandırılır.</t>
  </si>
  <si>
    <t>Torasentez, terapötik</t>
  </si>
  <si>
    <t>Aynı gün 530420, 701190, 803292, 803293  ile birlikte faturalandırılmaz. Günde bir adet faturalandırılır.</t>
  </si>
  <si>
    <t>Total parenteral nütrisyon (TPN) takibi, 24 saat</t>
  </si>
  <si>
    <t>530110, 530980 ile birlikte faturalandırılmaz.</t>
  </si>
  <si>
    <t xml:space="preserve">Uyarı ve baskılama testleri </t>
  </si>
  <si>
    <t>Uygulama ve takip dahil, test hariç, tedavi süresince  bir adet faturalandırılır.</t>
  </si>
  <si>
    <t xml:space="preserve">Vena seksiyonu (Cut-down) </t>
  </si>
  <si>
    <t>Lokal anestezi dahildir.</t>
  </si>
  <si>
    <t>Ventilatör ile takip</t>
  </si>
  <si>
    <t>Yanık debritmanı, büyük</t>
  </si>
  <si>
    <t>%30’dan büyük vücut yüzey alanında
Pansuman dahil, en fazla iki günde bir faturalandırılır.</t>
  </si>
  <si>
    <t>Yanık debritmanı, küçük</t>
  </si>
  <si>
    <t>%10’dan küçük vücut yüzey alanında
Pansuman dahil, en fazla iki günde bir faturalandırılır.</t>
  </si>
  <si>
    <t>Yanık debritmanı, orta</t>
  </si>
  <si>
    <t>%10-30 arası vücut yüzey alanında
Pansuman dahil, en fazla iki günde bir faturalandırılır.</t>
  </si>
  <si>
    <t>Yanık pansumanı, küçük</t>
  </si>
  <si>
    <t>%10’dan küçük vücut yüzey alanında
Günde bir adet faturalandırılır.</t>
  </si>
  <si>
    <t>Yanık pansumanı, orta</t>
  </si>
  <si>
    <t>%10-30 arası vücut yüzey alanında
Günde bir adet faturalandırılır.</t>
  </si>
  <si>
    <t>Yanık pansumanı, büyük</t>
  </si>
  <si>
    <t>%30’dan büyük vücut yüzey alanında
Günde en fazla iki adet faturalandırılır.</t>
  </si>
  <si>
    <t>Epidermolizis büllosa hastalığında yara bakım hizmetleri</t>
  </si>
  <si>
    <t>Günde bir adet faturalandırılır.
Yara bakım hizmetleri ve tüm malzemeler dahildir. 530500, 530510, 530520, 530530, 530531, 530532, 530560, 530561, 530580, 530581 ile birlikte faturalandırılamaz. Yalnızca SUT Eki EK/3B listesinde yer alan malzemelerle yapılan pansumanlar bu işlem kodu üzerinden faturalandırılamaz. 
SUT'un 2.4.4.N maddesine bakınız.</t>
  </si>
  <si>
    <t>Yara debritmanı</t>
  </si>
  <si>
    <t>530580 kodlu işlem dahildir.
Günde bir adet faturalandırılır.</t>
  </si>
  <si>
    <t xml:space="preserve">Dekübit yara debritmanı </t>
  </si>
  <si>
    <t>Yara pansumanı</t>
  </si>
  <si>
    <t xml:space="preserve">Dekübit yara pansumanı </t>
  </si>
  <si>
    <t>İntradermal test</t>
  </si>
  <si>
    <t>Değerlendirme dahildir.</t>
  </si>
  <si>
    <t>KATETER İŞLEMLERİ</t>
  </si>
  <si>
    <t>Bu başlık altındaki işlemlere lokal anestezi dahildir.</t>
  </si>
  <si>
    <t>Arter kateterizasyonu</t>
  </si>
  <si>
    <t>Dört günde bir adet faturalandırılır.</t>
  </si>
  <si>
    <t xml:space="preserve">Hood içi oksijen ölçümü   </t>
  </si>
  <si>
    <t xml:space="preserve">İntraarteriyel kanülasyon ve basınç ölçümü </t>
  </si>
  <si>
    <t>İntravenöz port yerleştirilmesi</t>
  </si>
  <si>
    <t>Kemik iliği transplantasyonu veya kemoterapi amaçlı yapılan işlemler için faturalandırılır.</t>
  </si>
  <si>
    <t>Kalıcı tünelli kateter çıkarılması</t>
  </si>
  <si>
    <t>Hickman, boviac kateter veya benzeri diğer kemoterapi cihazı çıkarılması, açık cerrahi girişim ile ameliyathanede gerçekleştirilir.</t>
  </si>
  <si>
    <t>Kalıcı tünelli kateter yerleştirilmesi</t>
  </si>
  <si>
    <t>Hickman, boviac kateter veya benzeri diğer kemoterapi cihazı gibi enstrümanların subkütan tünelle yerleştirilmesi. 603260, P603260 ile birlikte faturalandırılmaz.</t>
  </si>
  <si>
    <t>Kateter pansumanı ve bakımı</t>
  </si>
  <si>
    <t>Kateter revizyonu ve/veya değişimi</t>
  </si>
  <si>
    <t>Aksi sebep belirtilmedikçe ondört günde bir adet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</si>
  <si>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</si>
  <si>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</si>
  <si>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</si>
  <si>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</si>
  <si>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</si>
  <si>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</si>
  <si>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</si>
  <si>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</si>
  <si>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</si>
  <si>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</si>
  <si>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</si>
  <si>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YENİ DOĞAN UYGULAMALARI</t>
  </si>
  <si>
    <t>Endotrakeal entübasyon, yenidoğan</t>
  </si>
  <si>
    <t>Exchange transfüzyon, yenidoğan</t>
  </si>
  <si>
    <t xml:space="preserve">Göbek arter kateterizasyonu   </t>
  </si>
  <si>
    <t>Göbek granülomu koterizasyonu</t>
  </si>
  <si>
    <t xml:space="preserve">Göbek ven kateterizasyonu   </t>
  </si>
  <si>
    <t>Göz pansumanı, yenidoğan</t>
  </si>
  <si>
    <t>Günde en fazla iki adet faturalandırılır.</t>
  </si>
  <si>
    <t xml:space="preserve">İntramusküler enjeksiyon, yenidoğan </t>
  </si>
  <si>
    <t>İntravenöz mayi takılması, yenidoğan</t>
  </si>
  <si>
    <t>Günde en fazla üç adet faturalandırılır. Tedavi süresince 530080 ile birlikte faturalandırılmaz.</t>
  </si>
  <si>
    <t xml:space="preserve">İntravenöz enjeksiyon, yenidoğan </t>
  </si>
  <si>
    <t xml:space="preserve">Günde en fazla üç adet faturalandırılır. Tedavi süresince 530080, 530870 ile birlikte faturalandırılmaz. </t>
  </si>
  <si>
    <t>Parsiyel exchange transfüzyon, yenidoğan</t>
  </si>
  <si>
    <t>Subdural illüminasyon</t>
  </si>
  <si>
    <t>Surfaktan tedavisi uygulaması, yenidoğan</t>
  </si>
  <si>
    <t>Transport küvözle hastane dışı nakil</t>
  </si>
  <si>
    <t>Transport küvözle hastane içi nakil</t>
  </si>
  <si>
    <t xml:space="preserve">Vücut temizliği, yenidoğan   </t>
  </si>
  <si>
    <t>Göbek bakımı dahildir. Günde bir adet faturalandırılır.</t>
  </si>
  <si>
    <t xml:space="preserve">Yenidoğan monitörizasyonu </t>
  </si>
  <si>
    <t>530330 ile birlikte faturalandırılmaz. Günde bir adet faturalandırılır.</t>
  </si>
  <si>
    <t>Yenidoğan arteriyel tansiyon ölçümü</t>
  </si>
  <si>
    <t xml:space="preserve">Yenidoğan/Çocuk TPN hazırlama ve uygulaması </t>
  </si>
  <si>
    <t>530110, 530430 ile birlikte faturalandırılmaz.Tüm malzemeler dahildir. Günde bir adet faturalandırılır. 1000 cc altında nütrisyon solüsyonlarının kullanılması gereken hastalarda faturalandırılır.</t>
  </si>
  <si>
    <t>Yenidoğan otoakustik emisyonu, iki taraf</t>
  </si>
  <si>
    <t>Yenidoğan sürecinde bir adet faturalandırılır.</t>
  </si>
  <si>
    <t>4. AMELİYATHANE ve AMELİYATHANE DIŞI İŞLEMLER</t>
  </si>
  <si>
    <t>AMELİYATHANE ve AMELİYATHANE DIŞI İŞLEM TANIMLARI</t>
  </si>
  <si>
    <t>Birim</t>
  </si>
  <si>
    <t xml:space="preserve">   A1 grubu </t>
  </si>
  <si>
    <t>3000 ve üzeri</t>
  </si>
  <si>
    <t xml:space="preserve">   A2 grubu </t>
  </si>
  <si>
    <t>2000-2999</t>
  </si>
  <si>
    <t xml:space="preserve">   A3 grubu </t>
  </si>
  <si>
    <t>900-1999</t>
  </si>
  <si>
    <t xml:space="preserve">   B grubu </t>
  </si>
  <si>
    <t>500-899</t>
  </si>
  <si>
    <t xml:space="preserve">   C grubu </t>
  </si>
  <si>
    <t>300-499</t>
  </si>
  <si>
    <t xml:space="preserve">   D grubu </t>
  </si>
  <si>
    <t>150-299</t>
  </si>
  <si>
    <t xml:space="preserve">   E grubu </t>
  </si>
  <si>
    <t>0-149</t>
  </si>
  <si>
    <t>Yenidoğan (0-28gün) olguların ameliyathane ve ameliyathane dışı işlemleri,                                                                                                                                                                                                      epikrizde doğum tarihi belirtilmek kaydıyla,  ameliyat puanına aşağıdaki puanlar eklenir.</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</si>
  <si>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</si>
  <si>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</si>
  <si>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</si>
  <si>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</si>
  <si>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</si>
  <si>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</si>
  <si>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</si>
  <si>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</si>
  <si>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</si>
  <si>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</si>
  <si>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</si>
  <si>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</si>
  <si>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 faturalandırılır.</t>
  </si>
  <si>
    <t xml:space="preserve">Apne testi </t>
  </si>
  <si>
    <t>Endotrakeal entübasyon, ameliyathane dışı</t>
  </si>
  <si>
    <t>Endotrakeal tüp ya da trakeotomi kanül değişimi</t>
  </si>
  <si>
    <t>Hasta kontrollü analjezi (Epidural veya intravenöz vb.)</t>
  </si>
  <si>
    <t xml:space="preserve">İnvaziv yöntemle kardiyak debi ve indeks ölçümü </t>
  </si>
  <si>
    <t>Kateterizasyon hariçtir. Günde en fazla dört adet faturalandırılır.</t>
  </si>
  <si>
    <t>Kardiyopulmoner resüsitasyon</t>
  </si>
  <si>
    <t>530330, 530130, 530350, 530360,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</si>
  <si>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</si>
  <si>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</si>
  <si>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</si>
  <si>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</si>
  <si>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</si>
  <si>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AMELİYATHANE ve AMELİYATHANE DIŞI ANESTEZİ UYGULAMALARI</t>
  </si>
  <si>
    <t>551251, 530080, 530060 ile birlikte aynı gün faturalandırılmaz.</t>
  </si>
  <si>
    <t xml:space="preserve">Anestezi A1 grubu </t>
  </si>
  <si>
    <t xml:space="preserve">Anestezi A2 grubu </t>
  </si>
  <si>
    <t xml:space="preserve">Anestezi A3 grubu </t>
  </si>
  <si>
    <t xml:space="preserve">Anestezi B grubu </t>
  </si>
  <si>
    <t xml:space="preserve">Anestezi C grubu </t>
  </si>
  <si>
    <t xml:space="preserve">Anestezi D grubu </t>
  </si>
  <si>
    <t xml:space="preserve">Anestezi E grubu </t>
  </si>
  <si>
    <t>Aynı seansta birden fazla ameliyatın veya ameliyathane dışı uygulamaların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</si>
  <si>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 xml:space="preserve">Birden fazla ameliyatın veya ameliyathane dışı uygulamaların yapıldığı anesteziler. Toplam cerrahi puan 3000 ve üzeri </t>
  </si>
  <si>
    <t>Birden fazla ameliyatın veya ameliyathane dışı uygulamaların yapıldığı anesteziler. Toplam cerrahi puan 2000-2999</t>
  </si>
  <si>
    <t>Birden fazla ameliyatın veya ameliyathane dışı uygulamaların yapıldığı anesteziler. Toplam cerrahi puan 900-1999</t>
  </si>
  <si>
    <t>Birden fazla ameliyatın veya ameliyathane dışı uygulamaların yapıldığı anesteziler. Toplam cerrahi puan 500-899</t>
  </si>
  <si>
    <t>Birden fazla ameliyatın veya ameliyathane dışı uygulamaların yapıldığı anesteziler. Toplam cerrahi puan 300-499</t>
  </si>
  <si>
    <t>Birden fazla ameliyatın veya ameliyathane dışı uygulamaların yapıldığı anesteziler. Toplam cerrahi puan 150-299</t>
  </si>
  <si>
    <t>Birden fazla ameliyatın veya ameliyathane dışı uygulamaların yapıldığı anesteziler. Toplam cerrahi puan 1-149</t>
  </si>
  <si>
    <t>Yenidoğan çocuklarda/geriatrik (75 yaş üstü ve ASA 3-4) hastalarda ameliyathane ve ameliyathane dışı anestezi işlemlerinde aşağıdaki anestezi puanları uygulanır.</t>
  </si>
  <si>
    <t>Yeni doğan/geriatrik (75 yaş üstü ve ASA 3-4) anestezi puanı A1 grubu</t>
  </si>
  <si>
    <t>Yeni doğan/geriatrik (75 yaş üstü ve ASA 3-4) anestezi puanı A2 grubu</t>
  </si>
  <si>
    <t>Yeni doğan/geriatrik (75 yaş üstü ve ASA 3-4) anestezi puanı A3 grubu</t>
  </si>
  <si>
    <t>Yeni doğan/geriatrik (75 yaş üstü ve ASA 3-4) anestezi puanı B grubu</t>
  </si>
  <si>
    <t>Yeni doğan/geriatrik (75 yaş üstü ve ASA 3-4) anestezi puanı C grubu</t>
  </si>
  <si>
    <t>Yeni doğan/geriatrik (75 yaş üstü ve ASA 3-4) anestezi puanı D grubu</t>
  </si>
  <si>
    <t>Yeni doğan/geriatrik (75 yaş üstü ve ASA 3-4) anestezi puanı E grubu</t>
  </si>
  <si>
    <t>ALGOLOJİ-AĞRI TEDAVİSİ UYGULAMALARI</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</si>
  <si>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</si>
  <si>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</si>
  <si>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</si>
  <si>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</si>
  <si>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Tedavi süresince bir adet faturalandırılır.</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</si>
  <si>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</si>
  <si>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</si>
  <si>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</si>
  <si>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</si>
  <si>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</si>
  <si>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</si>
  <si>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</si>
  <si>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</si>
  <si>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</si>
  <si>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</si>
  <si>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sinirin sinir bloğu</t>
  </si>
  <si>
    <t>Femoral sinir bloğu, üçlü</t>
  </si>
  <si>
    <t>Gasser gangliyon sinir bloğu</t>
  </si>
  <si>
    <t>Glossofaringeal /vagus /frenik /aksesoryus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</si>
  <si>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</si>
  <si>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</si>
  <si>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</si>
  <si>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</si>
  <si>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</si>
  <si>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</si>
  <si>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</si>
  <si>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</si>
  <si>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</si>
  <si>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</si>
  <si>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</si>
  <si>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</si>
  <si>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Peroneal/tibiyal/sural sinir bloğu</t>
  </si>
  <si>
    <t>Pudental sinir bloğu</t>
  </si>
  <si>
    <t>Radial/ulnar/medial sinir bloğu</t>
  </si>
  <si>
    <t>Sakral / 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</si>
  <si>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</si>
  <si>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</si>
  <si>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</si>
  <si>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</si>
  <si>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</si>
  <si>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</si>
  <si>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</si>
  <si>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</si>
  <si>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 lomber/ 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</si>
  <si>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</si>
  <si>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</si>
  <si>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</si>
  <si>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</si>
  <si>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</si>
  <si>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</si>
  <si>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Epidural analjezi uygulanırken komplikasyon olarak dura deliği nedeniyle ortaya çıkan başağrısı tedavisinde hastaya otolog kanının epidural mesafeden verilmesi.</t>
  </si>
  <si>
    <t xml:space="preserve">Kombine spinal epidüral analjezi veya blok (Kontinü) </t>
  </si>
  <si>
    <t>Alt ekstremite ve batın cerrahisinde rejyonel anestezi uygulamasında spinal ve epidural anestezinin özel bir set ile uygulanması.</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</si>
  <si>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</si>
  <si>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</si>
  <si>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</si>
  <si>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</si>
  <si>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</si>
  <si>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</si>
  <si>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Floroskopi eşliğinde transforaminal olarak epidural steroid uygulaması.</t>
  </si>
  <si>
    <t>Perinöral kateterizasyon</t>
  </si>
  <si>
    <t>Sinir Blokları-Destruktif/ Nörolitik</t>
  </si>
  <si>
    <t>Hipofiz adenolizisi</t>
  </si>
  <si>
    <t>Nörolitik sinir bloğu, subaraknoid</t>
  </si>
  <si>
    <t>Diğer tedavi yöntemlerine yanıt vermeyen ağrılarda intratekal nörolitik ajan enjeksiyonu.</t>
  </si>
  <si>
    <t>Nörolitik sinir bloğu,  epidural 
(Servikal-torakal)</t>
  </si>
  <si>
    <t>Diğer tedavi yöntemlerine yanıt vermeyen ağrılarda  epidural nörolitik ajan enjeksiyonu.</t>
  </si>
  <si>
    <t>Nörolitik sinir bloğu, epidural 
(Lomber-kaudal )</t>
  </si>
  <si>
    <t>Nörolitik  interkostal sinir bloğu, tek seviye</t>
  </si>
  <si>
    <t xml:space="preserve">Diğer tedavi yöntemlerine yanıt vermeyen göğüs ağrılarında nörolitik ajan enjeksiyonu. </t>
  </si>
  <si>
    <t>Nörolitik  interkostal sinir bloğu, ilave her seviye</t>
  </si>
  <si>
    <t>Trigeminal/Gasser gangliyon sinir bloğu</t>
  </si>
  <si>
    <t>Trigeminal nevraljide nörolitik ajan enjeksiyonu.</t>
  </si>
  <si>
    <t>Nörolitik Stellat gangliyon sinir bloğu</t>
  </si>
  <si>
    <t>Nörolitik sinir bloğu, paravertebral (Torakal-lomber)</t>
  </si>
  <si>
    <t>Lomber sempatik blokları da içerir.</t>
  </si>
  <si>
    <t>Nörolitik Çölyak veya Hipogastrik sinir bloğu</t>
  </si>
  <si>
    <t>Kanser ağrısı tedavisinde uygulanır.</t>
  </si>
  <si>
    <t>Nörolitik İmpar gangliyon sinir bloğu</t>
  </si>
  <si>
    <t>Nörolitik periferik sinir bloğu, tek</t>
  </si>
  <si>
    <t>Nörolitik Splanknik sinir bloğu</t>
  </si>
  <si>
    <t>Radyofrekans Termokoagülasyon (RFT)/Kriyoablasyon</t>
  </si>
  <si>
    <t xml:space="preserve">Üçüncü basamak sağlık hizmeti sunucularınca faturalandırılır. </t>
  </si>
  <si>
    <t>Anüloplasti RFT</t>
  </si>
  <si>
    <t xml:space="preserve">Yılda bir adet faturalandırılır. </t>
  </si>
  <si>
    <t>Faset Eklem RFT, tek</t>
  </si>
  <si>
    <t>Glossofaringeal RFT</t>
  </si>
  <si>
    <t>Perkütan  faset sinir denervasyon RFT, tek</t>
  </si>
  <si>
    <t>Perkütan  faset sinir denervasyon Kriyoablasyon, tek</t>
  </si>
  <si>
    <t>Perkütan intradiskal RFT</t>
  </si>
  <si>
    <t>RFT Nörotomi</t>
  </si>
  <si>
    <t>Kriyoablasyon Nörotomi</t>
  </si>
  <si>
    <t>Sakroiliyak eklem RFT</t>
  </si>
  <si>
    <t>Sakroiliyak eklem Kriyoablasyon</t>
  </si>
  <si>
    <t>Servikal Dorsal Root Gangliyonu RFT</t>
  </si>
  <si>
    <t>Torakal Dorsal Root Gangliyon (DRG)-RFT</t>
  </si>
  <si>
    <t>Lomber Dorsal Root Gangliyon (DRG)-RFT</t>
  </si>
  <si>
    <t>Sakral Dorsal Root Gangliyon (DRG) RFT</t>
  </si>
  <si>
    <t>Spenopalatin gangliyon RFT</t>
  </si>
  <si>
    <t>Stellat gangliyon RFT</t>
  </si>
  <si>
    <t>Trigeminal veya Gasser gangliyon RFT</t>
  </si>
  <si>
    <t>Yılda bir adet faturalandırılır. Ömür boyunca üç adetten fazla yapılması halinde nöroloji, algoloji/anestezi ve beyin cerrahisi uzmanlarından oluşan sağlık kurulu ile tıbbi gerekçe belirtilmelidir.</t>
  </si>
  <si>
    <t>Nöroplasti-Adezyonolizis</t>
  </si>
  <si>
    <t>Epiduroskopi nöroplasti-adezyonolizis</t>
  </si>
  <si>
    <t>Yılda en fazla iki adet faturalandırılır. 
SUT'un 2.4.4.L maddesine bakınız.</t>
  </si>
  <si>
    <t>Lomber-kaudal nöroplasti-adezyonolizis</t>
  </si>
  <si>
    <t>Üç günlük bir programdır. Bu süreçte bir defa faturalandırılır.</t>
  </si>
  <si>
    <t>Servikal-torakal nöroplasti-adezyonolizis</t>
  </si>
  <si>
    <t>Nöromodülasyon</t>
  </si>
  <si>
    <t>İmplantasyon port/rezervuar/pompa implant</t>
  </si>
  <si>
    <t>Epidural veya intratekal olarak yerleştirilen ve rezervuarı cilt altına implante edilen ağrı pompaları</t>
  </si>
  <si>
    <t>İmplantasyon spinal-epidural</t>
  </si>
  <si>
    <t>Epidural veya intratekal olarak yerleştirilen ve ucu dışarı açık tünelize edilmiş kateterler</t>
  </si>
  <si>
    <t>Nörostimülatör elektronik analiz/programlama</t>
  </si>
  <si>
    <t>Sadece programlama ve analizi içerir, cihaz implantasyon işlemlerini içermez.</t>
  </si>
  <si>
    <t>Nörostimülatör pulse jeneratör revizyonu/çıkartılması</t>
  </si>
  <si>
    <t>Nörostimülatör pulse jeneratör yerleştirilmesi</t>
  </si>
  <si>
    <t>Periferik sinir elektrot implantasyonu</t>
  </si>
  <si>
    <t>Nörostimülatör elektrodunu periferik sinir üzerine yerleştirmek için küçük cerrahi işlem</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</si>
  <si>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</si>
  <si>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</si>
  <si>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</si>
  <si>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</si>
  <si>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</si>
  <si>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</si>
  <si>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</si>
  <si>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</si>
  <si>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</si>
  <si>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</si>
  <si>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</si>
  <si>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</si>
  <si>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</si>
  <si>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Epidural kateterli hastalarda.
Günde bir adet faturalandırılır.</t>
  </si>
  <si>
    <t>İntravenöz lidokain testi</t>
  </si>
  <si>
    <t>Nöropatik ağrı tedavisinde.</t>
  </si>
  <si>
    <t xml:space="preserve">İntraplevral kateterizasyon ile blok, kontinü </t>
  </si>
  <si>
    <t xml:space="preserve">İntravenöz rejyonel blok (RİVA) </t>
  </si>
  <si>
    <t>Kontinü perinöral opiat analjezisi</t>
  </si>
  <si>
    <t>SEDO-analjezi</t>
  </si>
  <si>
    <t>Aynı gün genel anestezi ile birlikte faturalandırılmaz. Lokal ya da rejyonel anestezi altında cerrahi girişim uygulanan hastalara, ayrıca  tanısal veya tedavisel bir girişim uygulanacak hastaların sedatize edilmesi amacıyla uygulanır.</t>
  </si>
  <si>
    <t xml:space="preserve">Yenidoğan/Çocuk/ErişkinTedavisel soğutma (Terapötik hipotermi) </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</si>
  <si>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uygulanır. Tedavi süresince en fazla üç adet faturalandırılır.</t>
  </si>
  <si>
    <t>6. CERRAHİ UYGULAMALAR</t>
  </si>
  <si>
    <t>6.1. DERMİS VE EPİDERMİS CERRAHİSİ</t>
  </si>
  <si>
    <t xml:space="preserve">DERİ </t>
  </si>
  <si>
    <t xml:space="preserve">Dermabrazyon,  bir alanda </t>
  </si>
  <si>
    <t>Yanık, akne sonucu oluşmuş ileri düzeyde şekilsiz skar nedeni ile, bir alan ile sınırlı abraziv yaklaşım</t>
  </si>
  <si>
    <t>Dermabrazyon, tüm yüze</t>
  </si>
  <si>
    <t>Yanık, akne sonucu oluşmuş ileri düzeyde şekilsiz skar nedeni ile, tüm yüz için abraziv yaklaşım</t>
  </si>
  <si>
    <t>İntralezyonel steroit enjeksiyonu, bir seans</t>
  </si>
  <si>
    <t xml:space="preserve">Malign deri tümörlerinin eksizyonu </t>
  </si>
  <si>
    <t xml:space="preserve">Lokal flep ile kapatılamayan tümörler için </t>
  </si>
  <si>
    <t>Malign deri tümörlerinin eksizyonu, flep veya greft ile</t>
  </si>
  <si>
    <t>600430, 600550, 600560, 600570, 600580, 600590, 600600, 600610, 600640, 600650, 600660, 600670, 600690, 600700, 600710, 600720, 600730, 600300, 600330, 600370 ile birlikte faturalandırılmaz.</t>
  </si>
  <si>
    <t>Malign deri tümörlerinin eksizyonu, primer sütür ile</t>
  </si>
  <si>
    <t xml:space="preserve">
</t>
  </si>
  <si>
    <t>Seboreik keratoz gibi lezyonların tıraşlanarak çıkarılması, her bir seans</t>
  </si>
  <si>
    <t xml:space="preserve">Yanıkta eskarektomi </t>
  </si>
  <si>
    <t>Toraks hariçtir. Her bir anatomik alan için</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</si>
  <si>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</si>
  <si>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</si>
  <si>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</si>
  <si>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</si>
  <si>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</si>
  <si>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</si>
  <si>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100 cm² lik bir bölge için</t>
  </si>
  <si>
    <t>Yanıkta tanjansiyel eksizyon ve deri grefti uygulaması, ilave her uygulama</t>
  </si>
  <si>
    <t xml:space="preserve">İlave  her  100 cm² lik alan için, 250 birime ilave </t>
  </si>
  <si>
    <t xml:space="preserve">Yaygın  iyi huylu tümöral lezyonların elektrokoterizasyonu veya kriyoterapisi </t>
  </si>
  <si>
    <t>Genel anestezi altında uygulandığında faturalandırılır.</t>
  </si>
  <si>
    <t>DERİ VE DERİALTI</t>
  </si>
  <si>
    <t>Yanaktan tümör eksizyonu, primer onarım</t>
  </si>
  <si>
    <t>Yanaktan tümör eksizyonu, flep ile onarım</t>
  </si>
  <si>
    <t>Skar revizyonu</t>
  </si>
  <si>
    <t>Hemanjiyom, lenfanjiyom veya vasküler malformasyon eksizyonu</t>
  </si>
  <si>
    <t xml:space="preserve">Hemanjiyom, lenfanjiyom eksizyonu ve rekonstrüksiyonu, deri grefti ile  </t>
  </si>
  <si>
    <t>Vasküler malformasyonlar ve lenfanjiyom için sklerozan madde enjeksiyonu</t>
  </si>
  <si>
    <t>Split thickness deri grefti, küçük</t>
  </si>
  <si>
    <t>5 cm² den küçük</t>
  </si>
  <si>
    <t>Split thickness deri grefti, orta</t>
  </si>
  <si>
    <t>5-10 cm²</t>
  </si>
  <si>
    <t>Split thickness deri grefti, büyük</t>
  </si>
  <si>
    <t>10 cm² den büyük</t>
  </si>
  <si>
    <t>Full thickness deri grefti, küçük</t>
  </si>
  <si>
    <t>Full thickness deri grefti, büyük</t>
  </si>
  <si>
    <t>5 cm² den büyük</t>
  </si>
  <si>
    <t>GREFTLER</t>
  </si>
  <si>
    <t>Kısmi kalınlıkta deri grefti  ile defekt onarımı</t>
  </si>
  <si>
    <t>620470 ile birlikte faturalandırılmaz.</t>
  </si>
  <si>
    <t>Kısmi kalınlıkta deri grefti  ile defekt onarımı, ilave</t>
  </si>
  <si>
    <t>Kompozit greft uygulaması</t>
  </si>
  <si>
    <t>Mukoza grefti alınması</t>
  </si>
  <si>
    <t xml:space="preserve">Tam kalınlıkta deri grefti  ile defekt onarımı </t>
  </si>
  <si>
    <t>Yağ grefti  uygulaması</t>
  </si>
  <si>
    <t>FLEPLER</t>
  </si>
  <si>
    <t>Abbe flebi, birinci seans</t>
  </si>
  <si>
    <t>Dudak, göz kapağı gibi yapıların flep ile rekonstrüksiyonu</t>
  </si>
  <si>
    <t>Abbe flebi, ikinci seans</t>
  </si>
  <si>
    <t>Ada flep şeklinde fasiyokütan flepler</t>
  </si>
  <si>
    <t>Alın flebi, birinci seans</t>
  </si>
  <si>
    <t xml:space="preserve">Alın flebi, ikinci seans </t>
  </si>
  <si>
    <t>Aynı alanda çoklu Z plasti teknikleri</t>
  </si>
  <si>
    <t>Çapraz bacak flebi, birinci seans</t>
  </si>
  <si>
    <t>Çapraz bacak flebi, ikinci  seans</t>
  </si>
  <si>
    <t>Çapraz parmak flebi, birinci seans</t>
  </si>
  <si>
    <t>Çapraz parmak flebi, ikinci  seans</t>
  </si>
  <si>
    <t>Dil flebi, birinci seans</t>
  </si>
  <si>
    <t>Dil flebi, ikinci seans</t>
  </si>
  <si>
    <t>Doku genişletme uygulamaları, birinci seans</t>
  </si>
  <si>
    <t>Doku genişletme ünitesinin uygulanması ve takip eden tüm genişletme enjeksiyonları dahildir.</t>
  </si>
  <si>
    <t>Doku genişletme uygulamaları, ikinci seans</t>
  </si>
  <si>
    <t>Doku genişletici, çıkarma işlemi, fibröz kapsülün komplet eksizyonu dahildir.</t>
  </si>
  <si>
    <t>Fasiyokütan flep</t>
  </si>
  <si>
    <t>İki farklı doku içeren serbest kompozit flep</t>
  </si>
  <si>
    <t>Latissimus dorsi kas deri flebi, fibula osteokütan flebi, vb.</t>
  </si>
  <si>
    <t xml:space="preserve">İki loblu flep </t>
  </si>
  <si>
    <t>İnterpolasyon flepleri, birinci seans</t>
  </si>
  <si>
    <t>Kasık flebi, abdominal flep, subpektoral flep, infraklaviküler flep, vb.</t>
  </si>
  <si>
    <t>İnterpolasyon flepleri, ikinci seans</t>
  </si>
  <si>
    <t>Kas flebi</t>
  </si>
  <si>
    <t>Kas flebi ile birlikte deri grefti</t>
  </si>
  <si>
    <t xml:space="preserve">Kas-deri flebi </t>
  </si>
  <si>
    <t xml:space="preserve">K-M plasti  </t>
  </si>
  <si>
    <t>Limberg, Rhomboid, Karydakis flep ameliyatları</t>
  </si>
  <si>
    <t>610625 ile birlikte faturalandırılmaz.</t>
  </si>
  <si>
    <t>Mukoza flebi</t>
  </si>
  <si>
    <t>Saçlı deri defektleri için rotasyon flebi</t>
  </si>
  <si>
    <t>Saçlı deri defektleri için transpozisyon flebi ile birlikte deri grefti</t>
  </si>
  <si>
    <t>Sakral defektler için bilateral V-Y ilerletme flebi</t>
  </si>
  <si>
    <t>Tek bir doku içeren serbest  flep</t>
  </si>
  <si>
    <t>Fibula flebi, kasık flebi, Grasilis kas flebi, vb.</t>
  </si>
  <si>
    <t xml:space="preserve">Tek loblu lokal deri flebi </t>
  </si>
  <si>
    <t>Nota flebi, Banner flebi, vb.</t>
  </si>
  <si>
    <t>Üç farklı dokuyu birlikte içeren serbest  flep</t>
  </si>
  <si>
    <t>Subskapüler arter tabanlı osteomuskülokütan flep</t>
  </si>
  <si>
    <t>V-Y ilerletme  deri flebi</t>
  </si>
  <si>
    <t>Z-Plasti (Bir tek Z-plasti)</t>
  </si>
  <si>
    <t>LAZER TEDAVİ UYGULAMALARI</t>
  </si>
  <si>
    <t>Vasküler lezyon, eksizyonel lazer</t>
  </si>
  <si>
    <t>Deri tümörlerinde eksizyonel lazer</t>
  </si>
  <si>
    <t>Pigmentli lezyon, eksizyonel olmayan lazer</t>
  </si>
  <si>
    <t>Medikal tedaviye yanıtsız vakalarda uygulanması halinde faturalandırılır. Tümöral olmayan lezyonlar içindir. Tedavi süresince en fazla üç adet faturalandırılır.</t>
  </si>
  <si>
    <t>6.2. BAŞ-BOYUN, KAS, İSKELET SİSTEMİ VE YUMUŞAK DOKU CERRAHİSİ</t>
  </si>
  <si>
    <t>BAŞ VE BOYUN CERRAHİSİ</t>
  </si>
  <si>
    <t>"Blow-out"  kırığı, orbita tabanına greft veya biyomateryal yerleştirilmesi</t>
  </si>
  <si>
    <t>Etmoidal arter ligasyonu</t>
  </si>
  <si>
    <t>Tedavi süresince en fazla iki adet faturalandırılır.</t>
  </si>
  <si>
    <t>Frontal kemik kırığı, açık redüksiyon ve internal tespit</t>
  </si>
  <si>
    <t>Fronto-orbital ilerletme</t>
  </si>
  <si>
    <t>Kraniyal çatı bozuklukları, patolojik gelişim nedenli, kraniyal volüm artırımı, vb.</t>
  </si>
  <si>
    <t>Habitüel Temporomandibüler (TME) dislokasyonları için eminektomi</t>
  </si>
  <si>
    <t>Kafatası kemiği ekstensif tümör ameliyatları</t>
  </si>
  <si>
    <t>Kafatası kemiği basit tümöral kitleleri</t>
  </si>
  <si>
    <t>Kalvaryal şekillendirme, total</t>
  </si>
  <si>
    <t>Kistik lenfanjiyom eksizyonu</t>
  </si>
  <si>
    <t xml:space="preserve">Kondilektomi </t>
  </si>
  <si>
    <t>Temporomandibüler eklem kondilar operasyon</t>
  </si>
  <si>
    <t>Kraniyal ansefalosel ameliyatları, diğer</t>
  </si>
  <si>
    <t>Nazal ansefalosel ameliyatları haricindekiler</t>
  </si>
  <si>
    <t xml:space="preserve">Kraniyoplasti ameliyatları, otojen greft ile </t>
  </si>
  <si>
    <t>Kostaplasti vb. Kot alınması hariçtir.</t>
  </si>
  <si>
    <t>Kraniyoplasti ameliyatları, yabancı cisim implantasyonu ameliyatları</t>
  </si>
  <si>
    <t>Kraniyosinostoz ameliyatları, tek veya çok sayıda sütür ile</t>
  </si>
  <si>
    <t>Kraniyal kemik defektlerinin kosta grefti ile  rekonstrüksiyonu</t>
  </si>
  <si>
    <t>Kraniyal kemik defektlerinin plaklar ile   rekonstrüksiyonu</t>
  </si>
  <si>
    <t>Le Fort II osteotomisi ve/veya kemik grefti</t>
  </si>
  <si>
    <t>Le Fort I osteotomisi ve/veya  kemik grefti</t>
  </si>
  <si>
    <t>Le Fort III osteotomisi ve/veya  kemik grefti</t>
  </si>
  <si>
    <t>Maksilla veya mandibula kırığı, açık redüksiyon ve internal tespit</t>
  </si>
  <si>
    <t>Maksilla veya mandibula kırığı, intermaksiller tespit</t>
  </si>
  <si>
    <t>Maksillektomi, parsiyel</t>
  </si>
  <si>
    <t>Maksillektomi, total</t>
  </si>
  <si>
    <t>Mandibula veya maksilla rekonstrüksiyonu, kemik grefti ile</t>
  </si>
  <si>
    <t>Mandibula veya maksilladaki kistik oluşumlara küretaj</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</si>
  <si>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</si>
  <si>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</si>
  <si>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</si>
  <si>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</si>
  <si>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Maksillomandibüler ilerletme cerrahisi</t>
  </si>
  <si>
    <t>Polisomnografi ile ağır derecede OSAS olduğunun tespiti halinde faturalandırılır.</t>
  </si>
  <si>
    <t>Mandibuladan tümör rezeksiyonu ve eş zamanlı kemik grefti ile onarım</t>
  </si>
  <si>
    <t>Mandibüler osteotomi, deformite onarımı için</t>
  </si>
  <si>
    <t>Mandibüler osteotomi, tümör rezeksiyonu için</t>
  </si>
  <si>
    <t>Nazo-ethmoid-orbital kırık, açık redüksiyon ve internal tespit</t>
  </si>
  <si>
    <t>Orbital distopi düzeltilmesi</t>
  </si>
  <si>
    <t>Orbital hipertelörizm düzeltilmesi</t>
  </si>
  <si>
    <t>Sonradan kazanılmış oronazal fistüllerin kapatılması</t>
  </si>
  <si>
    <t>Tiroglossal kist veya fistül  eksizyonu</t>
  </si>
  <si>
    <t>TME ankilozu  için ‘gap’ artroplastisi</t>
  </si>
  <si>
    <t>TME artroplasti</t>
  </si>
  <si>
    <t>TME lüksasyonu kapalı redüksiyon</t>
  </si>
  <si>
    <t>Vaskülarize kemik grefti ile mandibula rekonstrüksiyonu</t>
  </si>
  <si>
    <t>Zigoma kırığı, açık redüksiyon ve internal tespit</t>
  </si>
  <si>
    <t>Zigoma kırığı, kapalı redüksiyon</t>
  </si>
  <si>
    <t>Burun</t>
  </si>
  <si>
    <t>Burun tamponu konulması ve çıkarılması burun operasyonlarında ayrıca faturalandırılmaz.</t>
  </si>
  <si>
    <t>Açık rinoplasti ile total septal rekonstrüksiyon</t>
  </si>
  <si>
    <t xml:space="preserve">601430, 601480 ve 601620 ile birlikte faturalandırılmaz.
Sağlık kurulu raporu ile tıbbi gerekçe belirtilmelidir. </t>
  </si>
  <si>
    <t>Alın flebi ile total burun kaybı onarımı, ikinci seans</t>
  </si>
  <si>
    <t>Burun eksternal cerrahi onarımı, greft ve /veya flep ile</t>
  </si>
  <si>
    <t>Rinofima, dermoid kist, bazal hücreli kanser, travma tanılarında</t>
  </si>
  <si>
    <t xml:space="preserve">Burun eksternal cerrahisi </t>
  </si>
  <si>
    <t xml:space="preserve">Burun içi konka elektrokoterizasyonu </t>
  </si>
  <si>
    <t>Yılda en fazla iki adet faturalandırılır. İki taraf için ayrı faturalandırılmaz.</t>
  </si>
  <si>
    <t xml:space="preserve">Radyofrekans/plazma uygulaması ile konka küçültülmesi </t>
  </si>
  <si>
    <t>Burun kırıklarının kapalı redüksiyonu</t>
  </si>
  <si>
    <t>Burun mukozası koterizasyonu</t>
  </si>
  <si>
    <t>Burun rekonstrüksiyonu, parsiyel</t>
  </si>
  <si>
    <t>Sağlık  kurulu raporu ile tıbbi gerekçe belirtilmelidir.</t>
  </si>
  <si>
    <t xml:space="preserve">Burun rekonstrüksiyonu, total </t>
  </si>
  <si>
    <t>Burun tamponu konması, arka</t>
  </si>
  <si>
    <t>601400 ile birlikte faturalandırılmaz.</t>
  </si>
  <si>
    <t>Burun tamponu konması, ön</t>
  </si>
  <si>
    <t>601390 ile birlikte faturalandırılmaz.</t>
  </si>
  <si>
    <t>Burundan yabancı cisim çıkarılması</t>
  </si>
  <si>
    <t xml:space="preserve">Burundan yabancı cisim çıkarılması, cerrahi </t>
  </si>
  <si>
    <t>Kemik ve kıkırdak kaybı içeren ağır "saddle nos" deformitesi onarımı</t>
  </si>
  <si>
    <t xml:space="preserve">601290, 601480, 601620, 601660  ile birlikte faturandırılmaz. 
Sağlık  kurulu raporu ile tıbbi gerekçe belirtilmelidir. </t>
  </si>
  <si>
    <t>Koanal atrezi düzeltilmesi, tek taraf</t>
  </si>
  <si>
    <t>Konka lateralizasyonu</t>
  </si>
  <si>
    <t>601460, 601470 ile birlikte faturandırılmaz.</t>
  </si>
  <si>
    <t>Konka submukozal rezeksiyonu, iki taraf</t>
  </si>
  <si>
    <t xml:space="preserve">601450, 601470 ile birlikte faturandırılmaz. </t>
  </si>
  <si>
    <t>Konka submukozal rezeksiyonu, tek taraf</t>
  </si>
  <si>
    <t>601450, 601460 ile birlikte faturalandırılmaz. Tedavi süresince bir adet faturalandırılır.</t>
  </si>
  <si>
    <t>Septal fraktür onarımı</t>
  </si>
  <si>
    <t>601620 ile birlikte faturalandırılmaz.</t>
  </si>
  <si>
    <t>Nazal ensefalosel, kraniyotomi ile</t>
  </si>
  <si>
    <t>Nazal fraktür onarımı</t>
  </si>
  <si>
    <t>Nazal polipektomi</t>
  </si>
  <si>
    <t>602180, 602190, 602200, 602210, 602220, 602230, 602250, 602260, 602270, 602280, 602290, 602300, 602320, 602330, 602340 ile birlikte faturalandırılmaz.</t>
  </si>
  <si>
    <t>Nazal septal perforasyon onarımı</t>
  </si>
  <si>
    <t>Nazal septal buton tatbiki</t>
  </si>
  <si>
    <t>Nazal valv cerrahisi, iki taraf</t>
  </si>
  <si>
    <t>Nazal valv cerrahisi, tek taraf</t>
  </si>
  <si>
    <t>Rinofima eksizyonu ve alın flebi, birinci seans</t>
  </si>
  <si>
    <t>Rinofima eksizyonu ve alın flebi, ikinci seans</t>
  </si>
  <si>
    <t>Rinofima eksizyonu ve deri grefti</t>
  </si>
  <si>
    <t xml:space="preserve">Rinofima eksizyonu ve ikincil iyileşmeye  bırakılması </t>
  </si>
  <si>
    <t>Rinoplasti komplike olmayan, greft kullanılmaksızın</t>
  </si>
  <si>
    <t>Sağlık kurulu raporu ile tıbbi gerekçe belirtilmelidir.</t>
  </si>
  <si>
    <t>Rinoplasti komplike, greft ile</t>
  </si>
  <si>
    <t>Septoplasti</t>
  </si>
  <si>
    <t>601330, 601331, 601450, 601460, 601470, 601510, 602230, 602240, 602290 ile birlikte faturalandırılmaz.</t>
  </si>
  <si>
    <t>Septorinoplasti</t>
  </si>
  <si>
    <t>Şinesi, veb açılması</t>
  </si>
  <si>
    <t>Total burun kaybı rekonstrüksiyonunda alın flebi ve iskelet yapı oluşturulması, birinci seans</t>
  </si>
  <si>
    <t>Yalnızca kıkırdak  kaybı içeren  "saddle nose" deformitesi onarımı</t>
  </si>
  <si>
    <t>601290, 601430, 601480, 601620 ile birlikte faturalandırılmaz. 
Sağlık kurulu raporu ile tıbbi gerekçe belirtilmelidir.</t>
  </si>
  <si>
    <t>Boyun ve Larinks</t>
  </si>
  <si>
    <t>Alar defektlerin rekonstrüksiyonu</t>
  </si>
  <si>
    <t>Aritenoidektomi, endolaringeal</t>
  </si>
  <si>
    <t>Aritenoid addüksiyonu</t>
  </si>
  <si>
    <t>Boyun diseksiyonu, radikal veya fonksiyonel, tek taraf</t>
  </si>
  <si>
    <t>Boyun eksplorasyonu</t>
  </si>
  <si>
    <t>Brankial kleft kisti veya sinüsü eksizyonu</t>
  </si>
  <si>
    <t>Damak fistülü onarımı</t>
  </si>
  <si>
    <t>Eksternal karotid arter ligasyonu</t>
  </si>
  <si>
    <t>Endolaringeal lazer cerrahisi</t>
  </si>
  <si>
    <t>Laringeal polip, nodül, kist hariç uygulandığında faturalandırılır.</t>
  </si>
  <si>
    <t>Endolaringeal mikrocerrahi ile larinks poliplerine girişim</t>
  </si>
  <si>
    <t>Laringeal polip, nodül, kist, papillom eksizyonu, stripping, vb. için uygulandığında faturalandırılır. Yapılan eksizyonlar dahildir.</t>
  </si>
  <si>
    <t>Faringolarinjektomi</t>
  </si>
  <si>
    <t>608500, 608510 ile birlikte faturalandırılmaz.</t>
  </si>
  <si>
    <t xml:space="preserve">Faringolaringoözefajektomi   </t>
  </si>
  <si>
    <t>Hiyoid suspansiyonu</t>
  </si>
  <si>
    <t>İntralaringeal enjeksiyonla mediyalizasyon</t>
  </si>
  <si>
    <t>601900 ile birlikte faturalandırılmaz.</t>
  </si>
  <si>
    <t>Kordektomi veya stripping</t>
  </si>
  <si>
    <t xml:space="preserve">Kosta grefti alınması </t>
  </si>
  <si>
    <t>Krikotiroidopeksi</t>
  </si>
  <si>
    <t>Laringeal fraktür tedavisi, kapalı</t>
  </si>
  <si>
    <t>Laringeal reinnervasyon, nöromusküler flep ile</t>
  </si>
  <si>
    <t>Laringofissür</t>
  </si>
  <si>
    <t>Kordektomi ve larinks papillom eksizyonu dahildir, birlikte başka bir larinks operasyonu faturalandırılmaz.</t>
  </si>
  <si>
    <t>Laringoplasti (Fraktür için açık redüksiyon)</t>
  </si>
  <si>
    <t>Laringoplasti (Medializasyon, tek taraf)</t>
  </si>
  <si>
    <t>Laringoplasti (Yanıklar, rekonstrüksiyon)</t>
  </si>
  <si>
    <t>Laringeal  stenoz cerrahisi</t>
  </si>
  <si>
    <t>Laringeal web açılması</t>
  </si>
  <si>
    <t>Laringosel çıkarılması</t>
  </si>
  <si>
    <t>Laringoskopi, direkt</t>
  </si>
  <si>
    <t>Laringoskopi ve biyopsi</t>
  </si>
  <si>
    <t>Laringoskopi, fleksible fiberoptik</t>
  </si>
  <si>
    <t>Laringostroboskopi</t>
  </si>
  <si>
    <t>Larinjektomi, parsiyel</t>
  </si>
  <si>
    <t>608500, 608510 ve 601940 ile birlikte faturalandırılmaz.</t>
  </si>
  <si>
    <t>Larinjektomi, total</t>
  </si>
  <si>
    <t>608500, 608510 ve 601930 ile birlikte faturalandırılmaz.</t>
  </si>
  <si>
    <t>Larinks biyopsisi, indirekt laringoskopi ile</t>
  </si>
  <si>
    <t>Larinks papillomu</t>
  </si>
  <si>
    <t>Larinksten yabancı cisim çıkarılması</t>
  </si>
  <si>
    <t>Larinksten radyofrekans ile kitle eksizyonu</t>
  </si>
  <si>
    <t>Larinkste radyofrekans ile kordotomi veya kordektomi</t>
  </si>
  <si>
    <t xml:space="preserve">Lateral rinotomi ile yaklaşım </t>
  </si>
  <si>
    <t>Tümör, perforasyon cerrahisi, vb.</t>
  </si>
  <si>
    <t>Maksiller arter ligasyonu</t>
  </si>
  <si>
    <t xml:space="preserve">Obturator tatbiki   </t>
  </si>
  <si>
    <t>Suprahyoid boyun diseksiyonu</t>
  </si>
  <si>
    <t>Tirohyoid suspansiyon</t>
  </si>
  <si>
    <t>Tiroplasti</t>
  </si>
  <si>
    <t>Trakeoözofajial fistül açılması, primer</t>
  </si>
  <si>
    <t>Trakeoözofajial fistül açılması, sekonder</t>
  </si>
  <si>
    <t>Tortikollis düzeltilmesi</t>
  </si>
  <si>
    <t>Paranazal Sinüsler</t>
  </si>
  <si>
    <t>Tüm burun ve paranazal sinüs ameliyatları aynı organın bölümleri kabul edilerek bütün ikincil ameliyatlar %30 oranında faturalandırılır.</t>
  </si>
  <si>
    <t>Antrokoanal polip eksizyonu</t>
  </si>
  <si>
    <t>BOS rinoresi cerrahisi, eksternal yaklaşım</t>
  </si>
  <si>
    <t>Caldwell-Luc ameliyatı, tek taraf</t>
  </si>
  <si>
    <t>602080, 602320, 602330 ile birlikte faturalandırılmaz. Tedavi süresince bir adet faturalandırılır.</t>
  </si>
  <si>
    <t>Caldwell-Luc ameliyatı, iki taraf</t>
  </si>
  <si>
    <t>602070, 602320, 602330 ile birlikte faturalandırılmaz.</t>
  </si>
  <si>
    <t>Eksternal etmoidektomi</t>
  </si>
  <si>
    <t xml:space="preserve">Frontal sinozotomi, trepanasyon </t>
  </si>
  <si>
    <t>Frontal sinüs cerrahisi, osteoplastik flep ile, iki taraf</t>
  </si>
  <si>
    <t xml:space="preserve">Obliterasyon dahildir. </t>
  </si>
  <si>
    <t xml:space="preserve">Frontal sinüs cerrahisi, osteoplastik flep ile, tek taraf </t>
  </si>
  <si>
    <t>Obliterasyon dahildir. 
Tedavi süresince bir adet faturalandırılır.</t>
  </si>
  <si>
    <t>Maksiller sinüs poksiyonu ve lavajı</t>
  </si>
  <si>
    <t>Ozenaya cerrahi girişim</t>
  </si>
  <si>
    <t>Piterigopalatin fossa cerrahisi</t>
  </si>
  <si>
    <t xml:space="preserve">Transnazal etmoidektomi       </t>
  </si>
  <si>
    <t>Endoskopi</t>
  </si>
  <si>
    <t>Endoskopik BOS rinoresi cerrahisi</t>
  </si>
  <si>
    <t>602210, 602300, 602320, 602330, 602340, 615602 ile birlikte faturalandırılmaz.</t>
  </si>
  <si>
    <t xml:space="preserve">Endoskopik burun ve nazofarinks tümör cerrahisi </t>
  </si>
  <si>
    <t>602210, 602300, 602320, 602330, 602340 ile birlikte faturalandırılmaz.</t>
  </si>
  <si>
    <t>Endoskopik dakriyosistorinostomi (DSR)</t>
  </si>
  <si>
    <t>Endoskopik frontal sinüs cerrahisi</t>
  </si>
  <si>
    <t>602300, 602320, 602330, 602340 ile birlikte faturalandırılmaz.</t>
  </si>
  <si>
    <t>Endoskopik koanal atrezi açılması</t>
  </si>
  <si>
    <t>Endoskopik konka bülloza rezeksiyonu</t>
  </si>
  <si>
    <t>Endoskopik konka redüksiyonu</t>
  </si>
  <si>
    <t>Endoskopik medial maksillektomi</t>
  </si>
  <si>
    <t>602210, 602300, 602320,  602330, 602340 ile birlikte faturalandırılmaz.</t>
  </si>
  <si>
    <t>Endoskopik meningosel, ensefalosel cerrahisi</t>
  </si>
  <si>
    <t>Endoskopik optik sinir dekompresyonu</t>
  </si>
  <si>
    <t>Aynı taraf için 602370, 602300, 602360 ile birlikte faturalandırılmaz.</t>
  </si>
  <si>
    <t>Endoskopik orbita dekompresyonu</t>
  </si>
  <si>
    <t>Aynı taraf için 602330 ile birlikte faturalandırılmaz.</t>
  </si>
  <si>
    <t>Endoskopik septoplasti</t>
  </si>
  <si>
    <t>601330, 601331, 601450, 601460, 601470, 601510, 601620, 602230, 602240 ile birlikte faturalandırılmaz.</t>
  </si>
  <si>
    <t>Endoskopik sfenoid sinüs cerrahisi</t>
  </si>
  <si>
    <t>Aynı taraf için 602280, 602330, 602360, 602370 ile birlikte faturalandırılmaz.</t>
  </si>
  <si>
    <t>Fleksibl fiberoptik nazofaringoskopi</t>
  </si>
  <si>
    <t xml:space="preserve">602350 ile birlikte faturalandırılmaz. </t>
  </si>
  <si>
    <t xml:space="preserve">Fonksiyonel endoskopik sinüs cerrahisi, iki taraf </t>
  </si>
  <si>
    <t>602070, 602080, 602180, 602190, 602200, 602210, 602240, 622250, 602260, 602270, 602280, 602310, 602330 ile birlikte faturalandırılmaz.</t>
  </si>
  <si>
    <t>Fonksiyonel endoskopik sinüs cerrahisi, tek taraf</t>
  </si>
  <si>
    <t>602070, 602080, 602180, 602190, 602200, 602210, 602240, 622250, 602260, 602270, 602280, 602310, 602320 ile birlikte faturalandırılmaz.</t>
  </si>
  <si>
    <t>Maksiller sinüse endoskopik müdahale</t>
  </si>
  <si>
    <t>Nazofarinks biyopsisi</t>
  </si>
  <si>
    <t>602310 ile birlikte faturalandırılmaz.</t>
  </si>
  <si>
    <t>Temporomandibuler eklem endoskopisi, diyagnostik</t>
  </si>
  <si>
    <t>Aynı taraf için 602280, 602300, 602370 ile birlikte faturalandırılmaz.</t>
  </si>
  <si>
    <t>Temporomandibuler eklem endoskopisi, cerrahi</t>
  </si>
  <si>
    <t>Aynı taraf için 602280, 602300, 602360 ile birlikte faturalandırılmaz.</t>
  </si>
  <si>
    <t>Sinüslerde invaziv mantar enfeksiyonu debritmanı</t>
  </si>
  <si>
    <t>Endoskopik epistaksis kontrolü ile sfenopalatin arter ve dalları ligasyonu</t>
  </si>
  <si>
    <t>Ağız, Dudak, Dil ve Farinkse Yönelik Girişimler</t>
  </si>
  <si>
    <t>Adenoidektomi</t>
  </si>
  <si>
    <t>602390, 603080, 603090, 603100, 603110 ile birlikte faturalandırılmaz.</t>
  </si>
  <si>
    <t>Adenoidektomi ve tüp</t>
  </si>
  <si>
    <t>602380, 603080, 603090, 603100, 603110 ile birlikte faturalandırılmaz.</t>
  </si>
  <si>
    <t>Ağız içi ve etrafı benign tümörlerinin rezeksiyonu</t>
  </si>
  <si>
    <t>Ağız içinde malign tümörlerin eksizyonu ve lokal flep uygulaması</t>
  </si>
  <si>
    <t>Ağız tabanı ve dil laserasyonları onarımı</t>
  </si>
  <si>
    <t>Ağız ve çenenin kemik rezeksiyonu gerektiren malign tümörleri</t>
  </si>
  <si>
    <t>Ağız vestibülü apse, kist veya hematom drenajı</t>
  </si>
  <si>
    <t>Ağız vestibülü mukozasının donör greft olarak eksizyonu ve onarımı</t>
  </si>
  <si>
    <t>Ağız vestibülündeki lezyonların fizik yöntemlerle destrüksiyonu</t>
  </si>
  <si>
    <t xml:space="preserve">Lazer, şimik, termal </t>
  </si>
  <si>
    <t>Ağız vestibülünden mukoza ve submukoza eksizyonu ve onarımı</t>
  </si>
  <si>
    <t>Alveolar yarık onarımı</t>
  </si>
  <si>
    <t>601210, 601720, 602490, 602950, 602970, 603000 ile birlikte faturalandırılmaz.</t>
  </si>
  <si>
    <t>Anterior damak fistülü onarımı</t>
  </si>
  <si>
    <t>Damağa radyofrekans uygulanması</t>
  </si>
  <si>
    <t>Polisomnografi raporu ile birlikte faturalandırılır. 
Yılda en fazla üç adet faturalandırılır.</t>
  </si>
  <si>
    <t>Damak ve uvula lezyonlarının eksizyonu</t>
  </si>
  <si>
    <t xml:space="preserve">Damak ve uvula lezyonlarının onarımı, flep ile </t>
  </si>
  <si>
    <t>Damak yarığı onarımı ve faringeal flep</t>
  </si>
  <si>
    <t>Damak yarığı onarımı, inkomplet</t>
  </si>
  <si>
    <t>Damak yarığı onarımı, komplet</t>
  </si>
  <si>
    <t>Deri grefti kullanarak sulkoplasti</t>
  </si>
  <si>
    <t xml:space="preserve">Deri grefti kullanmaksızın posterior dudak sulkusu açılması </t>
  </si>
  <si>
    <t>Dil köküne radyofrekans uygulanması</t>
  </si>
  <si>
    <t>Dil kökü suspansiyonu ve/veya dil kökünden doku çıkarılması</t>
  </si>
  <si>
    <t>Dil lezyonu eksizyonu</t>
  </si>
  <si>
    <t xml:space="preserve">Dil lezyonu eksizyonu ve onarımı, dil flebi ile </t>
  </si>
  <si>
    <t>Dil ve ağız tabanından apse, kist, hematom vb. çıkarılması</t>
  </si>
  <si>
    <t xml:space="preserve">Dudak adezyonu </t>
  </si>
  <si>
    <t>Dudak malign tümör rezeksiyonu ve suprahyoid boyun diseksiyonu, Estlander, Berdnard vb. flep ile</t>
  </si>
  <si>
    <t>Dudak malign tümör rezeksiyonu veya biyopsisi ve Estlander, Berdnard vb. flep kullanımı</t>
  </si>
  <si>
    <t>Dudak malign tümör wedge rezeksiyonu veya biyopsisi</t>
  </si>
  <si>
    <t xml:space="preserve">Dudak veya dilden  kama şeklinde doku rezeksiyonu ve primer onarım </t>
  </si>
  <si>
    <t xml:space="preserve">Dudak yarığı burnu  onarımı, osteotomisiz </t>
  </si>
  <si>
    <t xml:space="preserve">Dudak yarığı burnu onarımı, osteotomi ile  </t>
  </si>
  <si>
    <t>Dudak yarığı onarımı, tek taraf</t>
  </si>
  <si>
    <t>Dudak yarığı onarımı, iki taraf</t>
  </si>
  <si>
    <t>Dudaktan büyük tümör rezeksiyonu ve lokal flepler ile onarımı</t>
  </si>
  <si>
    <t>Dudaktan büyük tümör rezeksiyonu, lokal flepler ile onarımı ve LAP biyopsisi</t>
  </si>
  <si>
    <t xml:space="preserve">Faringeal flep </t>
  </si>
  <si>
    <t xml:space="preserve">Farinks duvarının rezeksiyonu ve onarımı, miyokütan flep ile </t>
  </si>
  <si>
    <t>Frenilum linguale plastiği</t>
  </si>
  <si>
    <t>Genioglossal ilerletme</t>
  </si>
  <si>
    <t xml:space="preserve">Genioplasti, implant ile </t>
  </si>
  <si>
    <t>Genioplasti, osteotomi ile</t>
  </si>
  <si>
    <t>Glossektomi, parsiyel</t>
  </si>
  <si>
    <t>Glossektomi, total</t>
  </si>
  <si>
    <t>Hemiglossektomi</t>
  </si>
  <si>
    <t xml:space="preserve">Hipertrofik lingual frenulum düzeltilmesi </t>
  </si>
  <si>
    <t xml:space="preserve">Islık çalan ağız deformitesi onarımı </t>
  </si>
  <si>
    <t>Kolumella uzatılması</t>
  </si>
  <si>
    <t>İntraoral tümör eksizyonu, mandibula rezeksiyonu ve  boyun diseksiyonu  (Komando ameliyatı)</t>
  </si>
  <si>
    <t>601690 ile birlikte faturalandırılmaz.</t>
  </si>
  <si>
    <t>Lateral faringeal duvar ve piriform sinüs rezeksiyonu</t>
  </si>
  <si>
    <t>Lazer asiste uvulektomi</t>
  </si>
  <si>
    <t>Lazer asiste uvulopalatofaringoplasti</t>
  </si>
  <si>
    <t>Lingual tonsil eksizyonu</t>
  </si>
  <si>
    <t>Mentoplasti</t>
  </si>
  <si>
    <t>Nadir yüz yarığı onarımı</t>
  </si>
  <si>
    <t>Nazofaringeal lezyon eksizyonu, infratemporal fossaya yaklaşım</t>
  </si>
  <si>
    <t>Nazofaringeal lezyon eksizyonu, transpalatal</t>
  </si>
  <si>
    <t>Nazolabial fistül onarımı</t>
  </si>
  <si>
    <t xml:space="preserve">Onarılmış dudak yarığı revizyonu </t>
  </si>
  <si>
    <t>Oro-antral fistüllerin onarımı</t>
  </si>
  <si>
    <t>Orofaringeal ve nazofaringeal postoperatif kanama kontrolü</t>
  </si>
  <si>
    <t>Peritonsiller apse açılması</t>
  </si>
  <si>
    <t>Posterior damak fistülü onarımı</t>
  </si>
  <si>
    <t>Premaksiller  segmentin geri alınması</t>
  </si>
  <si>
    <t>Ranulaya girişim</t>
  </si>
  <si>
    <t>Retrofaringeal veya parafaringeal apse drenajı</t>
  </si>
  <si>
    <t xml:space="preserve">Sert damaktan tümör eksizyonu ve onarım, greft ile </t>
  </si>
  <si>
    <t>Sert damaktan tümör eksizyonu, primer onarım</t>
  </si>
  <si>
    <t>Stiloid proçes elangasyonu eksizyonu</t>
  </si>
  <si>
    <t>Tonsil plikalar, retromolar trigon radikal rezeksiyonu, flepler ile</t>
  </si>
  <si>
    <t>Tonsillektomi</t>
  </si>
  <si>
    <t>602380, 602390, 603090, 603100, 603110 ile birlikte faturalandırılmaz.</t>
  </si>
  <si>
    <t>Tonsillektomi ve adenoidektomi</t>
  </si>
  <si>
    <t>602380, 602390, 603080, 603100, 603110 ile birlikte faturalandırılmaz.</t>
  </si>
  <si>
    <t>Tonsillektomi ve adenoidektomi ve tüp</t>
  </si>
  <si>
    <t>602380, 602390, 603080, 603090,  603110 ile birlikte faturalandırılmaz.</t>
  </si>
  <si>
    <t>Tonsillektomi ve tüp</t>
  </si>
  <si>
    <t>602380, 602390, 603080, 603090, 603100 ile birlikte faturalandırılmaz.</t>
  </si>
  <si>
    <t>Transpalatal ilerletme</t>
  </si>
  <si>
    <t>Uvulektomi</t>
  </si>
  <si>
    <t>Uvulofaringoplasti</t>
  </si>
  <si>
    <t>Vestibüloplasti, tek veya iki taraf</t>
  </si>
  <si>
    <t>Submukozal veya açık girişim, kas ve cilt eksizyonu veya mukozal greft uygulanması işleme dahildir. 600360 ile birlikte faturalandırılmaz. 
Tedavi süresince bir adet faturalandırılır.</t>
  </si>
  <si>
    <t>Salgı Bezlerine Yönelik Cerrahi</t>
  </si>
  <si>
    <t xml:space="preserve">Minör tükrük bezi dokularının eksizyonu </t>
  </si>
  <si>
    <t>Parotidektomi, total</t>
  </si>
  <si>
    <t>Aynı taraf için 603180 ile birlikte faturalandırılmaz.</t>
  </si>
  <si>
    <t>Parotidektomi, yüzeyel</t>
  </si>
  <si>
    <t>Aynı taraf için 603170 ile birlikte faturalandırılmaz.</t>
  </si>
  <si>
    <t>Parotis apse drenajı</t>
  </si>
  <si>
    <t>Siyalolitotomi, cerrahi</t>
  </si>
  <si>
    <t>Sublingual  tükrük bezi  eksizyonu</t>
  </si>
  <si>
    <t>Submaksiller veya sublingual apse drenajı</t>
  </si>
  <si>
    <t>Submandibuler  tükrük bezi  eksizyonu</t>
  </si>
  <si>
    <t>Tükrük bezinin plastik onarımı, sialodokoplasti</t>
  </si>
  <si>
    <t>6.3. GÖVDEDE YAPILAN CERRAHİLER</t>
  </si>
  <si>
    <t>TORAKS DUVARI</t>
  </si>
  <si>
    <t>Geç sternal dehiscence onarımı</t>
  </si>
  <si>
    <t>Mediastenin tekrar açılma işlemi ve tel uygulaması dahildir.</t>
  </si>
  <si>
    <t>Fasiyatomi</t>
  </si>
  <si>
    <t xml:space="preserve">530670, 704232, P704232 ile birlikte faturalandırılmaz. </t>
  </si>
  <si>
    <t>Göğüs duvarından olan akciğer hernisinin onarımı</t>
  </si>
  <si>
    <t>Kot fraktürü tedavisi, açık</t>
  </si>
  <si>
    <t>Kot fraktürü tedavisi, kapalı</t>
  </si>
  <si>
    <t>Kot rezeksiyonu, ekstraplevral</t>
  </si>
  <si>
    <t>Tüm seviyeler (Miyoplasti için)</t>
  </si>
  <si>
    <t>Kot rezeksiyonu, parsiyel</t>
  </si>
  <si>
    <t xml:space="preserve">Mediastinal kist veya tümör eksizyonu </t>
  </si>
  <si>
    <t>603350 ile birlikte faturalandırılmaz. Sternotomi, torakotomi dahildir.</t>
  </si>
  <si>
    <t xml:space="preserve">Mediastinal tümör eksizyonu, malign </t>
  </si>
  <si>
    <t>Mediastinoskopi</t>
  </si>
  <si>
    <t>Mediastinotomi ile eksplorasyon</t>
  </si>
  <si>
    <t xml:space="preserve">Biyopsi, drenaj veya yabancı cisim çıkarılması halinde faturalandırılır. 603320, 603330 ile birlikte faturalandırılmaz. </t>
  </si>
  <si>
    <t>Sternal debritman</t>
  </si>
  <si>
    <t>Sternal rezeksiyon ve rekonstrüksiyon, protez ile</t>
  </si>
  <si>
    <t>Osteomyelit ve tümör için uygulanması halinde faturalandırılır.</t>
  </si>
  <si>
    <t>Sternal rezeksiyon ve rekonstrüksiyon, protezsiz</t>
  </si>
  <si>
    <t xml:space="preserve">Sternal tel çıkarılması </t>
  </si>
  <si>
    <t>Sternum fraktürü fiksasyonu, açık</t>
  </si>
  <si>
    <t>Sternum fraktürü fiksasyonu, kapalı</t>
  </si>
  <si>
    <t>Torakoplasti, bronkoplevral fistül kapatılması ile birlikte</t>
  </si>
  <si>
    <t>Torakoplasti, Schede tipi veya ekstraplevral</t>
  </si>
  <si>
    <t>Tüm seviyeler</t>
  </si>
  <si>
    <t>Toraks duvarı deformiteleri, pectus excavatum, carinatum</t>
  </si>
  <si>
    <t xml:space="preserve">Toraks duvarı rezeksiyonu ve rekonstrüksiyonu, protez ile    </t>
  </si>
  <si>
    <t xml:space="preserve">Toraks duvarı rezeksiyonu ve rekonstrüksiyonu, protezsiz  </t>
  </si>
  <si>
    <t>TOS, trans aksiller girişim, servikal kot ve/veya 1. kot rezeksiyonu</t>
  </si>
  <si>
    <t>Skalen disseksiyon ve/veya fibröz bant disseksiyonu dahildir.</t>
  </si>
  <si>
    <t>Tümör eksizyonu, intratorasik, ekstrapulmoner</t>
  </si>
  <si>
    <t>Tümör veya kist eksizyonu</t>
  </si>
  <si>
    <t>Derin, subfasiyal, intramusküler olması durumunda faturalandırılır. Benign deri lezyonlarında faturalandırılmaz.</t>
  </si>
  <si>
    <t>GÖVDE VE KARIN ÖN DUVARINDA YAPILAN MÜDAHALELER</t>
  </si>
  <si>
    <t>Abdominoplasti</t>
  </si>
  <si>
    <t xml:space="preserve">Sağlık kurulu raporu ile tıbbi gerekçe belirtilmelidir. Karında vertikal, iki sıra deri görünümünde deri ve deri altı dokusu fazlalıkları içindir. </t>
  </si>
  <si>
    <t>Gastroşizis onarımı</t>
  </si>
  <si>
    <t>Göbek granülomu veya polipi eksizyonu</t>
  </si>
  <si>
    <t xml:space="preserve">Karın duvarı benign tümörleri için girişim </t>
  </si>
  <si>
    <t>Deri lezyonlarında faturalandırılmaz.</t>
  </si>
  <si>
    <t xml:space="preserve">Karın duvarı malign tümörleri için girişim </t>
  </si>
  <si>
    <t>Kloakal ekstrofi onarımı</t>
  </si>
  <si>
    <t>Omfalomezenterik kanal açıklığı onarımı</t>
  </si>
  <si>
    <t>Omfalomezenterik kanal kisti veya fistülü eksizyonu</t>
  </si>
  <si>
    <t xml:space="preserve">Omfalosel primer onarımı </t>
  </si>
  <si>
    <t>5 cm’den büyük çaplı onarımlarda faturalandırılır.</t>
  </si>
  <si>
    <t>Rektus diyastazı onarımı</t>
  </si>
  <si>
    <t>Rektus kılıfı hematomu için girişim</t>
  </si>
  <si>
    <t>Meme</t>
  </si>
  <si>
    <t xml:space="preserve">Büyütme mammoplastisi, iki taraf </t>
  </si>
  <si>
    <t xml:space="preserve">Hipoplazik meme için uygulandığında faturalandırılır. Sağlık kurulu raporu ile tıbbi gerekçe belirtilmelidir. </t>
  </si>
  <si>
    <t>Jinekomasti düzeltilmesi, iki taraf</t>
  </si>
  <si>
    <t xml:space="preserve">603630 ile birlikte faturalandırılmaz.
Sağlık kurulu raporu ile tıbbi gerekçe belirtilmelidir. </t>
  </si>
  <si>
    <t>Jinekomasti düzeltilmesi, tek taraf</t>
  </si>
  <si>
    <t>603620 ile birlikte faturalandırılmaz. Sağlık kurulu raporu ile tıbbi gerekçe belirtilmelidir. 
Tedavi süresince bir adet faturalandırılır.</t>
  </si>
  <si>
    <t>Küçültme mammoplastisi, iki taraf</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</si>
  <si>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faturalandırılır. Tedavi süresince bir adet faturalandırılır.</t>
  </si>
  <si>
    <t>Mastektomi, basit</t>
  </si>
  <si>
    <t>Mastektomi, radikal</t>
  </si>
  <si>
    <t>Aksiller diseksiyon dahildir.</t>
  </si>
  <si>
    <t>Mastektomi, modifiye radikal</t>
  </si>
  <si>
    <t>Meme asimetrisinin düzeltilmesi</t>
  </si>
  <si>
    <t>603610, 603630, 603640, 603760 ile birlikte faturalandırılmaz. 
Sağlık kurulu raporu ile tıbbi gerekçe belirtilmelidir.</t>
  </si>
  <si>
    <t>Meme rekonstrüksiyonu, çift pediküllü TRAM flep ile</t>
  </si>
  <si>
    <t>Meme rekonstrüksiyonu,Latissimus dorsi kas deri flebi ve implant ile</t>
  </si>
  <si>
    <t xml:space="preserve">Meme rekonstrüksiyonu, mikrovasküler anastomozlu </t>
  </si>
  <si>
    <t>Meme rekonstrüksiyonu, sadece  implant ile</t>
  </si>
  <si>
    <t>Meme rekonstrüksiyonu, tek pediküllü TRAM flebi ile</t>
  </si>
  <si>
    <t>Meme ucu ve başı rekonstrüksiyonu</t>
  </si>
  <si>
    <t>Segmental mastektomi</t>
  </si>
  <si>
    <t>Parsiyel mastektomi, kadranektomi dahildir. Pataloji raporu gerekir.</t>
  </si>
  <si>
    <t>Memeden kist-benign tümör çıkarılması</t>
  </si>
  <si>
    <t>Segmental mastektomi ile birlikte aksiller sentinel lenf nodu eksizyonu</t>
  </si>
  <si>
    <t>Segmental mastektomi ile birlikte aksiler diseksiyon</t>
  </si>
  <si>
    <t>Meme duktoskopi ve duktal lavaj</t>
  </si>
  <si>
    <t>Üçüncü basamak sağlık hizmeti sunucuları tarafından yapılması halinde faturalandırılır.</t>
  </si>
  <si>
    <t>Meme duktus eksizyonu</t>
  </si>
  <si>
    <t>Tüberoz meme onarımı</t>
  </si>
  <si>
    <t>Herniler</t>
  </si>
  <si>
    <t xml:space="preserve">604080 ile birlikte faturalandırılmaz. </t>
  </si>
  <si>
    <t xml:space="preserve">Greftsiz inguinal herni onarımı, inkarsere veya strangüle </t>
  </si>
  <si>
    <t>Greftli inguinal herni onarımı, inkarsere veya strangüle</t>
  </si>
  <si>
    <t>Greftsiz inguinal herni onarımı, tek taraf</t>
  </si>
  <si>
    <t>Greftli inguinal herni onarımı, tek taraf</t>
  </si>
  <si>
    <t>Greftsiz inguinal herni onarımı, iki taraf</t>
  </si>
  <si>
    <t>Greftli inguinal herni onarımı, iki taraf</t>
  </si>
  <si>
    <t>İnguinal herni onarımı, tek taraf, laparoskopik</t>
  </si>
  <si>
    <t>İnguinal herni onarımı, iki taraf, laparoskopik</t>
  </si>
  <si>
    <t xml:space="preserve">Greftsiz insizyonel herni onarımı </t>
  </si>
  <si>
    <t xml:space="preserve">Greftli insizyonel herni onarımı </t>
  </si>
  <si>
    <t>Greftli femoral herni onarımı, tek taraf</t>
  </si>
  <si>
    <t>Greftsiz femoral herni onarımı, tek taraf</t>
  </si>
  <si>
    <t>Greftli femoral herni onarımı, iki taraf</t>
  </si>
  <si>
    <t>Greftsiz femoral herni onarımı, iki taraf</t>
  </si>
  <si>
    <t>Femoral herni onarımı, tek taraf, laparoskopik</t>
  </si>
  <si>
    <t>Femoral herni onarımı, iki taraf, laparoskopik</t>
  </si>
  <si>
    <t>Lomber herni onarımı</t>
  </si>
  <si>
    <t>Petit: İnferior lomber triangle; Grynfelt: superior lomber triangle bölgelerinde oluşan herni onarımlarında faturalandırılır.</t>
  </si>
  <si>
    <t>Parastomal herniasyonda girişim</t>
  </si>
  <si>
    <t>Spiegel hernisi onarımı</t>
  </si>
  <si>
    <t>Spiegel hernisi onarımı, laparoskopik</t>
  </si>
  <si>
    <t>Greftsiz umblikal herni onarımı</t>
  </si>
  <si>
    <t>Greftli umblikal herni onarımı</t>
  </si>
  <si>
    <t>Umblikal herni onarımı, laparoskopik</t>
  </si>
  <si>
    <t xml:space="preserve">Greftli epigastrik herni onarımı </t>
  </si>
  <si>
    <t xml:space="preserve">Greftsiz epigastrik herni onarımı </t>
  </si>
  <si>
    <t>Epigastrik herni onarımı, laparoskopik</t>
  </si>
  <si>
    <t>Greftli perineal herni onarımı</t>
  </si>
  <si>
    <t>Umblikal kord hernisi onarımı</t>
  </si>
  <si>
    <t>Greft/Mesh çıkarılması</t>
  </si>
  <si>
    <t>Ventral herni onarımı</t>
  </si>
  <si>
    <t>Omfalosele, gastroşizise veya bochdalek herni ameliyatlarına sekonder gelişen herni onarımlarında faturalandırılır.</t>
  </si>
  <si>
    <t>DİYAFRAGMA CERRAHİSİ</t>
  </si>
  <si>
    <t>Bochdalek hernisi onarımı, abdominal</t>
  </si>
  <si>
    <t>Bochdalek hernisi onarımı, torakal</t>
  </si>
  <si>
    <t>Diyafragma laserasyonu, primer onarım</t>
  </si>
  <si>
    <t>Diyafragmatik herni onarımı, kombine, torakoabdominal yaklaşımla</t>
  </si>
  <si>
    <t>Özefajiyal, hiatal herni onarımında faturalandırılır.</t>
  </si>
  <si>
    <t>Diyafragmatik herni onarımı, transtorasik yaklaşımla</t>
  </si>
  <si>
    <t>Diyafragmatik herni onarımı (Travmatik, akut)</t>
  </si>
  <si>
    <t>Yenidoğanda faturalandırılmaz.</t>
  </si>
  <si>
    <t>Diyafragmatik herni onarımı (Travmatik, kronik)</t>
  </si>
  <si>
    <t>Diyafragmatik herni onarımı, greft ile (Travmatik, kronik)</t>
  </si>
  <si>
    <t xml:space="preserve">Diyafragma evantrasyonu, primer onarım </t>
  </si>
  <si>
    <t>Diyafragma rezeksiyonu ve rekonstrüksiyonu, protezli</t>
  </si>
  <si>
    <t xml:space="preserve">Diyafragma rezeksiyonu ve rekonstrüksiyonu, protezsiz  </t>
  </si>
  <si>
    <t xml:space="preserve">Diyafragmatik pace uygulaması  </t>
  </si>
  <si>
    <t>Diyafragmada evisserasyon veya evantrasyon düzeltilmesi</t>
  </si>
  <si>
    <t>Morgagni hernisi onarımı</t>
  </si>
  <si>
    <t>PERİTON BOŞLUĞU</t>
  </si>
  <si>
    <t>Apendiks epiploika torsiyonu</t>
  </si>
  <si>
    <t>Laparoskopi, tanısal</t>
  </si>
  <si>
    <t>Diğer laparaskopik işlemlerle birlikte faturalandırılmaz.</t>
  </si>
  <si>
    <t>Laparostomi</t>
  </si>
  <si>
    <t>Laparostomi, fermuar-mesh/ negatif basınç yöntemi</t>
  </si>
  <si>
    <t>Laparotomi, intestinal obstrüksiyonlarda</t>
  </si>
  <si>
    <t>Barsak yapışıklığı veya konjenital bantlara bağlı intestinal obstrüksiyonlarda faturalandırılır.</t>
  </si>
  <si>
    <t>Laparotomi, organ biyopsisi amacıyla</t>
  </si>
  <si>
    <t>Laparotomi, tanısal</t>
  </si>
  <si>
    <t>Aynı seansta batın içi başka bir ameliyatla birlikte faturalandırılmaz.</t>
  </si>
  <si>
    <t>Laparotomi- packing</t>
  </si>
  <si>
    <t xml:space="preserve">Batın içi abdomen (eviserasyon-evanterasyon)     düzeltilmesi </t>
  </si>
  <si>
    <t>Omentektomi</t>
  </si>
  <si>
    <t>Omentum torsiyonunda yapılması halinde faturalandırılır.</t>
  </si>
  <si>
    <t>Omentum kisti veya tümörü eksizyonu</t>
  </si>
  <si>
    <t>Periton lavajı, tanısal</t>
  </si>
  <si>
    <t xml:space="preserve">Peritoneal tuvalet ve debritman, her bir seans </t>
  </si>
  <si>
    <t xml:space="preserve"> </t>
  </si>
  <si>
    <t>Peritoneal veya mezenterik tümör, kist eksizyonu</t>
  </si>
  <si>
    <t>Peritoneo-venöz şant yapılması</t>
  </si>
  <si>
    <t>Asit tedavisinde yapılması halinde faturalandırılır.</t>
  </si>
  <si>
    <t>Plöroperitoneal şant uygulaması</t>
  </si>
  <si>
    <t xml:space="preserve">Radikal peritoneal debritman, her bir seans </t>
  </si>
  <si>
    <t>Sitoredüktif cerrahi ile birlikte hipertermik intraperitoneal kemoterapi</t>
  </si>
  <si>
    <t>Sadece üçüncü basamak sağlık hizmeti sunucularınca yapılması halinde faturalandırılır.</t>
  </si>
  <si>
    <t>RETROPERİTON</t>
  </si>
  <si>
    <t xml:space="preserve">Retroperitoneal tümörden biyopsi </t>
  </si>
  <si>
    <t>Böbrek ve adrenal bez dışında  yapılması halinde faturalandırılır.  
618590 ile birlikte faturalandırılmaz.</t>
  </si>
  <si>
    <t>Retroperitoneal kist veya tümör eksizyonu</t>
  </si>
  <si>
    <t>Böbrek ve adrenal bez dışında  yapılması halinde faturalandırılır.  
618600, 618620 ile birlikte faturalandırılmaz.</t>
  </si>
  <si>
    <t>6.4. KARDİYOVASKÜLER SİSTEM,  KAN VE LENF SİSTEMİ CERRAHİSİ</t>
  </si>
  <si>
    <t>PERİKARD</t>
  </si>
  <si>
    <t xml:space="preserve">Perikardiyosentez </t>
  </si>
  <si>
    <t xml:space="preserve">Tüp perikardiyostomi </t>
  </si>
  <si>
    <t>Perikardiyal tüp drenajı.
Diğer kardiyovasküler operasyonlarla birlikte faturalandırılmaz.</t>
  </si>
  <si>
    <t>Pıhtı veya yabancı cisim çıkartılması için perikardiyotomi, primer</t>
  </si>
  <si>
    <t xml:space="preserve">Perikardiyal pencere açılması veya parsiyel rezeksiyon </t>
  </si>
  <si>
    <t>Drenaj için.
Diğer kardiyovasküler operasyonlarla birlikte faturalandırılmaz.</t>
  </si>
  <si>
    <t>Perikardiyektomi, subtotal veya tam, kardiyopulmoner by-pass olmaksızın</t>
  </si>
  <si>
    <t>Diğer kardiyovasküler operasyonlarla birlikte faturalandırılmaz.</t>
  </si>
  <si>
    <t>Perikardiektomi, kardiopulmoner by-pass ile</t>
  </si>
  <si>
    <t>Perikardiyal kist veya tümör eksizyonu</t>
  </si>
  <si>
    <t>KALP TÜMÖRLERİ</t>
  </si>
  <si>
    <t>İntrakardyiak tümör eksizyonu, kardiyopulmoner by-pass ile</t>
  </si>
  <si>
    <t>Miksoma vb.</t>
  </si>
  <si>
    <t>Eksternal kardiyak tümör rezeksiyonu</t>
  </si>
  <si>
    <t>Kardiyak kist hidatik eksizyonu, kardiyopulmoner bypass ile</t>
  </si>
  <si>
    <t>Kardiyak kist hidatik eksizyonu, kardiyopulmoner bypass olmaksızın</t>
  </si>
  <si>
    <t xml:space="preserve">KALP PİLİ, OTOMATİK KARDİOVERTER-DEFİBRİLATÖR (AICD) </t>
  </si>
  <si>
    <t>Aritmojenik odağın veya yolun cerrahi ablasyonu, kardiopulmoner by-pass ile</t>
  </si>
  <si>
    <t>Kalıcı pacemaker çıkartılması</t>
  </si>
  <si>
    <t>Kalıcı pil ve epikardiyal elektrot yerleştirilmesi, torakotomi ile</t>
  </si>
  <si>
    <t>Kalıcı pil ve epikardiyal elektrot yerleştirilmesi, xiphoid yaklaşımı ile</t>
  </si>
  <si>
    <t>Pacemaker onarımı, pulse jeneratörünün tekrar yerleştirilmesi ile birlikte</t>
  </si>
  <si>
    <t>Pacemaker onarımı, sadece elektrotlar</t>
  </si>
  <si>
    <t>Supraventriküler aritmojenik odağın veya yolun cerrahi ablasyonu, kardiyopulmoner by-pass olmaksızın</t>
  </si>
  <si>
    <t>604560, 605880 ile birlikte faturalandırılmaz.</t>
  </si>
  <si>
    <t>Supraventriküler aritmojenik odağın veya yolun cerrahi ablasyonu, kardiyopulmoner by-pass ile birlikte</t>
  </si>
  <si>
    <t>Transvenöz elektrot çıkarılması, torakotomi ile,  kardiyopulmoner by-pass birlikte</t>
  </si>
  <si>
    <t xml:space="preserve">Transvenöz elektrot çıkarılması, torakotomi ile </t>
  </si>
  <si>
    <t>KALP VE BÜYÜK DAMAR YARALANMALARI</t>
  </si>
  <si>
    <t>Aort/büyük damarların sütür onarımı, kardiopulmoner by-pass ile birlikte</t>
  </si>
  <si>
    <t>Aort/büyük damarların sütür onarımı, kardiopulmoner by-pass olmaksızın</t>
  </si>
  <si>
    <t>Greft yerleştirilmesi, aort veya büyük damarlar, kardiyopulmoner by-pass ile</t>
  </si>
  <si>
    <t>Greft yerleştirilmesi, aort veya büyük damarlar, kardiyopulmoner by-pass olmaksızın</t>
  </si>
  <si>
    <t>Kalp yaralanması onarımı, kardiyopulmoner by-pass ile birlikte</t>
  </si>
  <si>
    <t>Kalp yaralanması onarımı, kardiyopulmoner by-pass olmaksızın</t>
  </si>
  <si>
    <t>Kalp yaralanması, koroner arter hasarı, koroner by-pass ile birlikte</t>
  </si>
  <si>
    <t>Kardiyopulmoner by-pass ile veya değil</t>
  </si>
  <si>
    <t>Kalp yaralanması, valvül hasarı, tamiri-replasmanı, koroner by-pass</t>
  </si>
  <si>
    <t>Kalp yaralanması, ventriküler septal defekt onarımı</t>
  </si>
  <si>
    <t>Kardiyopulmoner by-pass ile</t>
  </si>
  <si>
    <t>Kardiyotomi eksploratris, kardiyopulmoner by-pass ile birlikte</t>
  </si>
  <si>
    <t>604200 ile birlikte faturalandırılmaz.
Yabancı cisim çıkarılmasını kapsar.</t>
  </si>
  <si>
    <t>Kardiyotomi eksploratris, kardiyopulmoner by-pass olmaksızın</t>
  </si>
  <si>
    <t>KALP KAPAKLARI-AORTİK KAPAK</t>
  </si>
  <si>
    <t>Apiko-aortik konduit konstruksiyonu</t>
  </si>
  <si>
    <t>AVR, aortik anülüs genişletmesi ile birlikte, nonkoroner kusp</t>
  </si>
  <si>
    <t>AVR, transventriküler aortik anülüs genişletmesi ile birlikte</t>
  </si>
  <si>
    <t>Konno</t>
  </si>
  <si>
    <t>Diskret subvalvüler aort darlığında subvalvüler rezeksiyon veya insizyon</t>
  </si>
  <si>
    <t>İHSS (Asimetrik septal hipertrofi) 'de ventrikülomyotomi (Myektomi)</t>
  </si>
  <si>
    <t>Aort kapağı replasmanı (AVR) (Kardiopulmoner by-pass ile birlikte)</t>
  </si>
  <si>
    <t>Otolog aortik kapak  neoküspidizasyon/rekonstrüksiyonu (kardiyopulmoner by-pass ile birlikte)</t>
  </si>
  <si>
    <t>Tüm cerrahi işlemler ve malzemeler dahildir. Yama işlemi ve malzemeleri de işlem puanına dahildir. 2 kalp damar cerrahisi, 1 kardiyoloji uzmanının onayının bulunduğu konsey kararı ile üçüncü basamak sağlık hizmeti sunucularında yapılması şartıyla aşağıdakilerden en az birinin varlığında bedeli Kurumca karşılanır.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t>
  </si>
  <si>
    <t>Ross ameliyatı</t>
  </si>
  <si>
    <t>Supravalvüler stenozda aortoplasti</t>
  </si>
  <si>
    <t>Valvotomi, aort kapağı (Komissurotomi)</t>
  </si>
  <si>
    <t>Kardiyopulmoner by-pass ile birlikte</t>
  </si>
  <si>
    <t>Valvüloplasti, aort kapağı, açık</t>
  </si>
  <si>
    <t>KALP KAPAKLARI-MİTRAL KAPAK</t>
  </si>
  <si>
    <t>Valvotomi, mitral kapak, kapalı</t>
  </si>
  <si>
    <t>Komissurotomi</t>
  </si>
  <si>
    <t>Valvotomi, mitral kapak, açık</t>
  </si>
  <si>
    <t>Valvüloplasti, mitral kapak</t>
  </si>
  <si>
    <t>Valvüloplasti, mitral kapak, prostetik ring ile</t>
  </si>
  <si>
    <t>Valvüloplasti, mitral kapak, açık, radikal rekonstrüksiyon</t>
  </si>
  <si>
    <t>Ring ile veya değil</t>
  </si>
  <si>
    <t>Replasman, mitral kapak (MVR)</t>
  </si>
  <si>
    <t>Replasman  mitral kapak ile birlikte triküspit annüloplasti</t>
  </si>
  <si>
    <t>Minimal invaziv replasman, mitral kapak (MVR)</t>
  </si>
  <si>
    <t>Minitorakotomi ile</t>
  </si>
  <si>
    <t>Minimal invaziv replasman  mitral kapak ile birlikte triküspit annüloplasti</t>
  </si>
  <si>
    <t>Minimal invaziv çalışan kalpte mitral kapak tamiri</t>
  </si>
  <si>
    <t>KALP KAPAKLARI-TRİKÜSPİT KAPAK</t>
  </si>
  <si>
    <t>Valvotomi, triküspit kapak</t>
  </si>
  <si>
    <t>Valvüloplasti veya annüloplasti, triküspit kapak</t>
  </si>
  <si>
    <t xml:space="preserve">Replasman, triküspit kapak </t>
  </si>
  <si>
    <t>Ebstein anomalisinde triküspit kapak repozisyonu veya plikasyonu</t>
  </si>
  <si>
    <t>KALP KAPAKLARI-PULMONER KAPAK</t>
  </si>
  <si>
    <t>Ana pulmoner arter veya dallarında darlık nedeniyle onarım</t>
  </si>
  <si>
    <t>Aort root genişletmesi ile birlikte aort replasmanı, mitral kapak rekonstruksiyonu</t>
  </si>
  <si>
    <t>Aort root genişletmesi ile birlikte aort ve mitral kapak replasmanı</t>
  </si>
  <si>
    <t xml:space="preserve">Çift kapak replasmanı </t>
  </si>
  <si>
    <t>Bir kapak replasmanı ile birlikte bir kapak valvüloplasti, ring ile birlikte veya değil</t>
  </si>
  <si>
    <t>İnfundibüler stenozda sağ ventriküler rezeksiyon</t>
  </si>
  <si>
    <t>Komissürotomi ile birlikte veya değil</t>
  </si>
  <si>
    <t>Outflow trakt büyütmesi (Yama)</t>
  </si>
  <si>
    <t>Valvotomi veya infundubüler rezeksiyon ile birlikte veya değil</t>
  </si>
  <si>
    <t>Pulmoner arter anevrizması</t>
  </si>
  <si>
    <t>Üç kapak replasmanı</t>
  </si>
  <si>
    <t>İki kapak replasmanı ile birlikte bir kapak valvüloplasti, ring ile veya değil</t>
  </si>
  <si>
    <t>Valvotomi, pulmoner kapak, açık</t>
  </si>
  <si>
    <t>Komissurotomi, kardiyopulmoner by-pass ile birlikte</t>
  </si>
  <si>
    <t>Valvotomi, pulmoner kapak, açık, inflow oklüzyon ile</t>
  </si>
  <si>
    <t>Pulmoner kapak replasmanı</t>
  </si>
  <si>
    <t xml:space="preserve">Valvotomi, pulmoner kapak, kapalı (Transventriküler) </t>
  </si>
  <si>
    <t>KORONER ARTER İLE İLGİLİ İŞLEMLER</t>
  </si>
  <si>
    <t>Epikrizde mutlaka by-pass yapılan damarlar açık olarak belirtilecek, aksi taktirde bir koroner by-pass karşılanacaktır.</t>
  </si>
  <si>
    <t xml:space="preserve">Anormal koroner arter, greft ile </t>
  </si>
  <si>
    <t>Kardiyopulmoner by-pass olmaksızın</t>
  </si>
  <si>
    <t>Anormal koroner arter, ligasyon</t>
  </si>
  <si>
    <t xml:space="preserve">Koroner anjiyoplasti, koroner by-pass ile birlikte </t>
  </si>
  <si>
    <t>Endarterektomi</t>
  </si>
  <si>
    <t>Koroner arter by-pass, karotid endarterektomi ile birlikte patch plasti</t>
  </si>
  <si>
    <t>Koroner arter by-pass, otojen greft (Safen/IMA vb), dört ve daha çok koroner grefti</t>
  </si>
  <si>
    <t>Koroner arter by-pass, otojen greft (Safen/IMA vb), iki koroner grefti</t>
  </si>
  <si>
    <t>Koroner arter by-pass, otojen greft (Safen/IMA vb), tek koroner grefti</t>
  </si>
  <si>
    <t>Koroner arter by-pass, otojen greft (Safen/IMA vb), üç koroner grefti</t>
  </si>
  <si>
    <t>Koroner arter by-pass, otojen greft (Safen/IMA vb), beş koroner grefti, kardiyopulmoner by-pass ile</t>
  </si>
  <si>
    <t>Koroner arter by-pass, otojen greft (Safen/IMA vb), beşten fazla koroner grefti, kardiyopulmoner by-pass ile</t>
  </si>
  <si>
    <t>Koroner arter by-pass, otojen greft (Safen/IMA vb), dört koroner grefti, kardiyopulmoner by-pass ile</t>
  </si>
  <si>
    <t>Koroner arter by-pass, otojen greft (Safen/IMA vb), iki koroner grefti, kardiyopulmoner by-pass ile</t>
  </si>
  <si>
    <t>Koroner arter by-pass, otojen greft (Safen/IMA vb.), tek koroner grefti, kardiyopulmoner by-pass ile</t>
  </si>
  <si>
    <t>Koroner arter by-pass, otojen greft (Safen/IMA vb), üç koroner grefti, kardiyopulmoner by-pass ile</t>
  </si>
  <si>
    <t>Koroner arteriyovenöz veya arteriyokardiak fistül onarımı</t>
  </si>
  <si>
    <t>Myokardiyal rezeksiyon (ÖR/ Ventriküler anevrizmektomi)</t>
  </si>
  <si>
    <t>Ek olarak yapılacak her by-pass için 100 puan eklenir.</t>
  </si>
  <si>
    <t xml:space="preserve">Postinfarkt VSD onarımı, miyokardiyal rezeksiyon ile birlikte veya değil </t>
  </si>
  <si>
    <t xml:space="preserve">Ventriküler küçültme ameliyatı (Batista) </t>
  </si>
  <si>
    <t>SEPTAL DEFEKT</t>
  </si>
  <si>
    <t xml:space="preserve">Sekundum atriyal septal defekt onarımı, primer </t>
  </si>
  <si>
    <t>605070, 605080 ile birlikte faturalandırılmaz.</t>
  </si>
  <si>
    <t>Sekundum atriyal septal defekt onarımı, yama ile</t>
  </si>
  <si>
    <t>605060,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</si>
  <si>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</si>
  <si>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</si>
  <si>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</si>
  <si>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</si>
  <si>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</si>
  <si>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</si>
  <si>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</si>
  <si>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</si>
  <si>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</si>
  <si>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</si>
  <si>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</si>
  <si>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605175 ile birlikte faturalandırılmaz.</t>
  </si>
  <si>
    <t>Ventriküler Septal Defekt (VSD) kapatılması, yama ile</t>
  </si>
  <si>
    <t>605130, 605150, 605160, 605175 ile birlikte faturalandırılmaz.</t>
  </si>
  <si>
    <t xml:space="preserve">Asiyanotik VSD kapatılması ve pulmoner valvotomi/infund. rezeksiyonu </t>
  </si>
  <si>
    <t>605130, 605140, 605150, 605160, 605175 ile birlikte faturalandırılmaz.</t>
  </si>
  <si>
    <t>VSD kapatılması ve pulmoner arter bandı çıkarılması, yama ile veya yama olmaksızın</t>
  </si>
  <si>
    <t>Pulmoner arterin bantlanması</t>
  </si>
  <si>
    <t>Kateter ile ASD ve VSD kapatılması</t>
  </si>
  <si>
    <t>605090, 605130, 605140, 605150, 605160 ile birlikte faturalandırılmaz.</t>
  </si>
  <si>
    <t>DİĞER DOĞUMSAL OLGULAR</t>
  </si>
  <si>
    <t>Cor triatriatum</t>
  </si>
  <si>
    <t xml:space="preserve">Triküspit atrezisi onarımı (ÖR/ Fontan, Modifiye Fontan işlemleri) </t>
  </si>
  <si>
    <t>Korrekte TGA'da VSD</t>
  </si>
  <si>
    <t>Korrekte TGA’da kapak plastisi</t>
  </si>
  <si>
    <t>Korrekte TGA'da kapak replasmanı</t>
  </si>
  <si>
    <t>Korrekte TGA'da PS ile birlikteVSD</t>
  </si>
  <si>
    <t>Fallot tetralojisi komplet onarımı, transannüler yama olmaksızın</t>
  </si>
  <si>
    <t>Fallot tetralojisi komplet onarımı, transannüler yama ile birlikte</t>
  </si>
  <si>
    <t>Fallot tetralojisi komplet onarımı, önceki shunt'ın kapatılması ile birlikte</t>
  </si>
  <si>
    <t>Çift çıkışlı veya girişli sağ veya sol ventrikül cerrahisi</t>
  </si>
  <si>
    <t>SİNÜS VALSALVA</t>
  </si>
  <si>
    <t>Sinüs valsalva fistülü onarımı, kardiyopulmoner by-pass ile birlikte</t>
  </si>
  <si>
    <t>Sinüs valsalva fistülü onarımı, ventriküler septal defekt onarımı ile birlikte</t>
  </si>
  <si>
    <t>605130, 605140, 605150 ile birlikte faturalandırılmaz.</t>
  </si>
  <si>
    <t>Sinüs valsalva anevrizması onarımı</t>
  </si>
  <si>
    <t>Aortikoventriküler tünel onarımı</t>
  </si>
  <si>
    <t>TOTAL ANORMAL PULMONER VENÖZ DRENAJ</t>
  </si>
  <si>
    <t xml:space="preserve">Anormal venöz dönüşün komplet onarımı  </t>
  </si>
  <si>
    <t>Suprakardiyak, intrakardiyak veya infrakardiyak tipler</t>
  </si>
  <si>
    <t>SHUNT İŞLEMLERİ</t>
  </si>
  <si>
    <t xml:space="preserve">Atriyal septektomi veya septostomi, kapalı </t>
  </si>
  <si>
    <t>Blalock-Hanlon tipi operasyon</t>
  </si>
  <si>
    <t>Atriyal septektomi, açık</t>
  </si>
  <si>
    <t xml:space="preserve">Shunt, subklavyen-pulmoner arter </t>
  </si>
  <si>
    <t>Blalock-Taussig tipi operasyon</t>
  </si>
  <si>
    <t xml:space="preserve">Shunt, asendan aorta-pulmoner arter </t>
  </si>
  <si>
    <t>Waterston tipi operasyon</t>
  </si>
  <si>
    <t xml:space="preserve">Shunt, desendan aorta-pulmoner arter </t>
  </si>
  <si>
    <t>Potts-Smith tipi operasyon</t>
  </si>
  <si>
    <t>Shunt, santral, prostetik greft</t>
  </si>
  <si>
    <t xml:space="preserve">Shunt, vena cava-pulmoner arter </t>
  </si>
  <si>
    <t>Glenn tipi operasyon</t>
  </si>
  <si>
    <t>Bidirectional kavopulmoner anastomoz</t>
  </si>
  <si>
    <t>BÜYÜK ARTERLERİN TRANSPOZİSYONU</t>
  </si>
  <si>
    <t xml:space="preserve">Büyük arterlerin transpozisyonu onarımı, Atriyal Baffle işlemi, kardiyopulmoner by-pass ile birlikte </t>
  </si>
  <si>
    <t xml:space="preserve">Büyük arterlerin transpozisyonu onarımı, Atriyal Baffle işlemi, pulmoner bant çıkartılması ile birlikte </t>
  </si>
  <si>
    <t xml:space="preserve">Büyük arterlerin transpozisyonu onarımı, Atriyal Baffle işlemi, ventriküler septal defekt kapatılması ile birlikte </t>
  </si>
  <si>
    <t xml:space="preserve">Büyük arterlerin transpozisyonu onarımı, Atriyal Baffle işlemi, subpulmonik darlık onarılması ile birlikte </t>
  </si>
  <si>
    <t xml:space="preserve">Büyük arterlerin transpozisyonu onarımı, arteryel rekonstruksiyon (Jaten) </t>
  </si>
  <si>
    <t>Büyük arterlerin transpozisyonu onarımı, pulmoner bant çıkarılması ile birlikte</t>
  </si>
  <si>
    <t xml:space="preserve">Büyük arterlerin transpozisyonu onarımı, ventriküler septal defekt kapatılması </t>
  </si>
  <si>
    <t xml:space="preserve">Büyük arterlerin transpozisyonu onarımı, subpulmonik darlık onarılması </t>
  </si>
  <si>
    <t xml:space="preserve">Büyük arterlerin transpozisyonunda  Rastelli operasyonu </t>
  </si>
  <si>
    <t>İntraventriküler re-routing ameliyatları</t>
  </si>
  <si>
    <t>TRUNKUS ARTERİOSUS</t>
  </si>
  <si>
    <t>Trunkus arteriosus, total onarım, Rastelli tipi ameliyat</t>
  </si>
  <si>
    <t>AORTİK ANOMALİLER</t>
  </si>
  <si>
    <t xml:space="preserve">Aberan damar divizyonu </t>
  </si>
  <si>
    <t>Vasküler ring</t>
  </si>
  <si>
    <t>Aberan damar divizyonu, reanastomoz ile birlikte</t>
  </si>
  <si>
    <t>Aort koarktasyonu eksizyonu ve greft ile rekonstrüksiyon (PDA var veya yok)</t>
  </si>
  <si>
    <t>Aort koarktasyonu eksizyonu ve uç-uca anastomoz (PDA var veya yok)</t>
  </si>
  <si>
    <t>Aort koarktasyonu onarımı, kardiyopulmoner by-pass ile birlikte</t>
  </si>
  <si>
    <t>Aort koarktasyonu, greft ile by-pass</t>
  </si>
  <si>
    <t>Aort koarktasyonu, prostetik materyal kullanarak plasti</t>
  </si>
  <si>
    <t>Aort koarktasyonu, sol subklavyen arter ile flep aortoplasti</t>
  </si>
  <si>
    <t>Aortopulmoner pencere kapatılması, kardiyopulmoner by-pass ile birlikte</t>
  </si>
  <si>
    <t>Aortopulmoner pencere kapatılması, kardiyopulmoner by-pass olmaksızın</t>
  </si>
  <si>
    <t xml:space="preserve">Hipoplastik sol kalp sendromu onarımı </t>
  </si>
  <si>
    <t>Hipoplastik veya interrupted aortik ark, otojen veya prostetik materyal ile onarım</t>
  </si>
  <si>
    <t>Patent Duktus Arteriosus (PDA) divizyonu</t>
  </si>
  <si>
    <t>Patent Duktus Arteriosus (PDA) divizyonu, by-pass ile birlikte</t>
  </si>
  <si>
    <t>Patent Duktus Arteriosus (PDA) ligasyonu, primer</t>
  </si>
  <si>
    <t>Trakea dekompresyonu için aortik suspansiyon</t>
  </si>
  <si>
    <t>Aortopeksi</t>
  </si>
  <si>
    <t>TORASİK AORT ANEVRİZMASI ONARIMI</t>
  </si>
  <si>
    <t>Asendan aorta grefti,koroner implant var,kapak replasmanı ile birlikte + transvers aort ark grefti</t>
  </si>
  <si>
    <t>Bentall + total arkus replasmanı</t>
  </si>
  <si>
    <t>Asendan aort replasmanı ve kapak resüspansiyonu</t>
  </si>
  <si>
    <t>Akut/kronik diseksiyon tamiri</t>
  </si>
  <si>
    <t>Asendan aort replasmanı</t>
  </si>
  <si>
    <t>Asendan aort grefti,koroner implant yok,kapak replasmanı ile birlikte</t>
  </si>
  <si>
    <t>Wheat ameliyatı</t>
  </si>
  <si>
    <t xml:space="preserve">Asendan aort grefti,koroner implant var,kapak replasmanı ile birlikte </t>
  </si>
  <si>
    <t>Bentall ameliyatı</t>
  </si>
  <si>
    <t>Asendan aort grefti,koroner implant var</t>
  </si>
  <si>
    <t>Kapak koruyucu teknikler (David Yacoub,vs)</t>
  </si>
  <si>
    <t>Asendan aort replasmanı ve hemiarkus replasmanı</t>
  </si>
  <si>
    <t>Asendan aort grefti,kapak süspansiyon var ve transvers aort ark grefti</t>
  </si>
  <si>
    <t>Asendan aort grefti,koroner implant yok,kapak replasmanı ile birlikte ve transvers aort ark grefti</t>
  </si>
  <si>
    <t>Wheat + total arkus replasmanı</t>
  </si>
  <si>
    <t>Asendan aort grefti ve transvers aort ark grefti</t>
  </si>
  <si>
    <t>Koroner implant yok, kapak replasmanı yok</t>
  </si>
  <si>
    <t>Asendan aort grefti,koroner implant var ve transversaort ark grefti</t>
  </si>
  <si>
    <t>Asendan aort grefti, transversaort ark grefti,arkus damarlarına bypassla birlikte</t>
  </si>
  <si>
    <t>Kardiyopulmoner by-pass ile, koroner implant var, kapak replasmanı ile birlikte</t>
  </si>
  <si>
    <t>Asendan aorttan arkus dallarına by-pass/interpozisyon (debranching)</t>
  </si>
  <si>
    <t>Total arkus replasmanı ve desenden aortaya 
arkus aorta içinden ulaşarak, greft implantasyonu</t>
  </si>
  <si>
    <t>(Elephant trunk vb.), median sternotomi ile</t>
  </si>
  <si>
    <t xml:space="preserve">Desendan torasik aorta grefti,
kardiyopulmoner by-pass yok </t>
  </si>
  <si>
    <t>(Torasik insizyonla)</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</si>
  <si>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</si>
  <si>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</si>
  <si>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</si>
  <si>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</si>
  <si>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</si>
  <si>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</si>
  <si>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</si>
  <si>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</si>
  <si>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Torasik aort anevrizmalarında endovasküler
 greft implantasyonu</t>
  </si>
  <si>
    <t>Transvers ark grefti, kardiyopulmoner by-pass ile</t>
  </si>
  <si>
    <t>PULMONER ARTER</t>
  </si>
  <si>
    <t>Pulmoner arter embolektomi, kardiyopulmoner by-pass ile birlikte</t>
  </si>
  <si>
    <t>605870 ile birlikte faturalandırılmaz.</t>
  </si>
  <si>
    <t>Pulmoner arter embolektomi, kardiyopulmoner by-pass olmaksızın</t>
  </si>
  <si>
    <t>Pulmoner tromboendarterektomi,  kardiyopulmoner by-pass ile birlikte</t>
  </si>
  <si>
    <t>605850 ile birlikte faturalandırılmaz.
Embolektomi var/yok.</t>
  </si>
  <si>
    <t>DİĞER İŞLEMLER</t>
  </si>
  <si>
    <t>IABP, arter onarımını da içerecek şekilde balon çıkartılması, greftli veya greftsiz</t>
  </si>
  <si>
    <t>İntraaortik balon kontrpulsasyonu (IABP)</t>
  </si>
  <si>
    <t>Sadece yerleştirme</t>
  </si>
  <si>
    <t>Kalp transplantasyonu</t>
  </si>
  <si>
    <t>Alıcıya kardiyektomi yapılmış veya değil</t>
  </si>
  <si>
    <t>Kalp-akciğer transplantasyonu</t>
  </si>
  <si>
    <t>Alıcıya kardiyektomi-pnömonektomi ile birlikte</t>
  </si>
  <si>
    <t>Kardiyopulmoner by-pass cerrahi işlemi, ilk gün pompa takibi dahil</t>
  </si>
  <si>
    <t>Ek cerrahi işlem olmaksızın</t>
  </si>
  <si>
    <t>Sol veya sağ ventriküle uzun süreli, kalıcı, mekanik destek sistemi takılması</t>
  </si>
  <si>
    <t>Sol veya sağ ventriküle kısa süreli, geçici yardımcı destek cihazı takılması</t>
  </si>
  <si>
    <t>Sol ve sağ ventriküle (iki ventriküle birlikte) uzun süreli, kalıcı mekanik destek sistemi takılması</t>
  </si>
  <si>
    <t>Sol ve sağ ventriküle (iki ventriküle birlikte) kısa süreli,  geçici yardımcı cihaz takılması</t>
  </si>
  <si>
    <t>Sol ventriküle uzun sureli ve sağ ventriküle kısa süreli yardımcı cihaz takılması</t>
  </si>
  <si>
    <t>Sol ventriküle uzun sureli yardımcı cihaz ve sağ ventriküle ECMO takılması</t>
  </si>
  <si>
    <t>Total yapay kalp cihazı takılması</t>
  </si>
  <si>
    <t>Sol ve/veya sağ ventrikülden kısa süreli yardımcı cihaz çıkarılması</t>
  </si>
  <si>
    <t>Sol veya sağ ventrikül, uzun süreli yardımcı cihazının değiştirilmesi (tromboz nedeni ile)</t>
  </si>
  <si>
    <t>Sol veya sağ ventrikül, kısa süreli yardımcı cihazının değiştirilmesi (tromboz nedeni ile)</t>
  </si>
  <si>
    <t>Santral (Veno-arteriyel) VA-ECMO takılması veya çıkartılması</t>
  </si>
  <si>
    <t>Perkütan (Veno-arteriyel) VA-ECMO takılması veya çıkartılması</t>
  </si>
  <si>
    <t>Perkütan (Veno-venöz) VV-ECMO takılması veya çıkartılması</t>
  </si>
  <si>
    <t>Perkütan (Veno-arteriyel-venöz) VAV-ECMO takılması veya çıkartılması</t>
  </si>
  <si>
    <t>Arteriyal greft kullanılarak  (Veno-arteriyel) VA-ECMO takılması veya çıkartılması</t>
  </si>
  <si>
    <t>ARTERYEL EMBOLEKTOMİ VEYA TROMBEKTOMİ</t>
  </si>
  <si>
    <t>Embolektomi veya trombektomi, karotid, subklavyen veya innominate arter boyun insizyonu ile, katater var veya yok</t>
  </si>
  <si>
    <t>Embolektomi veya trombektomi, karotid, subklavyen veya innominate arter torasik insizyon ile, katater var veya yok</t>
  </si>
  <si>
    <t>Embolektomi veya trombektomi, aksiller, brakiyal, innominate, subklavyen arter kol insizyonu ile, katater var veya yok</t>
  </si>
  <si>
    <t>Embolektomi veya trombektomi, radiyal veya ulnar arter kol insizyonu ile, katater var veya yok</t>
  </si>
  <si>
    <t>Embolektomi veya trombektomi, renal, çölyak, mezenter, aortoilyak arter abdominal insizyon ile, katater var veya yok</t>
  </si>
  <si>
    <t>Embolektomi veya trombektomi, femoropopliteal, aortoilyak arter bacak insizyonu ile, katater var veya yok</t>
  </si>
  <si>
    <t>Embolektomi veya trombektomi,  popliteal, tibiyoperoneal arter, bacak insizyonu ile, kateter var veya yok</t>
  </si>
  <si>
    <t>VENÖZ TROMBEKTOMİ</t>
  </si>
  <si>
    <t>Trombektomi, vena kava, ilyak ven, abdominal insizyon ile</t>
  </si>
  <si>
    <t>606060, 606070 ile birlikte faturalandırılmaz.</t>
  </si>
  <si>
    <t>Trombektomi, vena cava, ilyak, femoropopliteal ven, bacak insizyonu ile</t>
  </si>
  <si>
    <t>606050, 606070 ile birlikte faturalandırılmaz.</t>
  </si>
  <si>
    <t>Trombektomi, vena kava, ilyak ven, femoropopliteal ven, bacak insizyonu ve abdominal insizyon ile</t>
  </si>
  <si>
    <t>606050, 606060 ile birlikte faturalandırılmaz.</t>
  </si>
  <si>
    <t>Trombektomi, subclavian ven, boyun insizyonu ile</t>
  </si>
  <si>
    <t>Trombektomi, aksiller ve subklavyen ven, kol insizyonu ile</t>
  </si>
  <si>
    <t>Trombektomi, diğer</t>
  </si>
  <si>
    <t>Akut eksternal tromboze hemoroidde vb.</t>
  </si>
  <si>
    <t>VENÖZ REKONSTRÜKSİYON</t>
  </si>
  <si>
    <t>Valvüloplasti, femoral ven</t>
  </si>
  <si>
    <t>Venöz kapak transpozisyonu, herhangi bir donör ven</t>
  </si>
  <si>
    <t>Venöz sisteme cross-over ven grefti</t>
  </si>
  <si>
    <t>Safenopopliteal ven anastomozu</t>
  </si>
  <si>
    <t>Vena kava superior sendromunda by-pass</t>
  </si>
  <si>
    <t xml:space="preserve">DİREKT ANEVRİZMA ONARIMI VEYA EKSİZYONU </t>
  </si>
  <si>
    <t>Abdominal aort anevrizmalarında endovasküler greft implantasyonu</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</si>
  <si>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</si>
  <si>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</si>
  <si>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</si>
  <si>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</si>
  <si>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Abdominal aort dallarının veya periferik arterlerin anevrizmalarında endovasküler greft implantasyonu</t>
  </si>
  <si>
    <t>Anevrizma veya oklüziv hastalık, aksiller-brakiyal arter, kol insizyonu ile</t>
  </si>
  <si>
    <t>Anevrizma, false anevrizma veya oklüziv hastalık, visseral damarları da  içeren abdominal aorta lezyonu</t>
  </si>
  <si>
    <t>Mezenterik, çölyak, renal</t>
  </si>
  <si>
    <t>Anevrizma, false anevrizma veya oklüziv hastalık</t>
  </si>
  <si>
    <t>Common femoral arter, profunda femoris, superficial femoral arter</t>
  </si>
  <si>
    <t>Anevrizma, false anevrizma veya oklüziv hastalık, ilyak damarları da  içeren abdominal aorta lezyonu</t>
  </si>
  <si>
    <t>Common, hipogastrik, eksternal</t>
  </si>
  <si>
    <t>Anevrizma, false anevrizma veya oklüziv hastalık, ilyak arter</t>
  </si>
  <si>
    <t>Anevrizma, false anevrizma veya oklüziv hastalık, vertebral arter</t>
  </si>
  <si>
    <t>Anevrizma, false anevrizma veya oklüziv hastalık, innominate arter, subklavyen arter, torasik insizyon ile</t>
  </si>
  <si>
    <t>Anevrizma,false anevrizma/oklusif hastalık,abdominal aorta</t>
  </si>
  <si>
    <t>Anevrizma, false anevrizma veya oklüziv hastalık, diğer arterler</t>
  </si>
  <si>
    <t>Anevrizma, false anevrizma veya oklüziv hastalık, hepatik, çölyak, renal, mezenterik arter</t>
  </si>
  <si>
    <t>Anevrizma, false anevrizma veya oklüziv hastalık, popliteal arter</t>
  </si>
  <si>
    <t>Anevrizma, false anevrizma veya oklüziv hastalık, radiyal, ulnar arter</t>
  </si>
  <si>
    <t>Anevrizma, false anevrizma veya oklüziv hastalık, splenik arter</t>
  </si>
  <si>
    <t>Direkt anevrizma veya false anevrizma onarımı veya eksizyonu, parsiyel veya total ve greft yerleştirilmesi,  karotid veya subklavyen arterde anevrizma veya oklüziv hastalık, patch greft ile veya değil, boyun insizyonu ile</t>
  </si>
  <si>
    <t xml:space="preserve">Rüptüre anevrizma, common-profunda-süperfisyel-femoral arter </t>
  </si>
  <si>
    <t>Rüptüre anevrizma, abdominal aorta</t>
  </si>
  <si>
    <t>Rüptüre anevrizma, aksiller-brakiyal arter, kol insizyonu ile</t>
  </si>
  <si>
    <t>Rüptüre anevrizma, diğer arterler</t>
  </si>
  <si>
    <t xml:space="preserve">Rüptüre anevrizma, hepatik-çölyak-renal veya mezenterik arter </t>
  </si>
  <si>
    <t xml:space="preserve">Rüptüre anevrizma, ilyak arter </t>
  </si>
  <si>
    <t>Rüptüre anevrizma, ilyak damarları da içeren abdominal aorta lezyonu</t>
  </si>
  <si>
    <t>Rüptüre anevrizma, innominate, subklavyen arter, torasik insizyon ile</t>
  </si>
  <si>
    <t>Rüptüre anevrizma, karotit-subklavyen art, boyun insizyonu ile</t>
  </si>
  <si>
    <t>Rüptüre anevrizma, popliteal arter</t>
  </si>
  <si>
    <t>Rüptüre anevrizma, splenik arter</t>
  </si>
  <si>
    <t>Rüptüre anevrizma, visseral damarları da içeren abdominal aorta lezyonu</t>
  </si>
  <si>
    <t>ARTERİYOVENÖZ FİSTÜL ONARIMI</t>
  </si>
  <si>
    <t>Arteriyövenöz fistül onarımı, konjenital, baş ve boyun</t>
  </si>
  <si>
    <t>Arteriyövenöz fistül onarımı, konjenital, toraks ve abdomen</t>
  </si>
  <si>
    <t>Arteriyövenöz fistül onarımı, konjenital, ekstremiteler</t>
  </si>
  <si>
    <t>Arteriyövenöz fistül onarımı, edinsel veya travmatik, baş ve boyun</t>
  </si>
  <si>
    <t>Arteriyövenöz fistül onarımı, edinsel veya travmatik, toraks ve abdomen</t>
  </si>
  <si>
    <t>Arteriyövenöz fistül onarımı, edinsel veya travmatik, ekstremiteler</t>
  </si>
  <si>
    <t>Arteriyövenöz fistüllerde endovasküler greft implantasyonu</t>
  </si>
  <si>
    <t>FİSTÜL DIŞINDA DAMAR ONARIMI</t>
  </si>
  <si>
    <t>Patch greft ile veya değil</t>
  </si>
  <si>
    <t>Damar onarımı, direkt, boyun</t>
  </si>
  <si>
    <t>Damar onarımı, direkt, üst ekstremite</t>
  </si>
  <si>
    <t>Damar onarımı, direkt, el, parmak</t>
  </si>
  <si>
    <t>Damar onarımı, direkt, intratorasik, by-pass ile</t>
  </si>
  <si>
    <t>Damar onarımı, direkt, intratorasik, by-pass ile değil</t>
  </si>
  <si>
    <t>Damar onarımı, direkt, intraabdominal</t>
  </si>
  <si>
    <t>Damar onarımı, direkt, alt ekstremite</t>
  </si>
  <si>
    <t>Ven grefti ile damar onarımı, boyun</t>
  </si>
  <si>
    <t>Ven grefti ile damar onarımı, üst ekstremite</t>
  </si>
  <si>
    <t>Ven grefti ile damar onarımı, intratorasik, by-pass ile</t>
  </si>
  <si>
    <t>Ven grefti ile damar onarımı, intratorasik, by-pass ile değil</t>
  </si>
  <si>
    <t>Ven grefti ile damar onarımı, intraabdominal</t>
  </si>
  <si>
    <t>Ven grefti ile damar onarımı, alt ekstremite</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</si>
  <si>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</si>
  <si>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</si>
  <si>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</si>
  <si>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</si>
  <si>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</si>
  <si>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</si>
  <si>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TROMBOENDARTEREKTOMİ</t>
  </si>
  <si>
    <t>Tromboendarterektomi, karotit, vertebral, subklavyen, boyun insizyonu ile, patch greft ile veya değil</t>
  </si>
  <si>
    <t>Tromboendarterektomi, subklavyen, innominate, torasik insizyon ile</t>
  </si>
  <si>
    <t>Tromboendarterektomi, aksiller,brakiyal</t>
  </si>
  <si>
    <t>Tromboendarterektomi, abdominal aorta</t>
  </si>
  <si>
    <t>Tromboendarterektomi, mezenterik, çölyak veya renal</t>
  </si>
  <si>
    <t>Tromboendarterektomi, ilyak</t>
  </si>
  <si>
    <t>Tromboendarterektomi, ilyofemoral</t>
  </si>
  <si>
    <t>Tromboendarterektomi, kombine aortoilyak</t>
  </si>
  <si>
    <t>Tromboendarterektomi, kombine aortoilyofemoral</t>
  </si>
  <si>
    <t>Tromboendarterektomi, common femoral</t>
  </si>
  <si>
    <t>Tromboendarterektomi, derin (Profunda) femoral</t>
  </si>
  <si>
    <t xml:space="preserve">Tromboendarterektomi, femoral ve/veya popliteal ve/veya tibiyoperoneal </t>
  </si>
  <si>
    <t>Tromboendarterektomi, femoral süperfisyel, lokalize</t>
  </si>
  <si>
    <t>BY-PASS GREFT-VEN</t>
  </si>
  <si>
    <t>By-pass greft, ven ile, karotit</t>
  </si>
  <si>
    <t>By-pass greft, ven ile, karotit-subklavyen</t>
  </si>
  <si>
    <t>By-pass greft, ven ile,subklavyen-karotit</t>
  </si>
  <si>
    <t>By-pass greft, ven ile, karotit-karotit</t>
  </si>
  <si>
    <t>By-pass greft, ven ile,subklavyen-subklavyen</t>
  </si>
  <si>
    <t>By-pass greft, ven ile,subklavyen-vertebral</t>
  </si>
  <si>
    <t>By-pass greft, ven ile,subklavyen-aksiller</t>
  </si>
  <si>
    <t>By-pass greft, ven ile, aksiller-aksiller</t>
  </si>
  <si>
    <t>By-pass greft, ven ile, aksiller-femoral</t>
  </si>
  <si>
    <t>By-pass greft, ven ile, aortosubklavyen veya karotit</t>
  </si>
  <si>
    <t>By-pass greft, ven ile, aortoçölyak veya aortomezenterik</t>
  </si>
  <si>
    <t>By-pass greft, ven ile, aksiller-femoral-femoral</t>
  </si>
  <si>
    <t>By-pass greft, ven ile, splenorenal</t>
  </si>
  <si>
    <t>By-pass greft, ven ile, aortoiliyak</t>
  </si>
  <si>
    <t>By-pass greft, ven ile, aortofemoral veya bifemoral</t>
  </si>
  <si>
    <t>By-pass greft, ven ile, aortoiliyofemoral, tek taraf</t>
  </si>
  <si>
    <t>By-pass greft, ven ile, aortoiliyofemoral, iki taraf</t>
  </si>
  <si>
    <t>By-pass greft, ven ile, aortofemoral-popliteal</t>
  </si>
  <si>
    <t>By-pass greft, ven ile, femoral-popliteal</t>
  </si>
  <si>
    <t>By-pass greft, ven ile, femoral-femoral</t>
  </si>
  <si>
    <t>By-pass greft, ven ile, aortorenal</t>
  </si>
  <si>
    <t>By-pass greft, ven ile, iliyoiliyak</t>
  </si>
  <si>
    <t>By-pass greft, ven ile, iliyofemoral</t>
  </si>
  <si>
    <t>By-pass greft, ven ile, femoral-anteriyor tibiyal, posteriyor tibiyal, peroneal arter veya distal damarlar</t>
  </si>
  <si>
    <t>By-pass greft, ven ile, popliteal-tibiyal, peroneal arter veya diğer distal damarlar</t>
  </si>
  <si>
    <t>İNSİTU VEN BY-PASS</t>
  </si>
  <si>
    <t xml:space="preserve">İnsitu ven by-pass, aortofemoral-popliteal </t>
  </si>
  <si>
    <t>Sadece femoropopliteal kısmı insitu</t>
  </si>
  <si>
    <t>İnsitu ven by-pass, femoral-popliteal</t>
  </si>
  <si>
    <t>İnsitu ven by-pass, femoral-anteriyor tibiyal, posteriyor tibiyal veya peroneal arter</t>
  </si>
  <si>
    <t>İnsitu ven by-pass, popliteal-tibiyal, peroneal</t>
  </si>
  <si>
    <t>BY-PASS GREFT, VEN DIŞINDAKİLERLE</t>
  </si>
  <si>
    <t>By-pass greft, ven dışındakilerle, karotit</t>
  </si>
  <si>
    <t>By-pass greft, ven dışındakilerle, karotit-subklavyen</t>
  </si>
  <si>
    <t>By-pass greft, ven dışındakilerle, subklavyen-subklavyen</t>
  </si>
  <si>
    <t>By-pass greft, ven dışındakilerle, subklavyen-aksiller</t>
  </si>
  <si>
    <t>By-pass greft, ven dışındakilerle, aksiller-femoral</t>
  </si>
  <si>
    <t>By-pass greft, ven dışındakilerle, aortosubklavyen veya karotit</t>
  </si>
  <si>
    <t>By-pass greft, ven dışındakilerle, aortoçölyak, aortomezenterik, aortorenal</t>
  </si>
  <si>
    <t>By-pass greft, ven dışındakilerle, splenorenal</t>
  </si>
  <si>
    <t>By-pass greft, ven dışındakilerle, vertebral-karotit transpozisyonu</t>
  </si>
  <si>
    <t>By-pass greft, ven dışındakilerle, vertebral-subklavyen transpozisyonu</t>
  </si>
  <si>
    <t>By-pass greft, ven dışındakilerle, aortoiliyak</t>
  </si>
  <si>
    <t>By-pass greft, ven dışındakilerle, karotit-vertebral</t>
  </si>
  <si>
    <t>By-pass greft, ven dışındakilerle, subklavyen-vertebral</t>
  </si>
  <si>
    <t>By-pass greft, ven dışındakilerle, aortofemoral veya bifemoral</t>
  </si>
  <si>
    <t>By-pass greft, ven dışındakilerle, aksiller-aksiller</t>
  </si>
  <si>
    <t>By-pass greft, ven dışındakilerle, aortofemoral-popliteal</t>
  </si>
  <si>
    <t>By-pass greft, ven dışındakilerle, aksiller-femoral-femoral</t>
  </si>
  <si>
    <t>By-pass greft, ven dışındakilerle, femoral-popliteal</t>
  </si>
  <si>
    <t>By-pass greft, ven dışındakilerle, femoral-femoral</t>
  </si>
  <si>
    <t>By-pass greft, ven dışındakilerle, iliyoilyak</t>
  </si>
  <si>
    <t>By-pass greft, ven dışındakilerle, iliyofemoral</t>
  </si>
  <si>
    <t>By-pass greft, ven dışındakilerle, femoral-anteriyor tibiyal, posteriyor tibiyal veya peroneal</t>
  </si>
  <si>
    <t>By-pass greft, ven dışındakilerle, popliteal-tibiyal veya peroneal arter</t>
  </si>
  <si>
    <t xml:space="preserve">By-pass greft, kompozit (Greft + ven) </t>
  </si>
  <si>
    <t>EKSPLORASYON</t>
  </si>
  <si>
    <t>Eksplorasyon, cerrahi onarım yapılmayan, arter diseksiyonu ile birlikte/değil</t>
  </si>
  <si>
    <t>Eksplorasyon, cerrahi onarım yapılmayan, karotit arter</t>
  </si>
  <si>
    <t>Eksplorasyon, cerrahi onarım yapılmayan, femoral arter</t>
  </si>
  <si>
    <t>Eksplorasyon, cerrahi onarım yapılmayan, popliteal arter</t>
  </si>
  <si>
    <t>Eksplorasyon, cerrahi onarım yapılmayan, diğer damarlar</t>
  </si>
  <si>
    <t>POSTOPERATİF EKSPLORASYON</t>
  </si>
  <si>
    <t>Kanama, tromboz veya enfeksiyon için</t>
  </si>
  <si>
    <t>Arteriyel veya venöz greftle trombektomi ve/veya onarım</t>
  </si>
  <si>
    <t>Enfekte greftin eksizyonu, abdominal</t>
  </si>
  <si>
    <t>Enfekte greftin eksizyonu, ekstremite</t>
  </si>
  <si>
    <t>Enfekte greftin eksizyonu, revaskülarizasyon ile birlikte</t>
  </si>
  <si>
    <t>Enfekte greftin eksizyonu, revaskülarizasyon ile birlikte femoral-anteriyor tibiyal, posteriyor tibiyal veya peroneal arter</t>
  </si>
  <si>
    <t>Enfekte greftin eksizyonu, revaskülarizasyon ile birlikte popliteal-tibiyal veya peroneal arter</t>
  </si>
  <si>
    <t>Greft-enterik fistül onarımı</t>
  </si>
  <si>
    <t>Postoperatif eksplorasyon, abdomen</t>
  </si>
  <si>
    <t>Postoperatif eksplorasyon, boyun</t>
  </si>
  <si>
    <t>Postoperatif eksplorasyon, ekstremite</t>
  </si>
  <si>
    <t>Postoperatif eksplorasyon, göğüs</t>
  </si>
  <si>
    <t xml:space="preserve">İNTRAVASKÜLER KANÜLASYON VE SHUNT (AYRI İŞLEM) </t>
  </si>
  <si>
    <t>Arteriyovenöz anevrizmanın plastik onarımı</t>
  </si>
  <si>
    <t>Arteriyovenöz fistül revizyonu, trombektomi ile veya değil, otojen veya nonotojen greft ile</t>
  </si>
  <si>
    <t>Hemodiyaliz amacıyla A-V fistül/şant yapılması veya kapatılması</t>
  </si>
  <si>
    <t>Ekstra/İntra -korporeal dolaşım desteği yapılan hastalarda ileri kardiyopulmoner bakım hizmeti</t>
  </si>
  <si>
    <t>Kalp veya kalp-akciğer nakli listesinde bekleyen ve ekstra/intra -korporeal dolaşım desteği yapılan hastalarda faturalandırılır. 
Günde bir adet faturalandırılır.</t>
  </si>
  <si>
    <t>TRANSKATETER TEDAVİSİ VE BİYOPSİ</t>
  </si>
  <si>
    <t>Transkateter biyopsi</t>
  </si>
  <si>
    <t>Transkateter tedavi, koroner dışında tromboliz için infüzyon</t>
  </si>
  <si>
    <t xml:space="preserve">Transkateter tedavi, tromboliz dışında başka bir amaç için infüzyon </t>
  </si>
  <si>
    <t>Yedi günde bir adet faturalandırılır.</t>
  </si>
  <si>
    <t>LİGASYON VE DİĞER İŞLEMLER</t>
  </si>
  <si>
    <t xml:space="preserve">Eski-yüzeysel varis, sklerozan madde enjeksiyonu, her bir enjeksiyon </t>
  </si>
  <si>
    <t>Tedavi süresince en fazla dört adet faturalandırılır.</t>
  </si>
  <si>
    <t>İnternal juguler ven ligasyonu</t>
  </si>
  <si>
    <t>İntravasküler/ekstravasküler yolla vena cavanın parsiyel/komplet interruption, sütür, ligasyon, plikasyon, klip</t>
  </si>
  <si>
    <t>İntravasküler cihaz ile femoral venin parsiyel/komplet interruption, ligasyonu</t>
  </si>
  <si>
    <t>İntravasküler cihaz ile iliyak venin parsiyel/komplet, interruption, ligasyonu</t>
  </si>
  <si>
    <t>Kanayan küçük arter, ven bağlanması</t>
  </si>
  <si>
    <t>Karotit body tümör çıkarılması</t>
  </si>
  <si>
    <t>Ligasyon veya biyopsi, temporal arter</t>
  </si>
  <si>
    <t>Ligasyon, eksternal karotit arter</t>
  </si>
  <si>
    <t>Ligasyon, internal veya common karotit arter</t>
  </si>
  <si>
    <t>Kademeli oklüzyon ile Selverstone veya Crutchfield klempi kullanıldığı gibi</t>
  </si>
  <si>
    <t>Ligasyon, internal veya common karotid arter</t>
  </si>
  <si>
    <t>Ligasyon, major arter, abdomen</t>
  </si>
  <si>
    <t>Ligasyon, major arter, boyun</t>
  </si>
  <si>
    <t>Ligasyon, major arter, ekstremite</t>
  </si>
  <si>
    <t>Ligasyon, major arter, göğüs</t>
  </si>
  <si>
    <t>Linton tipi deri grefti ile perforatör venlerin ligasyonu, subfasiyal</t>
  </si>
  <si>
    <t>Perforatör venlerin ligasyonu, subfasiyal, her biri</t>
  </si>
  <si>
    <t>En fazla dört ligasyon faturalandırılır.</t>
  </si>
  <si>
    <t>Rekürren veya sekonder variköz venlerin ligasyon, ve/veya divizyonu</t>
  </si>
  <si>
    <t>Safenofemoral birleşim yerinde vena safena magna ligasyon ve divizyonu veya distal intterruptionlar</t>
  </si>
  <si>
    <t>V. safena magna ve parvanın ligasyon (İkisi birden), divizyon ve komplet strippingi</t>
  </si>
  <si>
    <t xml:space="preserve">Varislerde lokal pake eksizyonu, her biri </t>
  </si>
  <si>
    <t>En fazla dört pake faturalandırılır. 
802755 ile birlikte faturalandırılmaz.</t>
  </si>
  <si>
    <t>Varislerde sklerozan madde enjeksiyonu, her bir seans</t>
  </si>
  <si>
    <t>Tedavi süresince en fazla iki seans faturalandırılır.</t>
  </si>
  <si>
    <t>Vena safena magna/parvanın ligasyon, divizyon ve komplet strippingi</t>
  </si>
  <si>
    <t>Vena safena magna ve /veya parvanın endovenöz ablasyonu RF</t>
  </si>
  <si>
    <t>Vena safena magna ve /veya parvanın endovenöz ablasyonu lazer</t>
  </si>
  <si>
    <t>Vena safena magna ve /veya parvanın endovenöz ablasyonu buhar</t>
  </si>
  <si>
    <t>Vena safena magna/parvanın ligasyon, divizyon ve komplet strippingi ile birlikte radikal ülser eksizyonu ve deri grefti ve/veya alt ekstremite kominikan venlerin bağlanması, derin fasiya eksizyonu ile birlikte</t>
  </si>
  <si>
    <t xml:space="preserve">Vena safena parvanın safenopopliteal birleşim yerinde ligasyon ve divizyonu </t>
  </si>
  <si>
    <t>Ayrı işlem</t>
  </si>
  <si>
    <t>KAN VE LENF SİSTEMLERİ</t>
  </si>
  <si>
    <t>DALAK</t>
  </si>
  <si>
    <t>Splenorafi</t>
  </si>
  <si>
    <t>607970, 607980 ile birlikte faturalandırılmaz.</t>
  </si>
  <si>
    <t>Splenektomi, parsiyel</t>
  </si>
  <si>
    <t>607960, 607980 ile birlikte faturalandırılmaz.</t>
  </si>
  <si>
    <t>Splenektomi, parsiyel, laparoskopik</t>
  </si>
  <si>
    <t>Splenektomi, total</t>
  </si>
  <si>
    <t>607960, 607970 ile birlikte faturalandırılmaz.</t>
  </si>
  <si>
    <t>Splenektomi, total, laparoskopik</t>
  </si>
  <si>
    <t>LENF NODLARI VE LENFATİK KANALLAR</t>
  </si>
  <si>
    <t>İNSİZYON</t>
  </si>
  <si>
    <t xml:space="preserve">Boyun diseksiyonu, tek taraf </t>
  </si>
  <si>
    <t>İliyoinguinal lenf nodu disseksiyonu</t>
  </si>
  <si>
    <t>Koltuk altı diseksiyonu</t>
  </si>
  <si>
    <t>Lenf nodu apsesi veya lenfadenit drenajı, basit</t>
  </si>
  <si>
    <t>Lenf nodu apsesi veya lenfadenit drenajı, yaygın</t>
  </si>
  <si>
    <t>Lenfanjiyotomi veya lenf kanallarına diğer işlemler</t>
  </si>
  <si>
    <t>Retroperitoneal lenf bezi diseksiyonu</t>
  </si>
  <si>
    <t xml:space="preserve">Sentinel lenfadenektomi </t>
  </si>
  <si>
    <t>Torasik duktusun sütür ve/veya ligasyonu, abdominal yaklaşım ile</t>
  </si>
  <si>
    <t>Torasik duktusun sütür ve/veya ligasyonu, servikal yaklaşım ile</t>
  </si>
  <si>
    <t>Torasik duktusun sütür ve/veya ligasyonu, torasik yaklaşım ile</t>
  </si>
  <si>
    <t>EKSİZYON</t>
  </si>
  <si>
    <t xml:space="preserve">Diseksiyon, derin jugüler nodlar </t>
  </si>
  <si>
    <t>Evrelendirme için sınırlı lenfadenektomi (Ayrı işlem), pelvik ve paraaortik</t>
  </si>
  <si>
    <t>Kistik higroma eksizyonu, basit</t>
  </si>
  <si>
    <t>Derin nörovasküler diseksiyon olmadan</t>
  </si>
  <si>
    <t>Kistik higroma eksizyonu, kompleks</t>
  </si>
  <si>
    <t xml:space="preserve">Lenf nodları biyopsi veya eksizyonu, derin aksiller nodlar </t>
  </si>
  <si>
    <t xml:space="preserve">Lenf nodları biyopsi veya eksizyonu, internal mammary nodlar (Ayrı işlem) </t>
  </si>
  <si>
    <t>603650, 603660, 603670, 603750 ile birlikte faturalandırılmaz.</t>
  </si>
  <si>
    <t xml:space="preserve">Lenf nodları biyopsi veya eksizyonu, skalen yağ yastıkçığı eksizyonu ile birlikte derin servikal nodlar </t>
  </si>
  <si>
    <t>Yüzeyel lenf bezi biyopsisi veya eksizyonu</t>
  </si>
  <si>
    <t>ALT EKSTREMİTEYE YÖNELİK GİRİŞİMLER</t>
  </si>
  <si>
    <t>Tek yanlı süperfisiyel inguinal lenf bezi diseksiyonu</t>
  </si>
  <si>
    <t>Tek yanlı süperfisiyel ile birlikte derin  inguinal lenf bezi diseksiyonu</t>
  </si>
  <si>
    <t>Lenfödem tedavisi için  Charles ameliyatı, tüm uyluk  bölgesinde</t>
  </si>
  <si>
    <t>Lenfödem tedavisi için Charles ameliyatı, sınırlı bir alanda</t>
  </si>
  <si>
    <t xml:space="preserve">Lenfödem tedavisi için Thompson ameliyatı </t>
  </si>
  <si>
    <t>Lenfödemde lenfadenovenöz veya lenfatikovenöz şant</t>
  </si>
  <si>
    <t>Lenfödem için Charles radikal eksizyon ve deri grefti</t>
  </si>
  <si>
    <t>Lenfödem için omentum transpozisyonu</t>
  </si>
  <si>
    <t>MİKROCERRAHİ</t>
  </si>
  <si>
    <t>Damar onarımı</t>
  </si>
  <si>
    <t>Damar grefti kullanılarak yapılan vasküler girişimler</t>
  </si>
  <si>
    <t>6.5. SOLUNUM SİSTEMİ CERRAHİSİ</t>
  </si>
  <si>
    <t>TRAKEA VE BRONŞ</t>
  </si>
  <si>
    <t xml:space="preserve">Bronkobiliyer fistül onarımı </t>
  </si>
  <si>
    <t>Bronkoplasti, stenoz veya tümör eksizyonu ve anastomoz, greft onarımı var veya yok</t>
  </si>
  <si>
    <t>Bronkoplasti, travmatik rüptür</t>
  </si>
  <si>
    <t xml:space="preserve">Bronkoskopi, bronşiyal fistül kapama amaçlı </t>
  </si>
  <si>
    <t>Fibrin glue, syanoakrilat vb. 608310 ile birlikte faturalandırılmaz.</t>
  </si>
  <si>
    <t>Bronkoskopi, tanısal (Fleksble/rijit), bronşial lavaj ile birlikte veya değil</t>
  </si>
  <si>
    <t>Genel anestezi ile yapıldığında anestezi ücreti ayrıca faturalandırılır.</t>
  </si>
  <si>
    <t>Bronkoskopi, biyopsi veya yabancı cisim çıkarılması amacıyla</t>
  </si>
  <si>
    <t>608310 ile birlikte faturalandırılmaz.</t>
  </si>
  <si>
    <t>Bronkoskopik lazer veya koter veya diatermi veya kriyoterapi</t>
  </si>
  <si>
    <t>608310 ile birlikte faturalandırılmaz. 
Bronkoskopi işlem puanı dahildir.</t>
  </si>
  <si>
    <t xml:space="preserve">Bronkoskopi, eksizyon dışı bir metotla tümör destrüksiyonu veya stenozun açılması </t>
  </si>
  <si>
    <t>Bronkoskopi, trakeal dilatasyon ve trakeal stent yerleştirilmesi ile birlikte</t>
  </si>
  <si>
    <t>Bronkoskopi, trakeal veya bronşiyal dilatasyon ile birlikte</t>
  </si>
  <si>
    <t xml:space="preserve">Bronkoskopi, trakeobronşial ağacın terapötik aspirasyonu ile birlikte </t>
  </si>
  <si>
    <t>Bronkoskopik volüm azaltıcı girişim</t>
  </si>
  <si>
    <t>Bronkoskopi ayrıca faturalandırılmaz.</t>
  </si>
  <si>
    <t xml:space="preserve">Bronkoskopik fırçalama </t>
  </si>
  <si>
    <t>Transkarineal /bronşiyal iğne aspirasyonu</t>
  </si>
  <si>
    <t>Cerrahi trakeostomi veya fistül kapatılması, plastik onarım ile birlikte</t>
  </si>
  <si>
    <t>Cerrahi trakeostomi veya fistül kapatılması, plastik onarım olmadan</t>
  </si>
  <si>
    <t>Eksternal trakeal yaralanma, primer sütür</t>
  </si>
  <si>
    <t>Karinal rekonstrüksiyon</t>
  </si>
  <si>
    <t xml:space="preserve">Pretrakeal fasya açılması </t>
  </si>
  <si>
    <t>Mediyastinal amfizemde</t>
  </si>
  <si>
    <t>Trakeal stenoz eksizyonu ve anastomoz, servikal, greft onarımı var veya yok</t>
  </si>
  <si>
    <t>Trakeal stenoz eksizyonu ve anastomoz, torasik, greft onarımı var veya yok</t>
  </si>
  <si>
    <t>Trakeal tümör veya karsinoma eksizyonu,servikal, greft onarımı var veya yok</t>
  </si>
  <si>
    <t>Trakeal tümör veya karsinoma eksizyonu, torasik, greft onarımı var veya yok</t>
  </si>
  <si>
    <t>Trakeofaringeal fistül onarımı</t>
  </si>
  <si>
    <t>Trakeoözefagial fistül primer onarımı</t>
  </si>
  <si>
    <t>Trakeostomi stenozu açılması</t>
  </si>
  <si>
    <t xml:space="preserve">Trakeotomi açılması, acil </t>
  </si>
  <si>
    <t>Trakeotomi açılması, planlı</t>
  </si>
  <si>
    <t>AKCİĞERLER VE PLEVRA</t>
  </si>
  <si>
    <t>Akciğer ile birlikte karaciğer hidatik kisti, aynı seans, frenotomi ile</t>
  </si>
  <si>
    <t xml:space="preserve">Akciğer rezeksiyonu ve mediastinal lenf nodu diseksiyonu </t>
  </si>
  <si>
    <t>Akciğer rezeksiyonu, göğüs duvarı rezeksiyonu ve rekonstrüksiyonu, protezli veya protezsiz</t>
  </si>
  <si>
    <t>Akciğer transplantasyonu, global</t>
  </si>
  <si>
    <t>Ampiyem kesesi enükleasyonu (Ampiyemektomi)</t>
  </si>
  <si>
    <t>Bronkial sleeve lobektomi</t>
  </si>
  <si>
    <t>608280, 608290, 608690, 608700 ile birlikte faturalandırılmaz.</t>
  </si>
  <si>
    <t>Bronkovasküler sleeve lobektomi</t>
  </si>
  <si>
    <t>608280, 608290 ile birlikte faturalandırılmaz.</t>
  </si>
  <si>
    <t>Dekortikasyon, pulmoner, parsiyel</t>
  </si>
  <si>
    <t xml:space="preserve">Dekortikasyon, pulmoner, total </t>
  </si>
  <si>
    <t xml:space="preserve">Ekstended akciğer rezeksiyonları </t>
  </si>
  <si>
    <t>Göğüs duvarı, diyafragma, perikard vb.</t>
  </si>
  <si>
    <t xml:space="preserve">İntraplöral lavaj, her tür teknikle </t>
  </si>
  <si>
    <t>Kateter takılması dahildir. P608630,701180 ile birlikte faturalandırılmaz.</t>
  </si>
  <si>
    <t>Kateter torakostomi, kapalı sistem uygulama</t>
  </si>
  <si>
    <t>Kimyasal plörodez</t>
  </si>
  <si>
    <t>Tüp torakostomi veya kateter torakostomi ayrıca faturalandırılır. Aynı gün 608630, P608630 ile birlikte faturalandırılmaz.</t>
  </si>
  <si>
    <t>Kist hidatik ameliyatları, akciğer</t>
  </si>
  <si>
    <t>Kist hidatik ameliyatları, akciğer, mediyan sternotomi ile, iki taraf</t>
  </si>
  <si>
    <t>Konjenital akciğer malformasyonları rezeksiyonu</t>
  </si>
  <si>
    <t>Lobektomi, konkomitan dekortikasyon ile birlikte</t>
  </si>
  <si>
    <t>Lobektomi veya segmentektomi</t>
  </si>
  <si>
    <t>Major bronşial fistülün açık cerrahi ile kapatılması</t>
  </si>
  <si>
    <t>Neoadjuvan kemoradyoterapi sonrası akciğer rezeksiyonları</t>
  </si>
  <si>
    <t>Pnömonektomi</t>
  </si>
  <si>
    <t>Pnömonektomi ekstraplevral</t>
  </si>
  <si>
    <t xml:space="preserve">Pnömonektomi ve major damar cerrahisi </t>
  </si>
  <si>
    <t>VCS ve aorta rezeksiyonu ve rekonstrüksiyonu ile birlikte</t>
  </si>
  <si>
    <t xml:space="preserve">Pnömonostomi, apse veya kistin açık drenajı ile birlikte </t>
  </si>
  <si>
    <t>Sleeve pnömonektomi</t>
  </si>
  <si>
    <t>Torakoskopi, eksploratris, biyopsi, drenaj ile birlikte</t>
  </si>
  <si>
    <t>Torakotomi, bül eksizyon-plikasyonu ile birlikte</t>
  </si>
  <si>
    <t>Plevral işlem var veya yok</t>
  </si>
  <si>
    <t xml:space="preserve">Torakotomi, intraplevral yabancı cisim </t>
  </si>
  <si>
    <t>Torakotomi, intrapulmoner yabancı cisim çıkartılması ile birlikte</t>
  </si>
  <si>
    <t>Torakotomi, kanama kontrolü ve/veya akciğer yırtığı onarımı</t>
  </si>
  <si>
    <t>Torakotomi, kardiyak masaj ile birlikte</t>
  </si>
  <si>
    <t>Torakotomi, major, eksplorasyon ve biyopsi ile birlikte</t>
  </si>
  <si>
    <t>Torakotomi, postoperatif kanama, hava kaçağı kontrolü</t>
  </si>
  <si>
    <t>Torakotomi, sınırlı, akciğer veya plevra biyopsisi için</t>
  </si>
  <si>
    <t>608960 ile birlikte faturalandırılmaz.</t>
  </si>
  <si>
    <t>Torakotomi, volüm küçültücü ameliyat, tek taraf</t>
  </si>
  <si>
    <t>Tüp torakostomi, tek taraf (Göğüs tüpüyle su altı drenajı)</t>
  </si>
  <si>
    <t xml:space="preserve">Torakal cerrahi işlemlerle birlikte faturalandırılmaz. </t>
  </si>
  <si>
    <t>Tüp ve kateter torakostomi takibi</t>
  </si>
  <si>
    <t>Günde bir adet faturalandırılır. Pansuman dahildir.</t>
  </si>
  <si>
    <t>Videotorakoskopi, bül eksizyonu ile birlikte</t>
  </si>
  <si>
    <t>Videotorakoskopi, ekploratris</t>
  </si>
  <si>
    <t xml:space="preserve">Biyopsi, drenaj ve diğer videotorakoskopik işlemlerle birlikte faturalandırılmaz. </t>
  </si>
  <si>
    <t xml:space="preserve">Videotorakoskopi, lobektomi  </t>
  </si>
  <si>
    <t xml:space="preserve">Videotorakoskopi, pnömonektomi  </t>
  </si>
  <si>
    <t xml:space="preserve">Videotorakoskopi, torakal sempatektomi </t>
  </si>
  <si>
    <t xml:space="preserve">Hiperhidroz için yapılması halinde sağlık kurulu raporu ile tıbbi gerekçe belirtilmelidir. </t>
  </si>
  <si>
    <t xml:space="preserve">Videotorakoskopi, wedge rezeksiyon </t>
  </si>
  <si>
    <t>Wedge rezeksiyon, tek veya çok sayıda</t>
  </si>
  <si>
    <t>608860 ile birlikte faturalandırılmaz.
Tedavi süresince bir adet faturalandırılır.</t>
  </si>
  <si>
    <t>Plevra biyopsisi, perkütan</t>
  </si>
  <si>
    <t>Transbronşiyal akciğer biyopsisi</t>
  </si>
  <si>
    <t>6.6. SİNDİRİM SİSTEMİ CERRAHİSİ</t>
  </si>
  <si>
    <t>KARACİĞER</t>
  </si>
  <si>
    <t>Hepatik arter ligasyonu veya kateterizasyonu</t>
  </si>
  <si>
    <t>Hepatikojejunostomi</t>
  </si>
  <si>
    <t>İntrahepatik biliyoenterik diversiyonlar</t>
  </si>
  <si>
    <t xml:space="preserve">Karaciğerin safra sistemi ile ilişkili çok sayıda apsesinin (Komplike) drenajı, laparatomi ile </t>
  </si>
  <si>
    <t>Karaciğer tek basit apse drenajı, laparotomi ile</t>
  </si>
  <si>
    <t>Karaciğer Kist hidatiğinde dışa drenaj</t>
  </si>
  <si>
    <t>Karaciğer Kist hidatiğinde internal drenaj</t>
  </si>
  <si>
    <t xml:space="preserve">Karaciğer Kist hidatiğinde kistotomi veya kistektomi ile birlikte poş küçültücü işlemler </t>
  </si>
  <si>
    <t>Kapitonaj, omentopeksi</t>
  </si>
  <si>
    <t xml:space="preserve">Karaciğer Kist hidatiğinde total perikistektomi </t>
  </si>
  <si>
    <t xml:space="preserve">Karaciğer hemanjiyomunda enükleasyon </t>
  </si>
  <si>
    <t>Karaciğer konjenital kistlerinde internal veya eksternal drenaj veya kistektomi</t>
  </si>
  <si>
    <t xml:space="preserve">Karaciğer segmentektomi, her bir segment </t>
  </si>
  <si>
    <t>Segmentektominin patoloji raporu ile belgelendirilmesi gerekir. Üçten fazla segmentektomi yapılması halinde 609110 üzerinden faturalandırılır.</t>
  </si>
  <si>
    <t>Karaciğer segmentektomi, her bir segment, laparoskopik</t>
  </si>
  <si>
    <t xml:space="preserve">Segmentektominin patoloji raporu ile belgelendirilmesi gerekir. Üçten fazla segmentektomi yapılması halinde 609111 üzerinden faturalandırılır. </t>
  </si>
  <si>
    <t xml:space="preserve">Karaciğer Transplantasyonu </t>
  </si>
  <si>
    <t>Tüm cerrahi işlemler dahildir.</t>
  </si>
  <si>
    <t>Karaciğer basit yaralanmalarında primer sütür, tek laserasyon</t>
  </si>
  <si>
    <t>Karaciğerin büyük damar veya safra yolu ile ilişkili yaralanmalarında primer sütür, çok sayıda</t>
  </si>
  <si>
    <t>Karaciğer tümörlerinde laparoskopi veya laparotomi ile radyofrekans ablasyonu</t>
  </si>
  <si>
    <t>Lobektomi veya hepatektomi, subtotal</t>
  </si>
  <si>
    <t>Lobektomi veya hepatektomi, subtotal, laparoskopik</t>
  </si>
  <si>
    <t xml:space="preserve">Metastazektomi, her bir metastaz </t>
  </si>
  <si>
    <t>Metastazektomi, her bir metastaz, laparoskopik</t>
  </si>
  <si>
    <t xml:space="preserve">Karaciğer biyopsisi </t>
  </si>
  <si>
    <t>Portoenterostomi</t>
  </si>
  <si>
    <t>SAFRA YOLLARI</t>
  </si>
  <si>
    <t>İntraoperatif kolanjiyografi</t>
  </si>
  <si>
    <t>İntraoperatif koledokoskopi</t>
  </si>
  <si>
    <t>İntraoperatif safra yolları basınç çalışması</t>
  </si>
  <si>
    <t>İntraoperatif ultrasonografi</t>
  </si>
  <si>
    <t>Koledok darlıkları ve kisti için girişimler</t>
  </si>
  <si>
    <t>Koledokoenterostomi</t>
  </si>
  <si>
    <t xml:space="preserve">Ekstrahepatik safra yolu tümörleri için rezeksiyon ve rekonstrüksiyon </t>
  </si>
  <si>
    <t>Koledokotomi-koledokoduodenostomi</t>
  </si>
  <si>
    <t>Koledokotomi-sfinkterotomi veya sfinkteroplasti</t>
  </si>
  <si>
    <t>Koledokotomi ile birlikte T- drenaj</t>
  </si>
  <si>
    <t>Kolesistektomi</t>
  </si>
  <si>
    <t>Kolesistektomi, laparoskopik</t>
  </si>
  <si>
    <t>Kolesistoenterostomi</t>
  </si>
  <si>
    <t>Kolesistostomi</t>
  </si>
  <si>
    <t>Safra fistülleri için girişimler, basit</t>
  </si>
  <si>
    <t>Safra fistülleri için girişimler, komplike</t>
  </si>
  <si>
    <t>Safra kesesi ve safra yolları yaralanmaları için girişimler</t>
  </si>
  <si>
    <t>PANKREAS</t>
  </si>
  <si>
    <t>Aberan pankreas eksizyonu</t>
  </si>
  <si>
    <t>Adacık hücre transplantasyonu</t>
  </si>
  <si>
    <t>Akut pankreatitte, debritman, lavaj ve drenaj</t>
  </si>
  <si>
    <t>Distal pankreatektomi, parsiyel</t>
  </si>
  <si>
    <t>Kronik pankreatitte pankretikojejunostomi</t>
  </si>
  <si>
    <t>Pankreas adenomlarında total eksizyon</t>
  </si>
  <si>
    <t>Pankreas adenomlarında total eksizyon, laparoskopik</t>
  </si>
  <si>
    <t>Pankreas fistülü onarımı</t>
  </si>
  <si>
    <t>Pankreas kistlerinde eksternal drenaj</t>
  </si>
  <si>
    <t>Pankreas kistlerinde internal drenaj</t>
  </si>
  <si>
    <t>Pankreas kistlerinde total eksizyon</t>
  </si>
  <si>
    <t xml:space="preserve">Pankreas transplantasyonu, total </t>
  </si>
  <si>
    <t>Tüm işlemler dahildir.</t>
  </si>
  <si>
    <t>Pankreas yaralanmalarında drenaj</t>
  </si>
  <si>
    <t>Pankreas yaralanmalarında pankreatektomi, subtotal</t>
  </si>
  <si>
    <t>Pankreas yaralanmalarında pankreatektomi, total</t>
  </si>
  <si>
    <t>Pankreas yaralanmalarında pankreatikojejunostomi</t>
  </si>
  <si>
    <t>Pankreatektomi, subtotal</t>
  </si>
  <si>
    <t>Pankreatektomi, total duodenektomiyle birlikte</t>
  </si>
  <si>
    <t>Pankreatektomi, total duodenektomiyle birlikte, laparoskopik</t>
  </si>
  <si>
    <t xml:space="preserve">Whipple operasyonu </t>
  </si>
  <si>
    <t>ÖZEFAGUS</t>
  </si>
  <si>
    <t>Asitte peritoneovenöz şant uygulaması</t>
  </si>
  <si>
    <t xml:space="preserve">Distal özefagus rezeksiyonu ve rekonstrüksiyonu sol torakofrenotomi ve intratorasik anastomoz ile </t>
  </si>
  <si>
    <t xml:space="preserve">Özefajektomi, transhiatal </t>
  </si>
  <si>
    <t>Özefajektomi, laparoskopik</t>
  </si>
  <si>
    <t>Özefajiyal tüp veya balon uygulaması, özefagus varis kanamasında</t>
  </si>
  <si>
    <t>Özefagogastrik devaskülarizasyon, portal hipertansiyonda</t>
  </si>
  <si>
    <t>Özefagogastromyotomi</t>
  </si>
  <si>
    <t>Heller ameliyatı; abdominal ya da torakal yolla fundoplikasyon ile birlikte veya değil</t>
  </si>
  <si>
    <t>Özefagogastromyotomi, laparoskopik</t>
  </si>
  <si>
    <t>Özefagostomi, servikal</t>
  </si>
  <si>
    <t>Özefagus atrezisi primer onarımı</t>
  </si>
  <si>
    <t>Özefagus cerrahisi, benign patolojiler için</t>
  </si>
  <si>
    <t xml:space="preserve">Krikofaringeal myotomi </t>
  </si>
  <si>
    <t>Özefagus darlıklarında cerrahi girişim</t>
  </si>
  <si>
    <t>Özefagus divertikül eksizyonu, servikal</t>
  </si>
  <si>
    <t>Özefagus divertikül eksizyonu, torakal</t>
  </si>
  <si>
    <t>Özefagus fistülü onarımı, servikal, torakal</t>
  </si>
  <si>
    <t>Özefagus perforasyonu onarımı, servikal, torakal</t>
  </si>
  <si>
    <t>Özefagus replasmanı için interpozisyon ameliyatları</t>
  </si>
  <si>
    <t>Özefagus varisinde koroner ven ligasyonu ve splenektomi</t>
  </si>
  <si>
    <t>607960, 607970, 607980  ile birlikte faturalandırılmaz.</t>
  </si>
  <si>
    <t>Özefagus varisinde özefajiyal transection</t>
  </si>
  <si>
    <t>Özefajektomi, transtorakal</t>
  </si>
  <si>
    <t xml:space="preserve">Parsiyel özefajektomi ve rekonstrüksiyon </t>
  </si>
  <si>
    <t>Laparatomi ve sağ torakotomi ile intratorasik anastomoz</t>
  </si>
  <si>
    <t>Portosistemik şantlar, portal hipertansiyonda</t>
  </si>
  <si>
    <t xml:space="preserve">Total faringolaringoözefajektomi ve gastrik veya kolon rekonstrüksiyonu </t>
  </si>
  <si>
    <t>608500, 608510 ile birlikte faturalandırılmaz. Laparatomi, servikal kesi ve transmediyastinal yaklaşım ile kalıcı  trakeostomi ve servikal anastomoz</t>
  </si>
  <si>
    <t xml:space="preserve">Totale yakın özefajektomi ve rekonstrüksiyon </t>
  </si>
  <si>
    <t>Sağ torakotomi, laparatomi ve servikal kesi ile servikal anastomoz</t>
  </si>
  <si>
    <t>Transözefajiyal varis ligasyonu</t>
  </si>
  <si>
    <t>MİDE-DUODENUM</t>
  </si>
  <si>
    <t>Bezoar veya yabancı cisim çıkarılması, laparotomi ile</t>
  </si>
  <si>
    <t>Peptik ülsere bağlı duodenum perforasyonunda primer onarım</t>
  </si>
  <si>
    <t>Peptik ülsere bağlı duodenum perforasyonunda primer onarım, laparoskopik</t>
  </si>
  <si>
    <t>Travmatik duodenum perforasyonunda primer onarım</t>
  </si>
  <si>
    <t>Dumping veya diyarede reverse loop operasyonları</t>
  </si>
  <si>
    <t>Duodenoenterostomi</t>
  </si>
  <si>
    <t>Duodenum divertikülü eksizyonu</t>
  </si>
  <si>
    <t>Duodenum yaralanmasında primer onarım</t>
  </si>
  <si>
    <t>Duodenumdan lokal tümör eksizyonu</t>
  </si>
  <si>
    <t>Fundoplikasyon</t>
  </si>
  <si>
    <t>Fundoplikasyon, laparoskopik</t>
  </si>
  <si>
    <t>LES gevsekliğinde, krurafi posterior dahildir.</t>
  </si>
  <si>
    <t>Hiyatal herni operasyonu, laparoskopik</t>
  </si>
  <si>
    <t>Fundoplikasyon dahildir.</t>
  </si>
  <si>
    <t>Gastrektomi radikal, total</t>
  </si>
  <si>
    <t>607960, 607970, 607980 ile birlikte faturalandırılmaz.</t>
  </si>
  <si>
    <t>Gastrektomi radikal, subtotal</t>
  </si>
  <si>
    <t>Gastrektomi radikal, total, laparoskopik</t>
  </si>
  <si>
    <t>Gastrektomi subtotal</t>
  </si>
  <si>
    <t>Gastrektomi subtotal, laparoskopik</t>
  </si>
  <si>
    <t>Gastroenterostomi</t>
  </si>
  <si>
    <t>Gastropeksi, mide volvulusunda</t>
  </si>
  <si>
    <t>Gastrotomi veya gastrostomi, cerrahi</t>
  </si>
  <si>
    <t>Mide divertikülü eksizyonu</t>
  </si>
  <si>
    <t>Midede wedge rezeksiyon</t>
  </si>
  <si>
    <t>Midede wedge rezeksiyon, laparoskopik</t>
  </si>
  <si>
    <t>Mideden benign tümör eksizyonu</t>
  </si>
  <si>
    <t xml:space="preserve">Obezite, by-pass </t>
  </si>
  <si>
    <t>Tedavi süresince bir adet faturalandırılır. 609872, 609873, 609877 ile birlikte faturalandırılmaz. 
SUT'un 2.4.4.O maddesine bakınız.</t>
  </si>
  <si>
    <t xml:space="preserve">Obezite, sleeve </t>
  </si>
  <si>
    <t>Tedavi süresince bir adet faturalandırılır. 609871, 609873, 609877 ile birlikte faturalandırılmaz.  
SUT'un 2.4.4.O maddesine bakınız.</t>
  </si>
  <si>
    <t>Obezite, banding</t>
  </si>
  <si>
    <t>Tedavi süresince bir adet faturalandırılır. 609871, 609872, 609877 ile birlikte faturalandırılmaz.  
SUT'un  2.4.4.O maddesine bakınız.</t>
  </si>
  <si>
    <t>Duodenal switch-biliopankreatik diversiyon</t>
  </si>
  <si>
    <t>Tedavi süresince bir adet faturalandırılır. 609871, 609872, 609873 ile birlikte faturalandırılmaz.  
SUT'un  2.4.4.O maddesine bakınız.</t>
  </si>
  <si>
    <t xml:space="preserve">Nüks ülser, dumping veya reflu gastritte rezeksiyon </t>
  </si>
  <si>
    <t>Peptik ülsere bağlı veya travmatik gastroduodenal  perforasyonlarda primer onarım</t>
  </si>
  <si>
    <t xml:space="preserve">Peptik ülsere bağlı veya travmatik gastroduodenal  perforasyonlarda primer onarım, laparoskopik </t>
  </si>
  <si>
    <t>Peptik ülsere bağlı perforasyonlarda primer onarım, trunkal vagotomi ve drenaj</t>
  </si>
  <si>
    <t>Piloromyotomi, hipertrofik pilor stenozunda</t>
  </si>
  <si>
    <t xml:space="preserve">Gastroduodenal arter ligasyonu veya duodenotomi ile birlikte arter ligasyonu </t>
  </si>
  <si>
    <t>Selektif vagotomi ve antrektomi</t>
  </si>
  <si>
    <t>Selektif vagotomi ve drenaj</t>
  </si>
  <si>
    <t>Yüksek selektif vagotomi</t>
  </si>
  <si>
    <t>Trunkal vagotomi ve drenaj</t>
  </si>
  <si>
    <t>JEJUNUM VEYA İLEUM</t>
  </si>
  <si>
    <t xml:space="preserve">Konjenital atrezi düzeltilmesi, jejunal ve ileal </t>
  </si>
  <si>
    <t xml:space="preserve">Beslenme jejunotomisi </t>
  </si>
  <si>
    <t>Beslenme jejunotomisi, laparoskopik</t>
  </si>
  <si>
    <t xml:space="preserve">Bilier intestinal diversiyonlar </t>
  </si>
  <si>
    <t>Enterokütan fistül ameliyatları</t>
  </si>
  <si>
    <t xml:space="preserve">Gastrointestinal diversiyonlar </t>
  </si>
  <si>
    <t>Gastrointestinal fistül ameliyatları, internal</t>
  </si>
  <si>
    <t>İnce barsak perforasyonunda primer sütür</t>
  </si>
  <si>
    <t>İnce barsak transplantasyonu</t>
  </si>
  <si>
    <t>Seri transvers enteroplasti</t>
  </si>
  <si>
    <t>Kısa barsak sendromu olan veya bu sendroma bağlı komplikasyon gelişen hastalarda faturalandırılır.</t>
  </si>
  <si>
    <t>İnvajinasyon rezeksiyonu</t>
  </si>
  <si>
    <t>İnvajinasyonda manüel redüksiyon</t>
  </si>
  <si>
    <t>Jejunum veya ileum duplikasyonları, total eksizyon</t>
  </si>
  <si>
    <t>Jejunum veya ileum rezeksiyonu, subtotal</t>
  </si>
  <si>
    <t>Jejunum veya ileum rezeksiyonu, segmenter</t>
  </si>
  <si>
    <t>Jejunum veya ileum rezeksiyonu, segmenter, laparoskopik</t>
  </si>
  <si>
    <t>Striktüroplasti</t>
  </si>
  <si>
    <t>Jejunum, ileum enterostomi kapatılması</t>
  </si>
  <si>
    <t>Jejunum, ileum enterotomi veya enterostomi</t>
  </si>
  <si>
    <t>Ladd bantı eksizyonu, malrotasyonlarda</t>
  </si>
  <si>
    <t>Brid ileusta laparatomi  ve bridektomi</t>
  </si>
  <si>
    <t>Brid ileusta bridektomi, laparoskopik</t>
  </si>
  <si>
    <t>Laparatomi, ileusta</t>
  </si>
  <si>
    <t>Midgut volvulus (Orta barsak) düzeltilmesi</t>
  </si>
  <si>
    <t>Meckel divertikülü eksizyonu</t>
  </si>
  <si>
    <t>APPENDİKS</t>
  </si>
  <si>
    <t>Appendektomi</t>
  </si>
  <si>
    <t>Akut veya perfore apendisit, periapendiküler apse drenajı durumlarında faturalandırılır.</t>
  </si>
  <si>
    <t>Appendektomi, laparoskopik</t>
  </si>
  <si>
    <t>KOLON</t>
  </si>
  <si>
    <t>Hemikolektomi, sağ veya sol</t>
  </si>
  <si>
    <t>610290 ile birlikte faturalandırılmaz.</t>
  </si>
  <si>
    <t>Hemikolektomi, sağ veya sol, laparoskopik</t>
  </si>
  <si>
    <t xml:space="preserve">Segmenter kolon rezeksiyonu </t>
  </si>
  <si>
    <t>Segmenter kolon rezeksiyonu, laparoskopik</t>
  </si>
  <si>
    <t>Kolektomi subtotal</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</si>
  <si>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</si>
  <si>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</si>
  <si>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</si>
  <si>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</si>
  <si>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</si>
  <si>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</si>
  <si>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Kolektomi total ve terminal ileostomi</t>
  </si>
  <si>
    <t>610080 ile birlikte faturalandırılmaz.</t>
  </si>
  <si>
    <t>Kolektomi total ve terminal ileostomi, laparoskopik</t>
  </si>
  <si>
    <t>Kolokütanöz fistül kapatılması</t>
  </si>
  <si>
    <t>Kolon duplikasyonu total eksizyonu</t>
  </si>
  <si>
    <t>Kolon invajinasyonunda manüel redüksiyon</t>
  </si>
  <si>
    <t xml:space="preserve">Kolon perforasyonunda primer sütür </t>
  </si>
  <si>
    <t>Kolon Pull-through, abdominoperineal veya perineal  yaklaşımla</t>
  </si>
  <si>
    <t>Kolon Pull-through, sakroabdominoperineal yaklaşımla</t>
  </si>
  <si>
    <t>Kolon Pull-through, sakroperineal yaklaşımla</t>
  </si>
  <si>
    <t>Kolonda detorsiyon ve peksi operasyonları</t>
  </si>
  <si>
    <t>Kolostomi açılması</t>
  </si>
  <si>
    <t>Kolektomi operasyonlarıyla birlikte faturalandırılmaz.</t>
  </si>
  <si>
    <t>Kolostomi revizyonu</t>
  </si>
  <si>
    <t>Mevcut kolostominin revize edilmesi</t>
  </si>
  <si>
    <t>Kolostomi bakımı</t>
  </si>
  <si>
    <t>Kolostomi kapatılması</t>
  </si>
  <si>
    <t> Hartmann kapatılması</t>
  </si>
  <si>
    <t>Kolotomi ile polip veya yabancı cisim çıkarılması</t>
  </si>
  <si>
    <t>Sigmoid volvulus redüksiyonu</t>
  </si>
  <si>
    <t>Total barsak irrigasyonu</t>
  </si>
  <si>
    <t>Preoperatif mekanik temizlik amacıyla yüksek sulu lavman</t>
  </si>
  <si>
    <t xml:space="preserve">REKTUM </t>
  </si>
  <si>
    <t>Abdominoperineal rezeksiyon, laparoskopik</t>
  </si>
  <si>
    <t>Abdominoperineal rezeksiyon</t>
  </si>
  <si>
    <t>Perirektal enjeksiyon, rektal prolapsusta</t>
  </si>
  <si>
    <t>Rektal polip eksizyonu, anal yolla</t>
  </si>
  <si>
    <t>Rektal Myektomi- Hirschsprung Hst</t>
  </si>
  <si>
    <t>Rektal tuşe ile yabancı cisim veya dışkı taşı çıkarılması</t>
  </si>
  <si>
    <t>Rektosigmoid tümörlerde anteriyor rezeksiyon</t>
  </si>
  <si>
    <t>Rektum tümöründe abdominosakral rezeksiyon</t>
  </si>
  <si>
    <t>Rektum tümöründe lokal terapötik işlemler</t>
  </si>
  <si>
    <t>Low anterior rezeksiyon</t>
  </si>
  <si>
    <t>Low anterior rezeksiyon, laparoskopik</t>
  </si>
  <si>
    <t xml:space="preserve">Rektal prolapsusta sakroperineal onarım </t>
  </si>
  <si>
    <t xml:space="preserve">Rektal prolapsusta sörklaj veya Tiersch ameliyatı </t>
  </si>
  <si>
    <t>Rektal prolapsusta transabdominal onarım</t>
  </si>
  <si>
    <t>Rektal prolapsusta transabdominal onarım, laparoskopik</t>
  </si>
  <si>
    <t xml:space="preserve">Transanal rektal prolapsus tamiri </t>
  </si>
  <si>
    <t>ANÜS</t>
  </si>
  <si>
    <t>Anal stenozda dilatasyon</t>
  </si>
  <si>
    <t>Anal stenozda ilerletici flep</t>
  </si>
  <si>
    <t>610490, 610610, 610530, 610531, 610532 ile birlikte faturalandırılmaz. Hipertrofik cilt plisi eksizyonu dahildir.</t>
  </si>
  <si>
    <t>Anal ve perineal bening lezyonların lokal eksizyonu</t>
  </si>
  <si>
    <t>Anoplasti</t>
  </si>
  <si>
    <t>Fissürektomi</t>
  </si>
  <si>
    <t>610610 ile birlikte faturalandırılmaz.</t>
  </si>
  <si>
    <t>Hemoroidde elektrokoagülasyon</t>
  </si>
  <si>
    <t>Hemoroidde lastik band ligasyonu</t>
  </si>
  <si>
    <t>Hemoroidde sklerozan madde ile tedavi, her biri</t>
  </si>
  <si>
    <t>Hemoroidektomi</t>
  </si>
  <si>
    <t>Tüm pakeler fiyata dahildir.</t>
  </si>
  <si>
    <t>Hemoroidektomi, sfinkterotomi</t>
  </si>
  <si>
    <t xml:space="preserve">610490, 610610 ile birlikte birlikte faturalandırılmaz. </t>
  </si>
  <si>
    <t xml:space="preserve">Hemoroidopeksi  </t>
  </si>
  <si>
    <t xml:space="preserve">610490, 610610, 610530, 610531 ile birlikte faturalandırılmaz. Grade 3 veya 4 hemoroidde veya rektal mukozal prolapsusta faturalandırılır. </t>
  </si>
  <si>
    <t>Hemoroid ablasyonu (RF/lazer) veya embolizasyonu</t>
  </si>
  <si>
    <t xml:space="preserve">610490, 610530, 610531, 610610 ile birlikte faturalandırılmaz. Grade 3 hemoroidde faturalandırılır. Tüm seanslar ve tüm pakeler dahildir. Bu işlemde kullanılan malzemelerin kullanım kriterleri işlem içinde geçerlidir. </t>
  </si>
  <si>
    <t>İnfrared ile hemoroid tedavisi</t>
  </si>
  <si>
    <t>İnkontinans tedavisinde kas transpozisyonu</t>
  </si>
  <si>
    <t>Perianal apse drenajı</t>
  </si>
  <si>
    <t>Perianal fistülotomi veya fistülektomi</t>
  </si>
  <si>
    <t xml:space="preserve">Anal fistülde seton uygulaması </t>
  </si>
  <si>
    <t>610570 ile birlikte faturalandırılmaz.</t>
  </si>
  <si>
    <t>Anal fistülde ilerletici flep</t>
  </si>
  <si>
    <t>Perianal sinüs eksizyonu</t>
  </si>
  <si>
    <t>Perineoplasti</t>
  </si>
  <si>
    <t>Sfinkteroplasti, komplet perine yırtıklarında veya inkontinansta</t>
  </si>
  <si>
    <t>Sfinkterotomi</t>
  </si>
  <si>
    <t xml:space="preserve">610490 ile birlikte faturalandırılmaz. Hipertrofik cilt plisi eksizyonu dahildir. </t>
  </si>
  <si>
    <t>Sfinkterotomi ile anüsten yabancı cisim çıkarma</t>
  </si>
  <si>
    <t>Anal transpozisyon operasyonu</t>
  </si>
  <si>
    <t>Konjenital anomalilerde faturalandırılır.</t>
  </si>
  <si>
    <t>Pilonidal sinüs eksizyonu</t>
  </si>
  <si>
    <t>600640 ile birlikte faturalandırılmaz.</t>
  </si>
  <si>
    <t>6.7. KEMİK VE EKLEM HASTALIKLARI CERRAHİSİ</t>
  </si>
  <si>
    <t>ALÇI  ve ATELLER</t>
  </si>
  <si>
    <t xml:space="preserve">Gövde alçısı (Minerva) </t>
  </si>
  <si>
    <t xml:space="preserve">Gövde-ekstremite alçısı </t>
  </si>
  <si>
    <t>Torakobrakial</t>
  </si>
  <si>
    <t>Pelvipedal alçı (10 yaş altı)</t>
  </si>
  <si>
    <t>Pelvipedal alçı (10 yaş üstü )</t>
  </si>
  <si>
    <t>Kısa kol alçı (Dirsek altı)</t>
  </si>
  <si>
    <t>Kısa kol atel (Dirsek altı)</t>
  </si>
  <si>
    <t>Uzun kol alçı (Dirsek üstü)</t>
  </si>
  <si>
    <t>Uzun kol atel (Dirsek üstü)</t>
  </si>
  <si>
    <t>Kısa bacak alçı (Diz altı)</t>
  </si>
  <si>
    <t>Kısa bacak atel (Dizaltı)</t>
  </si>
  <si>
    <t>Uzun bacak alçı (Dizüstü)</t>
  </si>
  <si>
    <t>Uzun bacak atel (Diz üstü)</t>
  </si>
  <si>
    <t>Parmak ateli (Alüminyum) veya alçısı</t>
  </si>
  <si>
    <t>Cast-brace</t>
  </si>
  <si>
    <t>PTB alçısı</t>
  </si>
  <si>
    <t>Alçı çıkarma</t>
  </si>
  <si>
    <t>Sekiz bandajı</t>
  </si>
  <si>
    <t>Jones bandajı dahil</t>
  </si>
  <si>
    <t>Velpeau (Kol gövde) Bandajı</t>
  </si>
  <si>
    <t>610810 ile birlikte faturalandırılmaz.</t>
  </si>
  <si>
    <t>U ateli veya atel + velpeau</t>
  </si>
  <si>
    <t>610800 ile birlikte faturalandırılmaz.</t>
  </si>
  <si>
    <t>ESWT</t>
  </si>
  <si>
    <t>Tek seans. 
SUT'un 2.4.4.F-4 maddesine bakınız.</t>
  </si>
  <si>
    <t xml:space="preserve">TRAKSİYON </t>
  </si>
  <si>
    <t>İskelet traksiyonu geçilmesi</t>
  </si>
  <si>
    <t>Cilt traksiyonu uygulanması</t>
  </si>
  <si>
    <t>Halo-femoral veya halo traksiyon</t>
  </si>
  <si>
    <t xml:space="preserve">ÇIKIKLARIN KAPALI REDÜKSİYONU </t>
  </si>
  <si>
    <t>Küçük eklem çıkığı kapalı redüksiyonu</t>
  </si>
  <si>
    <t>610640, 610650, 610660, 610670, 610690, 610700, 610710, 610730, 610750, 610770, 610790, 610800 ile birlikte  faturalandırılmaz. Alçı, sargı dahildir.</t>
  </si>
  <si>
    <t>Orta eklem çıkığı kapalı redüksiyonu (Bakıcı dirseği dahil)</t>
  </si>
  <si>
    <t>Büyük eklem çıkığı kapalı redüksiyonu</t>
  </si>
  <si>
    <t xml:space="preserve">KIRIKLARIN KAPALI REDÜKSİYONU </t>
  </si>
  <si>
    <t>Küçük kemik kırığı kapalı redüksiyonu</t>
  </si>
  <si>
    <t>Orta kemik kırığı kapalı redüksiyonu</t>
  </si>
  <si>
    <t>Büyük kemik kırığı kapalı redüksiyonu</t>
  </si>
  <si>
    <t>610640, 610650,  610660, 610670, 610690, 610700, 610710, 610730, 610750, 610770, 610790, 610800 ile birlikte  faturalandırılmaz. Alçı, sargı dahildir.</t>
  </si>
  <si>
    <t xml:space="preserve">ANESTEZİ ALTINDA EKLEM MOBİLİZASYONU </t>
  </si>
  <si>
    <t xml:space="preserve">Küçük eklemin anestezi altında mobilizasyonu </t>
  </si>
  <si>
    <t xml:space="preserve">Orta eklemin anestezi altında mobilizasyonu </t>
  </si>
  <si>
    <t xml:space="preserve">Büyük eklemin anestezi altında mobilizasyonu </t>
  </si>
  <si>
    <t xml:space="preserve">KIRIKLARIN CERRAHİ TEDAVİSİ </t>
  </si>
  <si>
    <t>Açık kırıklarda kapalı kırık haline getirme, küçük</t>
  </si>
  <si>
    <t>1 cm'ye kadar</t>
  </si>
  <si>
    <t>Açık kırıklarda, debritman dahil kapatılması, büyük</t>
  </si>
  <si>
    <t>10 cm'den büyük</t>
  </si>
  <si>
    <t>Açık kırıklarda, debritman dahil kapatılması, orta</t>
  </si>
  <si>
    <t>1-10 cm arası</t>
  </si>
  <si>
    <t>Bimalleolar kırık cerrahi tedavisi</t>
  </si>
  <si>
    <t>Perkütan pinleme dahildir.</t>
  </si>
  <si>
    <t>Büyük kemik kırıkları cerrahi tedavisi, açık IMN</t>
  </si>
  <si>
    <t>Plak, tel, unilateral eksternal fiksatör, perkütan pinleme dahildir.</t>
  </si>
  <si>
    <t>Büyük kemik kırıkları cerrahisi, kapalı IMN</t>
  </si>
  <si>
    <t>Minimal invaziv, sirküler fiksatör, perkütan pinleme dahildir.</t>
  </si>
  <si>
    <t xml:space="preserve">Büyük kemik kırıkları cerrahisi ve damar sinir eksplorasyonu </t>
  </si>
  <si>
    <t>Büyük kemik parçalı kırıkları cerrahisi, açık IMN</t>
  </si>
  <si>
    <t>Büyük kemik eklem içi kırıkları cerrahi tedavisi,açık</t>
  </si>
  <si>
    <t>Plak, tel, unilateral eksternal fiksatör, perkütan pinleme dahildir.
(Plak, tel, unilateral eksternal fiksatör, perkütan pin hariç)</t>
  </si>
  <si>
    <t>Büyük kemik parçalı kırıkları cerrahisi, kapalı IMN</t>
  </si>
  <si>
    <t>Büyük kemik psödoartrozu cerrahi tedavisi</t>
  </si>
  <si>
    <t>Perkütan pinleme ve enstrüman çıkarma dahildir.</t>
  </si>
  <si>
    <t>Küçük kemik kırıkları cerrahi tedavisi</t>
  </si>
  <si>
    <t>Küçük kemik parçalı kırıkları cerrahi tedavisi</t>
  </si>
  <si>
    <t>Küçük kemik psödoartrozu cerrahi tedavisi</t>
  </si>
  <si>
    <t>Orta kemik kırıkları cerrahi tedavisi</t>
  </si>
  <si>
    <t>Orta kemik parçalı kırıkları cerrahi tedavisi</t>
  </si>
  <si>
    <t>Orta kemik psödoartrozu cerrahi tedavisi</t>
  </si>
  <si>
    <t>Önkol çift kemik kırığı</t>
  </si>
  <si>
    <t>Tek malleol veya epikondil kırığı cerrahi tedavisi</t>
  </si>
  <si>
    <t xml:space="preserve">Pelvis/Asetabulum kırığı, basit </t>
  </si>
  <si>
    <t>Tek duvar ve/veya tek kolon kırığı açık redüksiyon+fiksasyon</t>
  </si>
  <si>
    <t>Pelvis/Asetabulum kırığı, kompleks</t>
  </si>
  <si>
    <t>Birden fazla duvar ve/veya kolon kırığı (açık redüksiyon+fiksasyon)</t>
  </si>
  <si>
    <t>Trimalleolar kırık cerrahi tedavisi</t>
  </si>
  <si>
    <t xml:space="preserve">ÇIKIKLARIN CERRAHİ TEDAVİSİ  </t>
  </si>
  <si>
    <t>Küçük eklem çıkığı açık redüksiyon</t>
  </si>
  <si>
    <t>Küçük eklem kırıklı çıkığı açık redüksiyon ve fiksasyon</t>
  </si>
  <si>
    <t>Aynı anatomik alan için 611150 ile birlikte faturalandırılmaz.</t>
  </si>
  <si>
    <t>Orta eklem çıkığı açık redüksiyon</t>
  </si>
  <si>
    <t>Orta eklem kırıklı çıkık açık redüksiyon ve fiksasyon</t>
  </si>
  <si>
    <t>Aynı anatomik alan için 611170 ile birlikte faturalandırılmaz.</t>
  </si>
  <si>
    <t>Büyük eklem çıkığı açık redüksiyon</t>
  </si>
  <si>
    <t>Büyük eklem kırıklı çıkık veya  sinir eksplorasyonlu  çıkık cerrahisi</t>
  </si>
  <si>
    <t>Çıkık, gecikmiş olgularda (3 hafta ve üzeri ) ilave edilecek puan</t>
  </si>
  <si>
    <t xml:space="preserve">AMPUTASYON, DEZARTİKÜLASYON </t>
  </si>
  <si>
    <t>Büyük kemik ve eklem amputasyonu, dezartikülasyonu</t>
  </si>
  <si>
    <t>Orta kemik ve eklem amputasyonu, dezartikülasyonu</t>
  </si>
  <si>
    <t>Küçük kemik ve eklem amputasyonu, dezartikülasyonu</t>
  </si>
  <si>
    <t>Kalça dezartikülasyonu amputasyonu, dezartikülasyonu</t>
  </si>
  <si>
    <t>Hindquarter amputasyon amputasyonu, dezartikülasyonu</t>
  </si>
  <si>
    <t>Hemipelvektomi, eksternal</t>
  </si>
  <si>
    <t>Hemipelvektomi, internal</t>
  </si>
  <si>
    <t xml:space="preserve">OSTEOTOMİLER  </t>
  </si>
  <si>
    <t>Büyük kemik osteotomi ve  fiksasyon</t>
  </si>
  <si>
    <t>Orta kemik osteotomi ve fiksasyon</t>
  </si>
  <si>
    <t>Küçük kemik osteotomi ve fiksasyon</t>
  </si>
  <si>
    <t xml:space="preserve">İMPLANT ÇIKARMA </t>
  </si>
  <si>
    <t>Pin çıkarma</t>
  </si>
  <si>
    <t>Eksternal fiksatör çıkarma</t>
  </si>
  <si>
    <t>Büyük kemik implant çıkarma</t>
  </si>
  <si>
    <t>612010 ile birlikte faturalandırılmaz.</t>
  </si>
  <si>
    <t>Büyük kemik sinir eksplorasyonu gerektiren implantların çıkartılması</t>
  </si>
  <si>
    <t>Orta kemik implant çıkarma</t>
  </si>
  <si>
    <t>612010 ile birlikte faturalandırılmaz. Malleolden veya epikondilden implant çıkarma, tenoliz dahildir.</t>
  </si>
  <si>
    <t>Küçük kemik implant çıkarma</t>
  </si>
  <si>
    <t>YUMUŞAK DOKU LASERASYONU CERRAHİSİ</t>
  </si>
  <si>
    <t>Yumuşak doku laserasyonu, cilt grefti ile fasiyotomi kapatılması</t>
  </si>
  <si>
    <t xml:space="preserve">Yumuşak doku laserasyonu, derin yabancı cisimler </t>
  </si>
  <si>
    <t>Tendon kılıfı, eklem içi , derin adele içi</t>
  </si>
  <si>
    <t>Yumuşak doku laserasyonu, fasiyatomi kapatma</t>
  </si>
  <si>
    <t>Yumuşak doku laserasyonu, tek kompartman fasiyatomisi</t>
  </si>
  <si>
    <t>Yumuşak doku laserasyonu, skopi eşliğinde yabancı cisim çıkarılması</t>
  </si>
  <si>
    <t>Yumuşak doku laserasyonu, yabancı cisim çıkarılması</t>
  </si>
  <si>
    <t>EL VE MİKROCERRAHİ, EKSTREMİTE  CERRAHİSİ</t>
  </si>
  <si>
    <t>Plastik cerrahi flepler başlığı altındaki listeden 600650, 600660, 600670, 600680 hariç, greftler başlığı altındaki listeden 600360, 600400 hariç, deri ve deri altı başlığındaki listeden 600250-600290'a kadar olan tüm işlemler el ve mikrocerrahi kapsamına dahildir.</t>
  </si>
  <si>
    <t>Kemik grefti alınması</t>
  </si>
  <si>
    <t>Kıkırdak/Osteoartiküler kemik grefti alınması</t>
  </si>
  <si>
    <t>Akut düğme iliği deformitesi için santralizasyon</t>
  </si>
  <si>
    <t>Ampute parmak için güdük onarımı</t>
  </si>
  <si>
    <t>Kemiğe müdahale halinde faturalandırılır. 611700 ile birlikte faturalandırılmaz.</t>
  </si>
  <si>
    <t>Ampute uzvun heterotopik revaskülarizasyonu</t>
  </si>
  <si>
    <t>Ayaktan ele parmak nakli</t>
  </si>
  <si>
    <t>Baş parmak veya parmak rekonstrüksiyonu</t>
  </si>
  <si>
    <t>Botulinium toksini uygulama derin kas, her bir kas için</t>
  </si>
  <si>
    <t>Genel anestezi altında uygulanması halinde faturalandırılır.</t>
  </si>
  <si>
    <t>Botulinium toksini uygulama yüzeyel kas, her bir kas için</t>
  </si>
  <si>
    <t>Bunion-Bunionette eksizyonu</t>
  </si>
  <si>
    <t xml:space="preserve">Halluks valgus cerrahisinde birinci metatarsın osteotomisini ve ayrıca gerekli olduğu durumlarda internal fiksasyonunu içermektedir. </t>
  </si>
  <si>
    <t>Butonier deformitesi, "swan neck" deformitesi cerrahisi</t>
  </si>
  <si>
    <t>Çekiç parmak için açık redüksiyon</t>
  </si>
  <si>
    <t xml:space="preserve">Çekiç parmak için kapalı redüksiyon </t>
  </si>
  <si>
    <t>Eski ampute edilmiş ekstremitelerde güdük onarımı</t>
  </si>
  <si>
    <t>Distal Radio-Ulnar Eklem (DRUE) operasyonları</t>
  </si>
  <si>
    <t xml:space="preserve">Dupuytren cerrahisi, basit, avuç içinde sınırlı, tek parmak </t>
  </si>
  <si>
    <t xml:space="preserve">Dupuytren cerrahisi, kompleks, birden fazla parmak </t>
  </si>
  <si>
    <t>Eklem faresi çıkartılması</t>
  </si>
  <si>
    <t xml:space="preserve">El bileği ganglion eksizyonu </t>
  </si>
  <si>
    <t>Flep ayrılması</t>
  </si>
  <si>
    <t>Ganglion eksizyonu, büyük eklem</t>
  </si>
  <si>
    <t>Ganglion eksizyonu, küçük eklem</t>
  </si>
  <si>
    <t>Güdük kapatılması</t>
  </si>
  <si>
    <t xml:space="preserve">Halluks valgus yumuşak doku ameliyatları </t>
  </si>
  <si>
    <t>Bunyonektomi dahildir.</t>
  </si>
  <si>
    <t>Heterotopik revaskülarize uzvun ortotopik transplantasyonu</t>
  </si>
  <si>
    <t>İnguinal ve subpektoral lambo</t>
  </si>
  <si>
    <t>Karpal instabilite cerrahisi</t>
  </si>
  <si>
    <t>Karpal kemik rezeksiyonları</t>
  </si>
  <si>
    <t>Kontraktür açılması, büyük eklem</t>
  </si>
  <si>
    <t>Kontraktür açılması, küçük eklem</t>
  </si>
  <si>
    <t>Kontraktür açılması, orta eklem</t>
  </si>
  <si>
    <t>Majör replantasyonlar</t>
  </si>
  <si>
    <t>El bileği, ayak bileği veya üstü replantasyonlar majör replantasyon olarak kabul edilir.</t>
  </si>
  <si>
    <t>Mallet finger cerrahisi</t>
  </si>
  <si>
    <t>Minör replantasyonlar</t>
  </si>
  <si>
    <t>MP eklemden el ve/ veya ayak bileği arası olan replantasyonlar minör replantasyon olarak kabul edilir.</t>
  </si>
  <si>
    <t>Parmak replantasyonu, tek bir parmak</t>
  </si>
  <si>
    <t>Mikro cerrahi, MP ekleme kadar olan replantasyonlar parmak replantasyonu olarak kabul edilir.</t>
  </si>
  <si>
    <t>Parmak replantasyonu, ilave her parmak için</t>
  </si>
  <si>
    <t>611840 işlemine ilave olarak faturalandırılır.</t>
  </si>
  <si>
    <t>Parmak ucu amputasyonlarında lokal flep uygulamaları</t>
  </si>
  <si>
    <t>Pediküllü kas ve kemik nakli</t>
  </si>
  <si>
    <t>PEV rekurrens yumuşak doku ameliyatı</t>
  </si>
  <si>
    <t xml:space="preserve">Pollisizasyon </t>
  </si>
  <si>
    <t>Pulley rekonstrüksiyonu</t>
  </si>
  <si>
    <t>Pulley sistemi  kaybının onarımı</t>
  </si>
  <si>
    <t>Rhizotomi</t>
  </si>
  <si>
    <t xml:space="preserve">Serbest doku nakilleri </t>
  </si>
  <si>
    <t>Kemik, kas ve ayaktan ele nakiller</t>
  </si>
  <si>
    <t>Servikal kosta ve diğer torasik çıkış sendromu girişimleri</t>
  </si>
  <si>
    <t>Tendon grefti ile onarım, tek bir tendon için</t>
  </si>
  <si>
    <t>Fleksör tendon onarımı, tek bir tendon için</t>
  </si>
  <si>
    <t>Ekstensör tendon onarımı, tek bir tendon için</t>
  </si>
  <si>
    <t>Aşil/patellar/quadriceps tendon onarımı, tek bir tendon için</t>
  </si>
  <si>
    <t xml:space="preserve">Tendon onarımı, ilave her tendon için </t>
  </si>
  <si>
    <t>611951, 611952 işlemlerine ilave olarak faturalandırılır.</t>
  </si>
  <si>
    <t>Tendon protezi uygulanması</t>
  </si>
  <si>
    <t>Tendon transferi, tek tendon</t>
  </si>
  <si>
    <t xml:space="preserve">Tendon transferi, ilave her tendon için </t>
  </si>
  <si>
    <t>611980 işlemine ilave olarak faturalandırılır.</t>
  </si>
  <si>
    <t xml:space="preserve">Tenodezler </t>
  </si>
  <si>
    <t>Tenoliz</t>
  </si>
  <si>
    <t>Tenoplasti myoplasti, fasiya gevşetilmesi, tek</t>
  </si>
  <si>
    <t>612030 ile birlikte faturalandırılmaz.</t>
  </si>
  <si>
    <t>Tenoplasti myoplasti, fasiya gevşetilmesi, çok</t>
  </si>
  <si>
    <t>612020 ile birlikte faturalandırılmaz.</t>
  </si>
  <si>
    <t>Tenotomi, myotomi</t>
  </si>
  <si>
    <t>Tetik parmak cerrahi tedavisi</t>
  </si>
  <si>
    <t>Tırnak çekilmesi, her biri</t>
  </si>
  <si>
    <t>Tırnak yatak revizyonu, her biri</t>
  </si>
  <si>
    <t>Topuk defektleri için  lateral kalkaneal flep</t>
  </si>
  <si>
    <t>Topuk defektleri için ters akımlı sural flep</t>
  </si>
  <si>
    <t>Tuzak nöropati, cerrahi tedavi 
(Kübital ve tarsal tünel vb.)</t>
  </si>
  <si>
    <t>612650 ile birlikte faturalandırılmaz. Endoskopi dahildir.</t>
  </si>
  <si>
    <t>Vasküler saplı ada flebi</t>
  </si>
  <si>
    <t>Volkmann iskemik kontraktürü cerrahisi</t>
  </si>
  <si>
    <t>Yerleşik düğme iliği deformitesi onarımı</t>
  </si>
  <si>
    <t>Yumuşak doku sinovektomileri</t>
  </si>
  <si>
    <t xml:space="preserve">KONJENİTAL ANOMALİLER </t>
  </si>
  <si>
    <t>Konjenital büyük eklem çıkığı rekonstrüksiyonu</t>
  </si>
  <si>
    <t>Konjenital küçük eklem çıkığı rekonstrüksiyonu</t>
  </si>
  <si>
    <t>Konjenital orta eklem çıkığı rekonstrüksiyonu</t>
  </si>
  <si>
    <t>Makrodaktili cerrahi tedavileri</t>
  </si>
  <si>
    <t>Polidaktili eksizyonu, basit</t>
  </si>
  <si>
    <t>Polidaktili eksizyonu, komplike</t>
  </si>
  <si>
    <t>Radial club hand cerrahi tedavileri</t>
  </si>
  <si>
    <t>Sindaktili düzeltilmesi, basit</t>
  </si>
  <si>
    <t>Sindaktili düzeltilmesi, komplike</t>
  </si>
  <si>
    <t>Yarık el, basit tip</t>
  </si>
  <si>
    <t>Yarık el, ağır tip</t>
  </si>
  <si>
    <t>Ulnar agenezi cerrahi tedavileri</t>
  </si>
  <si>
    <t>Yüksek skapula rekonstrüksiyonu</t>
  </si>
  <si>
    <t xml:space="preserve">ARTROPLASTİLER </t>
  </si>
  <si>
    <t>Antibiyotikli hazır spacer uygulanması</t>
  </si>
  <si>
    <t>Antibiyotikli imalat spacer uygulanması, ameliyathanede</t>
  </si>
  <si>
    <t>El  bileği artroplastisi revizyonu, total</t>
  </si>
  <si>
    <t>El bileği artroplastisi, total</t>
  </si>
  <si>
    <t>El bileği artroplastisi, total, çıkartma</t>
  </si>
  <si>
    <t>612275 ile birlikte faturalandırılmaz.</t>
  </si>
  <si>
    <t>Ayak bileği artroplastisi revizyonu, total</t>
  </si>
  <si>
    <t>Ayak bileği artroplastisi, total</t>
  </si>
  <si>
    <t>Ayak bileği artroplastisi, total, çıkartma</t>
  </si>
  <si>
    <t>612280 ile birlikte faturalandırılmaz.</t>
  </si>
  <si>
    <t>Basit Core-dekompresyon ameliyatı</t>
  </si>
  <si>
    <t>Büyük eklem parsiyel protezleri, primer</t>
  </si>
  <si>
    <t>Büyük eklem rezeksiyon interpozisyon artroplastisi</t>
  </si>
  <si>
    <t>Kalça eklemi total protezleri, primer</t>
  </si>
  <si>
    <t xml:space="preserve">Kalça eklemi total protezleri, kompleks </t>
  </si>
  <si>
    <t>Artrodez sonrası, protrüzyon,kısaltma ve/veya asetabular greft gereken olgular</t>
  </si>
  <si>
    <t xml:space="preserve">Büyük trokanterin osteomisi ve transferi </t>
  </si>
  <si>
    <t>Core-dekompresyon ve greftleme</t>
  </si>
  <si>
    <t>Core-dekompresyon ve vaskülarize greft</t>
  </si>
  <si>
    <t>Dirsek artroplastisi çıkartma, total</t>
  </si>
  <si>
    <t>Dirsek artroplastisi revizyonu, total</t>
  </si>
  <si>
    <t xml:space="preserve">612380, P612380 ile birlikte faturalandırılmaz. </t>
  </si>
  <si>
    <t>Dirsek artroplastisi, total</t>
  </si>
  <si>
    <t xml:space="preserve">612410 ile birlikte faturalandırılmaz. </t>
  </si>
  <si>
    <t>Dirsek artroplastisi, total, 10 dereceden az hareketli dirsekte veya 20 dereceden fazla kemik deformitesi varsa</t>
  </si>
  <si>
    <t xml:space="preserve">612380, 612400, P612380, P612400 ile birlikte faturalandırılmaz. </t>
  </si>
  <si>
    <t>Diz artroplastisi, total</t>
  </si>
  <si>
    <t>Diz artroplastisi, total, komplex</t>
  </si>
  <si>
    <t xml:space="preserve">30 dereceden fazla fleksiyon veya varus kontraktürü/ artrodez sonrası/ valgus diz/ 30 dereceden az eklem hareket açıklığı olan vakalarda faturalandırılır. </t>
  </si>
  <si>
    <t>Diz artroplastisi, total protez çıkarma</t>
  </si>
  <si>
    <t xml:space="preserve">Diz revizyon artroplastisi, total </t>
  </si>
  <si>
    <t xml:space="preserve">612430, P612430 ile birlikte faturalandırılmaz. </t>
  </si>
  <si>
    <t xml:space="preserve">Diz revizyon artroplastisi, parsiyel </t>
  </si>
  <si>
    <t>Tibiyal veya femoral komponent</t>
  </si>
  <si>
    <t>Büyük eklem yüzey artroplastisi</t>
  </si>
  <si>
    <t>Orta/küçük eklem yüzey artroplastisi</t>
  </si>
  <si>
    <t>Diz artroplastisi, total, polietilen değiştirme</t>
  </si>
  <si>
    <t>Kalça artroplastisi, asetebular liner değiştirilmesi, total</t>
  </si>
  <si>
    <t>612471, 612472, 612480, 612490 ile birlikte faturalandırılmaz.</t>
  </si>
  <si>
    <t>Kalça asetebular revizyonu, parsiyel</t>
  </si>
  <si>
    <t xml:space="preserve">612470, 612472, 612480, 612490 ile birlikte faturalandırılmaz. </t>
  </si>
  <si>
    <t xml:space="preserve">Kalça femoral sistem revizyonu, parsiyel </t>
  </si>
  <si>
    <t>612470, 612471, 612480, 612490 ile birlikte faturalandırılmaz.</t>
  </si>
  <si>
    <t>Kalça revizyon artroplastisi, total</t>
  </si>
  <si>
    <t>612470, 612471, 612472, 612490, 612501, P612501 ile birlikte faturalandırılmaz.</t>
  </si>
  <si>
    <t>Kalça revizyon artroplastisi, total, her iki komponent allogreft veya metal kafesler kullanarak</t>
  </si>
  <si>
    <t>612470, 612471, 612472, 612480, 612501, P612501 ile birlikte faturalandırılmaz.</t>
  </si>
  <si>
    <t xml:space="preserve">Kalçadan hemiartroplasti protezi çıkartılması </t>
  </si>
  <si>
    <t>613030, 613140, 613220 ile birlikte faturalandırılmaz. Debritman dahildir.</t>
  </si>
  <si>
    <t>Kalça total protezin çıkarılması</t>
  </si>
  <si>
    <t>Kısaltma ve/veya asetabular greft ile yapılan kalça artroplastisi</t>
  </si>
  <si>
    <t>Küçük eklem rezeksiyon, interpozisyon artroplastisi</t>
  </si>
  <si>
    <t>Omuz artroplastisi çıkartılması</t>
  </si>
  <si>
    <t>Omuz artroplastisi revizyonu</t>
  </si>
  <si>
    <t>612530, P612530 ile birlikte faturalandırılmaz.</t>
  </si>
  <si>
    <t>Omuz total artroplastisi</t>
  </si>
  <si>
    <t>Omuz ters (reverse) artroplastisi</t>
  </si>
  <si>
    <t>Orta eklem rezeksiyon, interpozisyon artroplastisi</t>
  </si>
  <si>
    <t>Orta eklem ve küçük eklem protezleri, primer</t>
  </si>
  <si>
    <t>Unikompartmantal diz artroplastisi</t>
  </si>
  <si>
    <t xml:space="preserve">ARTRODEZLER </t>
  </si>
  <si>
    <t>Büyük eklem artrodezi</t>
  </si>
  <si>
    <t>Orta eklem artrodezi</t>
  </si>
  <si>
    <t>Küçük eklem artrodezi</t>
  </si>
  <si>
    <t xml:space="preserve">OSTEOMYELİT </t>
  </si>
  <si>
    <t>Drenaj, sekestrektomi, dekortikasyon, fenestrasyon vb.</t>
  </si>
  <si>
    <t>Büyük kemik osteomyelit tedavisi</t>
  </si>
  <si>
    <t>Orta kemik osteomyelit tedavisi</t>
  </si>
  <si>
    <t>Küçük kemik osteomyelit tedavisi</t>
  </si>
  <si>
    <t>ARTROSKOPİLER</t>
  </si>
  <si>
    <t xml:space="preserve">Artroskopi, tanısal </t>
  </si>
  <si>
    <t>Aynı seansta aynı bölgeye yapılması halinde 612651, 612710, 612720, 612730, 612740, 612760, 612770, 612810, 612820, 612830, 612840, 612850, 612860, 612870, 612880, 612890, 612900, 612910, 612920, 612930, 612940, 612950, 612960, 612970, 612750, 612751, 612731, 612732, 612865 ile birlikte faturalandırılmaz.</t>
  </si>
  <si>
    <t>Girişimsel artroskopi</t>
  </si>
  <si>
    <t>612650, 612710, 612720, 612730, 612740, 612760, 612770, 612810, 612820, 612830, 612840, 612850, 612860, 612870, 612880, 612890, 612900, 612910, 612920, 612930, 612940, 612950, 612960, 612970, 612750, 612751, 612731, 612732, 612865 ile birlikte faturalandırılmaz.</t>
  </si>
  <si>
    <t>Artroskopik mozaikplasti</t>
  </si>
  <si>
    <t>612650, 612651, 612750, 612865 ile birlikte faturalandırılmaz.</t>
  </si>
  <si>
    <t>Artroskopik Osteo Kondritis Dissekans (OCD) fiksasyonu</t>
  </si>
  <si>
    <t>Artroskopik eklem kıkırdağı debritmanı ile birlikte drill ya da mikrokırık</t>
  </si>
  <si>
    <t>612650, 612651, 612710, 612720, 612740, 612760, 612770, 612810, 612820, 612830, 612840, 612850, 612860, 612870, 612880, 612890, 612900, 612910, 612920, 612930, 612940, 612950, 612960, 612970, 612750, 612865 ile birlikte faturalandırılmaz.</t>
  </si>
  <si>
    <t xml:space="preserve">Artroskopik otolog kondrosit implantasyonu </t>
  </si>
  <si>
    <t xml:space="preserve">Artroskopik hücresiz matriks/skafold ile kıkırdak tamiri </t>
  </si>
  <si>
    <t>Artroskopik artrodez</t>
  </si>
  <si>
    <t>612650, 612651, 612710, 612720, 612730, 612760, 612770,  612810, 612820, 612830, 612840, 612850, 612860, 612870, 612880, 612890, 612900, 612910, 612920, 612930, 612940, 612950, 612960, 612970, 612750, 612865 ile birlikte faturalandırılmaz.</t>
  </si>
  <si>
    <t>KALÇA ARTROSKOPİSİ</t>
  </si>
  <si>
    <t>Girişimsel kalça artroskopisi</t>
  </si>
  <si>
    <t>Artroskopik kalça ekleminde labrum tamiri</t>
  </si>
  <si>
    <t>612650, 612651, 612750 ile birlikte faturalandırılmaz.</t>
  </si>
  <si>
    <t xml:space="preserve">Diz Artroskopisi </t>
  </si>
  <si>
    <t>Artroskopik menisküs onarımı, diz</t>
  </si>
  <si>
    <t>612650, 612651 ile birlikte faturalandırılmaz.</t>
  </si>
  <si>
    <t>Artroskopik menisküs transplantasyonu, diz</t>
  </si>
  <si>
    <t>Artroskopik lateral gevşetme ve mediyal plikasyon, diz</t>
  </si>
  <si>
    <t>Artroskopik eklem içi kırık fiksasyonu</t>
  </si>
  <si>
    <t>Artroskopik ön çapraz bağ rekonstrüksiyonu, diz</t>
  </si>
  <si>
    <t>Artroskopik ön çapraz bağ rekonstrüksiyon revizyonu, diz</t>
  </si>
  <si>
    <t>Artroskopik arka çapraz bağ rekonstrüksiyonu, diz</t>
  </si>
  <si>
    <t>Artroskopik arka çapraz bağ rekonstrüksiyon revizyonu, diz</t>
  </si>
  <si>
    <t>AYAK BİLEĞİ ARTROSKOPİSİ</t>
  </si>
  <si>
    <t>Girişimsel ayak bileği artroskopisi</t>
  </si>
  <si>
    <t xml:space="preserve">Omuz Artroskopisi </t>
  </si>
  <si>
    <t>Artroskopik SLAP onarımı, omuz</t>
  </si>
  <si>
    <t>SLAP: Süperior labrum anteroposterior lezyonu,  ankor ile.
En fazla iki adet ankor ayrıca faturalandırılır.</t>
  </si>
  <si>
    <t>Artroskopik kapsüler kaydırma, omuz</t>
  </si>
  <si>
    <t>Artroskopik bankart onarımı, omuz</t>
  </si>
  <si>
    <t>En fazla üç adet ankor ayrıca faturalandırılır.</t>
  </si>
  <si>
    <t>Artroskopik rotator kılıf debritmanı, omuz</t>
  </si>
  <si>
    <t>612910 ile birlikte faturalandırılmaz.</t>
  </si>
  <si>
    <t>Artroskopik rotator kılıf onarımı , omuz</t>
  </si>
  <si>
    <t>612900 ile birlikte faturalandırılmaz. Debritman dahildir. En fazla dört adet ankor ayrıca faturalandırılır.</t>
  </si>
  <si>
    <t>Artroskopik bursoskopi ve bursektomi, omuz</t>
  </si>
  <si>
    <t>Artroskopik akromiyoplasti, omuz</t>
  </si>
  <si>
    <t>612920 ile birlikte faturalandırılmaz. Bursektomi dahildir.</t>
  </si>
  <si>
    <t>Artroskopik akromiyoklaviküler eklem rezeksiyonu</t>
  </si>
  <si>
    <t xml:space="preserve">Dirsek Ve  El Bileği Artroskopisi  </t>
  </si>
  <si>
    <t>Artroskopik radius başı rezeksiyonu</t>
  </si>
  <si>
    <t>Artroskopik Triangüler fibrokartilaj kompleks (TFCC) debritmanı</t>
  </si>
  <si>
    <t xml:space="preserve">Artroskopik Triangüler fibrokartilaj kompleks (TFCC) onarımı </t>
  </si>
  <si>
    <t xml:space="preserve">EKLEM AÇIK CERRAHİ </t>
  </si>
  <si>
    <t>Otolog Kondrosit implantasyonu cerrahisi, açık</t>
  </si>
  <si>
    <t>Hücresiz matriks/skafold ile kıkırdak tamiri, açık</t>
  </si>
  <si>
    <t>Kalça kontrollü çıkık ile labrum tamir veya rekonstrüksiyonu</t>
  </si>
  <si>
    <t>Akromiyoklaviküler eklem rezeksiyonu</t>
  </si>
  <si>
    <t>Akromiyoplasti</t>
  </si>
  <si>
    <t>Arka çapraz bağ rekonstrüksiyonu</t>
  </si>
  <si>
    <t>Arka çapraz bağ rekonstrüksiyonu,revizyonu, diz</t>
  </si>
  <si>
    <t>Ayak bileği kollateral ligament primer onarımı</t>
  </si>
  <si>
    <t>Ayak bileği kollateral ligament rekonstrüksiyonu</t>
  </si>
  <si>
    <t>Büyük eklem debritmanı</t>
  </si>
  <si>
    <t>613140, 613220 ile birlikte faturalandırılmaz.</t>
  </si>
  <si>
    <t>Yara evantrasyonunda revizyon</t>
  </si>
  <si>
    <t>Dirsek kollateral ligament rekonstrüksiyonu</t>
  </si>
  <si>
    <t xml:space="preserve">Diz dış yan bağ primer onarımı </t>
  </si>
  <si>
    <t>Diz dış yan bağ rekonstrüksiyonu</t>
  </si>
  <si>
    <t>Diz iç yan bağ primer onarımı</t>
  </si>
  <si>
    <t>Sadece diz çıkığında</t>
  </si>
  <si>
    <t>Diz iç yan bağ rekonstrüksiyonu</t>
  </si>
  <si>
    <t>Eklem ponksiyonu ve ilaç verme</t>
  </si>
  <si>
    <t>Eminensiya kırık fiksasyonu</t>
  </si>
  <si>
    <t xml:space="preserve">Greft alınması </t>
  </si>
  <si>
    <t>Patellar tendon, hamstring, fasiya lata</t>
  </si>
  <si>
    <t xml:space="preserve">Kondral debritman </t>
  </si>
  <si>
    <t>Drill ve mikro kırık dahildir.</t>
  </si>
  <si>
    <t>Korakoakrominal ligament rekonstrüksiyonu</t>
  </si>
  <si>
    <t>Küçük eklem debritmanı</t>
  </si>
  <si>
    <t>Küçük eklem ligament rekonstrüksiyonu</t>
  </si>
  <si>
    <t>Menisektomi</t>
  </si>
  <si>
    <t>Menisküs kisti eksizyonu</t>
  </si>
  <si>
    <t>Menisküs onarımı</t>
  </si>
  <si>
    <t>Menisküs transplantasyonu</t>
  </si>
  <si>
    <t>Mozaikplasti</t>
  </si>
  <si>
    <t>Ön çapraz bağ rekonstrüksiyonu</t>
  </si>
  <si>
    <t>Ön çapraz bağ rekonstrüksiyon revizyonu, diz</t>
  </si>
  <si>
    <t>Orta eklem debritmanı</t>
  </si>
  <si>
    <t>Patella distal ve proksimal dizilim cerrahisi</t>
  </si>
  <si>
    <t>Patella distal realinman</t>
  </si>
  <si>
    <t>Patella proksimal dizilim cerrahisi</t>
  </si>
  <si>
    <t>Rotator kılıf onarımı</t>
  </si>
  <si>
    <t>Bankart onarımı, omuz</t>
  </si>
  <si>
    <t>Septik artrit büyük eklem cerrahisi</t>
  </si>
  <si>
    <t>613030 ile birlikte faturalandırılmaz.</t>
  </si>
  <si>
    <t>Septik artrit küçük eklem cerrahisi</t>
  </si>
  <si>
    <t xml:space="preserve">613140 ile birlikte faturalandırılmaz. </t>
  </si>
  <si>
    <t>Septik artrit orta eklem cerrahisi</t>
  </si>
  <si>
    <t xml:space="preserve">613020 ile birlikte faturalandırılmaz. </t>
  </si>
  <si>
    <t xml:space="preserve">Sinovektomi, büyük eklem </t>
  </si>
  <si>
    <t xml:space="preserve">613030 ile birlikte faturalandırılmaz. </t>
  </si>
  <si>
    <t xml:space="preserve">Sinovektomi, küçük-orta eklem </t>
  </si>
  <si>
    <t xml:space="preserve">613140, 613220 ile birlikte faturalandırılmaz. </t>
  </si>
  <si>
    <t xml:space="preserve">TEKRARLAYAN ÇIKIKLARDA REKONSTRÜKSİYON </t>
  </si>
  <si>
    <t>Büyük eklem habitüel çıkık onarımı</t>
  </si>
  <si>
    <t>Orta eklem habitüel çıkık onarımı</t>
  </si>
  <si>
    <t>Küçük eklem habitüel çıkık onarımı</t>
  </si>
  <si>
    <t xml:space="preserve">PEDİYATRİK ORTOPEDİ </t>
  </si>
  <si>
    <t xml:space="preserve">Aşiloplasti </t>
  </si>
  <si>
    <t>Aşiloplasti ve posteriyor kapsül gevşetmesi</t>
  </si>
  <si>
    <t>613350 ile birlikte faturalandırılmaz.</t>
  </si>
  <si>
    <t>Ayak komplet subtalar gevşetme</t>
  </si>
  <si>
    <t>Ayak posteromediyal gevşetme</t>
  </si>
  <si>
    <t>Chiari osteotomisi</t>
  </si>
  <si>
    <t xml:space="preserve">Gelişimsel kalça çıkığı, açık redüksiyon </t>
  </si>
  <si>
    <t>Gelişimsel kalça çıkığı kapalı redüksiyonu ve pelvipedal alçı</t>
  </si>
  <si>
    <t>610880, 610650, 610660 ile birlikte faturalandırılmaz.</t>
  </si>
  <si>
    <t xml:space="preserve">Gelişimsel kalça çıkığında pelvik osteotomiler </t>
  </si>
  <si>
    <t>611190, 611290 işlemleri ile birlikte faturalandırılmaz.
Açık redüksiyon dahildir.</t>
  </si>
  <si>
    <t>Gelişimsel kalça çıkığında periasetabular osteotomiler</t>
  </si>
  <si>
    <t>611190, 611290 işlemleri ile birlikte faturalandırılmaz.
Ganz vb.</t>
  </si>
  <si>
    <t xml:space="preserve">Gelişimsel kalça çıkığı, radikal redüksiyon </t>
  </si>
  <si>
    <t>611190, 611290 işlemleri ile birlikte faturalandırılmaz. 
Açık redüksiyon ile pelvik ve femoral osteotomiler dahildir.</t>
  </si>
  <si>
    <t xml:space="preserve">Gelişimsel kalça çıkığında üçlü pelvik osteotomiler (Steel vb.) </t>
  </si>
  <si>
    <t>Osteoklazi</t>
  </si>
  <si>
    <t>PEV manüplasyon dahil alçı</t>
  </si>
  <si>
    <t>Plantar fasiya ve addüktör tendonların gevşetilmesi</t>
  </si>
  <si>
    <t>Shelf osteotomisi</t>
  </si>
  <si>
    <t>Üçlü artrodez</t>
  </si>
  <si>
    <t>Trokanter majör transferi</t>
  </si>
  <si>
    <t>Vertikal talus ameliyatları</t>
  </si>
  <si>
    <t xml:space="preserve">PELVİS VE KALÇA EKLEMİ </t>
  </si>
  <si>
    <t>Tenotomi, kalça addüktörleri, kapalı, subkütan</t>
  </si>
  <si>
    <t>Tenotomi, kalça addüktörleri, açık</t>
  </si>
  <si>
    <t xml:space="preserve">Tenotomi, iliyopsoas, açık </t>
  </si>
  <si>
    <t xml:space="preserve">OMURGA CERRAHİSİ </t>
  </si>
  <si>
    <t>Faset denervasyonu dahildir.</t>
  </si>
  <si>
    <t>Vertebra Enfeksiyonları</t>
  </si>
  <si>
    <t>Anteriyor girişim ile vertebra apse drenajı</t>
  </si>
  <si>
    <t>Torakotomi, laparatomi dahildir.</t>
  </si>
  <si>
    <t>Anteriyor girişim ile vertebra apse drenajı ve korpektomi ile birlikte strut greftleme</t>
  </si>
  <si>
    <t>613560, 614090, 616060 ile birlikte faturalandırılmaz.</t>
  </si>
  <si>
    <t>Anteriyor girişim ile vertebra apse drenajı ve anteriyor enstrümentasyon</t>
  </si>
  <si>
    <t>613560, 613920, 613930, 614090, 616060 ile birlikte faturalandırılmaz.</t>
  </si>
  <si>
    <t>Anteriyor girişim ile vertebra apse drenajı ve posteriyor enstrümentasyon</t>
  </si>
  <si>
    <t>613560, 614020, 614030, 614040, 614050, 614060, 614090, 616060 ile birlikte faturalandırılmaz.</t>
  </si>
  <si>
    <t>Posteriyor girişim ile vertebra apse drenajı</t>
  </si>
  <si>
    <t>Posteriyor girişim ile vertebra apse drenajı ve korpektomi ile birlikte strut greftleme</t>
  </si>
  <si>
    <t>613600, 614090, 616060 ile birlikte faturalandırılmaz.</t>
  </si>
  <si>
    <t>Posteriyor girişim ile vertebra apse drenajı ve posteriyor enstrümentasyon</t>
  </si>
  <si>
    <t>613600, 614020, 614030, 614040, 614050, 614060, 614090, 616060 ile birlikte faturalandırılmaz.</t>
  </si>
  <si>
    <t>Osteotomi</t>
  </si>
  <si>
    <t xml:space="preserve">Posteriyor elemanların osteotomisi, tek vertebra segmenti </t>
  </si>
  <si>
    <t xml:space="preserve">Posteriyor elemanlar ve anterior korpusu da içeren osteotomiler </t>
  </si>
  <si>
    <t>Spinal osteotomi, tek vertebra segmenti, anteriyor yaklaşım ile</t>
  </si>
  <si>
    <t>Konkav veya konveks kosta osteotomisi, her seviye için</t>
  </si>
  <si>
    <t>Omurga Kırık ve Çıkıklarının Tedavisi</t>
  </si>
  <si>
    <t>Vertebra kırıklarının redüksiyonu, manipülasyon veya traksiyonsuz</t>
  </si>
  <si>
    <t>Vertebra kırıklarının kapalı tedavisi, manipülasyon veya traksiyonla</t>
  </si>
  <si>
    <t>Alçı veya breys, gerektiren ve içeren</t>
  </si>
  <si>
    <t>Vertebra kırık veya çıkığı tek seviye, posteriyor yaklaşımla enstrümentasyon 4 seviyeye kadar</t>
  </si>
  <si>
    <t>Torakal ve/veya lomber vertebrada
Posteriyor dekompresyon ve füzyon dahildir.</t>
  </si>
  <si>
    <t>Vertebra kırık veya çıkığı tek seviye, posteriyor yaklaşımla enstrümentasyon 4 seviyeden fazla</t>
  </si>
  <si>
    <t>Vertebra kırık veya çıkığı tek seviye, enstrümentasyon 4 seviyeye kadar, anteriyor yaklaşımla</t>
  </si>
  <si>
    <t xml:space="preserve">Torakal ve/veya lomber vertebrada
Anteriyor dekompresyon ve füzyon dahildir. </t>
  </si>
  <si>
    <t>Vertebra kırık veya çıkığı tek seviye,  anteriyor yaklaşımla enstrümentasyon 4 seviyeden fazla</t>
  </si>
  <si>
    <t>Vertebra kırığı veya çıkığı tek seviye, anteriyor dekompresyon- enstrümentasyon ve füzyon (4 seviyeye kadar) ile birlikte posteriyor enstrümentasyon ve füzyon</t>
  </si>
  <si>
    <t>Torakal ve/veya lomber vertebrada</t>
  </si>
  <si>
    <t>Artrodez</t>
  </si>
  <si>
    <t>Otogreft alınması (İliyak kanat)</t>
  </si>
  <si>
    <t>Nonvaskülarize fibular strut greft alınması</t>
  </si>
  <si>
    <t>Anteriyor artrodez, transoral veya ekstraoral yolla</t>
  </si>
  <si>
    <t>Clivus, C1-C2 vertebra odontoid proses eksizyonu yapılarak veya yapılmadan</t>
  </si>
  <si>
    <t>Anteriyor artrodez, interbody tekniği ile</t>
  </si>
  <si>
    <t>C2 altı tüm vertebralar için tek seviye</t>
  </si>
  <si>
    <t xml:space="preserve">Her ek vertebra segmenti için anteriyor artrodez, interbody tekniği ile </t>
  </si>
  <si>
    <t>C2 altı tüm vertebralar</t>
  </si>
  <si>
    <t xml:space="preserve">Posterior posterolateral veya lateral transvers yaklaşım, servikal </t>
  </si>
  <si>
    <t>Kraniyoservikal artrodez, posteriyor teknik ile</t>
  </si>
  <si>
    <t>Oksiput-C2 vertebra</t>
  </si>
  <si>
    <t>Atlas-aksis artrodez, posteriyor teknik ile</t>
  </si>
  <si>
    <t>C1-C2 vertebra</t>
  </si>
  <si>
    <t>Servikal artrodez, posteriyor-posterolateral teknik ile</t>
  </si>
  <si>
    <t>Tek seviye C2 altı vertebralar</t>
  </si>
  <si>
    <t>Her ek vertebra  için artrodez, posteriyor-posterolateral teknik ile</t>
  </si>
  <si>
    <t>C2 altı vertebralar</t>
  </si>
  <si>
    <t>Anterior veya anterolateral yaklaşım, torakal-lomber-sakral</t>
  </si>
  <si>
    <t>Artrodez anteriyor, 3 vertebral segmente kadar</t>
  </si>
  <si>
    <t>Artrodez anteriyor, 4 veya daha fazla vertebral segment</t>
  </si>
  <si>
    <t>Kifotik deformite için anteriyor trikortikal strut greftleme</t>
  </si>
  <si>
    <t>Kifotik deformite için vaskülarize kosta ile greftleme</t>
  </si>
  <si>
    <t>Posterior-posterolateral veya lateral transvers yaklaşım, torakal, lomber</t>
  </si>
  <si>
    <t>Artrodez posteriyor, 7 vertebral segmente kadar</t>
  </si>
  <si>
    <t>Artrodez posteriyor, 8 veya daha fazla vertebral segment</t>
  </si>
  <si>
    <t>Artrodez posteriyor, tek disk aralığı</t>
  </si>
  <si>
    <t>İnterbody veya transforaminal interbody tekniği ile. Tedavi süresince bir adet faturalandırılır. 
İlave aralıklar 613900 kodu üzerinden faturalandırılır.</t>
  </si>
  <si>
    <t>Artrodez posteriyor, her disk aralığı</t>
  </si>
  <si>
    <t>İnterbody veya transforaminal interbody tekniği</t>
  </si>
  <si>
    <t>Spinal füzyon eksplorasyonu</t>
  </si>
  <si>
    <t>SPİNAL ENSTRÜMANTASYON</t>
  </si>
  <si>
    <t>Anteriyor enstrümantasyon; 3 vertebra segmentine kadar</t>
  </si>
  <si>
    <t xml:space="preserve">Tedavi süresince bir adet faturalandırılır. </t>
  </si>
  <si>
    <t>Anteriyor enstrümantasyon; 4 veya daha fazla vertebra segmenti</t>
  </si>
  <si>
    <t xml:space="preserve">Anteriyor odontoid fiksasyonu </t>
  </si>
  <si>
    <t>Tek veya iki vida ile</t>
  </si>
  <si>
    <t>Anteriyor sakroiliyak fiksasyon</t>
  </si>
  <si>
    <t>Crutchfield takılması</t>
  </si>
  <si>
    <t>Enstrümantasyon çıkarılması, 6 seviyeden fazla</t>
  </si>
  <si>
    <t>Tedavi süresince bir adet faturalandırılır. 
Sağlık kurulu raporu ile tıbbi gerekçe belirtilmelidir.</t>
  </si>
  <si>
    <t>Enstrümantasyon çıkarılması, 6 veya daha az vertebra segmenti</t>
  </si>
  <si>
    <t xml:space="preserve">Halo fiksasyon uygulanması </t>
  </si>
  <si>
    <t>Stabilizasyon veya traksiyon amaçlı</t>
  </si>
  <si>
    <t>Pelvik fiksasyon, sakrum dışında</t>
  </si>
  <si>
    <t>Enstrumantasyonun alt ucunun pelvik kemik yapılara tespiti</t>
  </si>
  <si>
    <t>Posteriyor C1-C2 enstrümantasyonu+ vida rod+ transartiküler vida + lamina, spinöz proses telleme</t>
  </si>
  <si>
    <t>Posteriyor oksipitoservikal enstrümantasyon</t>
  </si>
  <si>
    <t>Servikal 0-2 vertebralarda</t>
  </si>
  <si>
    <t xml:space="preserve">Posteriyor sakroiliyak  fiksasyon </t>
  </si>
  <si>
    <t>Perkütan veya açık</t>
  </si>
  <si>
    <t>Posteriyor segmental enstrümantasyon; 6 veya daha az vertebra segmenti</t>
  </si>
  <si>
    <t>Posteriyor segmental enstrümantasyon; 7 veya daha fazla vertebra segmenti</t>
  </si>
  <si>
    <t xml:space="preserve">Posteriyor segmental olmayan enstrümantasyon </t>
  </si>
  <si>
    <t>Spinöz proseslerin tellenmesi ile internal spinal fiksasyon</t>
  </si>
  <si>
    <t>Translaminer faset eklem vida fiksasyonu, tek seviye</t>
  </si>
  <si>
    <t>Vertebra defektlerine,  strüktürel, strut greft veya prostetik materyal yerleştirilmesi</t>
  </si>
  <si>
    <t>Allogreft, otogreft, cage, çimento dahildir.</t>
  </si>
  <si>
    <t>Kifektomi</t>
  </si>
  <si>
    <t>Vertebral segment rezeksiyonu, cisim ve posteriyor elemanlar dahildir.</t>
  </si>
  <si>
    <t>Spondilolizis pars kırık onarımı</t>
  </si>
  <si>
    <t>Sakrektomi, parsiyel</t>
  </si>
  <si>
    <t>Sakrektomi, total</t>
  </si>
  <si>
    <t xml:space="preserve">Vertebroplasti, tek seviye </t>
  </si>
  <si>
    <t>En fazla iki seviye faturalandırılır.</t>
  </si>
  <si>
    <t>Kifoplasti</t>
  </si>
  <si>
    <t>Faset eklem blokajı</t>
  </si>
  <si>
    <t>Skopide faset eklem görüntüsü eklenmelidir. Tüm blokaj uygulamaları dahildir.</t>
  </si>
  <si>
    <t xml:space="preserve">Spondilolistezis cerrahi redüksiyon </t>
  </si>
  <si>
    <t>Diğer işlemlere ilave faturalandırılır.</t>
  </si>
  <si>
    <t>Perkütan omurga tümör ablasyon tedavisi</t>
  </si>
  <si>
    <t>Beyin cerrahisi, Radyoloji veya Ortopedi ve Travmatoloji uzman hekimlerince uygulandığında faturalandırılır.</t>
  </si>
  <si>
    <t xml:space="preserve">EKSTERNAL FİKSATÖR TEDAVİLERİ </t>
  </si>
  <si>
    <t>Büyük kemik bifokal</t>
  </si>
  <si>
    <t xml:space="preserve">Büyük kemik defektli psödoartrozu </t>
  </si>
  <si>
    <t>3 cm’den fazla</t>
  </si>
  <si>
    <t>Büyük kemik psödoartrozu</t>
  </si>
  <si>
    <t xml:space="preserve">Kemik-kemik defektli psödoartrozu </t>
  </si>
  <si>
    <t>1 cm’den fazla</t>
  </si>
  <si>
    <t>Küçük kemik psödoartrozu</t>
  </si>
  <si>
    <t xml:space="preserve">Orta kemik defektli psödoartrozu </t>
  </si>
  <si>
    <t>2 cm’den fazla</t>
  </si>
  <si>
    <t>Orta kemik psödoartrozu</t>
  </si>
  <si>
    <t>HEMİKALLOTAZİS-KALLOTAZİS İLE DEFORMİTE DÜZELTİLMESİ</t>
  </si>
  <si>
    <t>Büyük kemik kallo-hemikallotazis ile deformite düzeltilmesi</t>
  </si>
  <si>
    <t>Orta kemik kallo-hemikallotazis ile deformite düzeltilmesi</t>
  </si>
  <si>
    <t>Küçük kemik kallo-hemikallotazis ile deformite düzeltilmesi</t>
  </si>
  <si>
    <t>Hemikondrodiastazis, büyük kemik</t>
  </si>
  <si>
    <t>EKSTERNAL FİKSATÖR İLE EKLEM KONTRAKTÜRÜ AÇILMASI</t>
  </si>
  <si>
    <t>Büyük eklem kontraktürünün eksternal fiksatör ile açılması</t>
  </si>
  <si>
    <t>Küçük eklem kontraktürünün eksternal fiksatör ile açılması</t>
  </si>
  <si>
    <t>KEMİK UZATMA/ DEFORMİTE DÜZELTME CERRAHİSİ</t>
  </si>
  <si>
    <t>Büyük kemik uzatma/ Deformite Düzeltme Cerrahisi</t>
  </si>
  <si>
    <t>Orta kemik uzatma/Deformite Düzeltme Cerrahisi</t>
  </si>
  <si>
    <t>Küçük kemik uzatma/Deformite Düzeltme Cerrahisi</t>
  </si>
  <si>
    <t xml:space="preserve">ORTOPEDİK ONKOLOJİ </t>
  </si>
  <si>
    <t>Örnekleme Yöntemi</t>
  </si>
  <si>
    <t xml:space="preserve">Kemik tümörü açık biyopsisi (büyük kemik) </t>
  </si>
  <si>
    <t>Kemik tümörü açık biyopsisi, (orta/küçük kemik)</t>
  </si>
  <si>
    <t xml:space="preserve">Kapalı kemik biyopsisi </t>
  </si>
  <si>
    <t>Yumuşak doku tümörü açık biyopsisi, pelvis içi</t>
  </si>
  <si>
    <t>Yumuşak doku tümörü trokar veya iğne biyopsisi, pelvis içi</t>
  </si>
  <si>
    <t>Rezeksiyonlar</t>
  </si>
  <si>
    <t>Benign yumuşak doku tümörü, derin</t>
  </si>
  <si>
    <t xml:space="preserve">Benign yumuşak doku tümörü, kompleks </t>
  </si>
  <si>
    <t>Damar, sinir, kemik veya eklem tutumlu</t>
  </si>
  <si>
    <t>Benign yumuşak doku tümörü, pelvis içi</t>
  </si>
  <si>
    <t>Benign yumuşak doku tümörü, yüzeyel</t>
  </si>
  <si>
    <t>Büyük kemik malign tümörünün geniş veya radikal rezeksiyonu</t>
  </si>
  <si>
    <t>Büyük kemik benign tümörü veya kistinin küretaj veya rezeksiyonu</t>
  </si>
  <si>
    <t>Küçük kemik benign tümörü veya kistinin küretaj veya rezeksiyonu</t>
  </si>
  <si>
    <t>Küçük kemik malign tümörünün geniş veya radikal rezeksiyonu</t>
  </si>
  <si>
    <t>Malign yumuşak doku tümörü rezeksiyonu, derin</t>
  </si>
  <si>
    <t xml:space="preserve">Malign yumuşak doku tümörü rezeksiyonu, kompleks </t>
  </si>
  <si>
    <t>Malign yumuşak doku tümörü rezeksiyonu, pelvis içi</t>
  </si>
  <si>
    <t>Malign yumuşak doku tümörü rezeksiyonu, yüzeyel</t>
  </si>
  <si>
    <t>Orta kemik malign tümörünün geniş veya radikal rezeksiyonu</t>
  </si>
  <si>
    <t>Orta kemik benign tümörü veya kistinin küretaj veya rezeksiyonu</t>
  </si>
  <si>
    <t>Spine benign kemik tümörü veya kistinin küretaj veya rezeksiyonu</t>
  </si>
  <si>
    <t>Pelvis veya vertebralarda</t>
  </si>
  <si>
    <t>Spine malign kemik tümörünin geniş veya radikal rezeksiyonu</t>
  </si>
  <si>
    <t>Total kapalı eklem rezeksiyonu, büyük eklem</t>
  </si>
  <si>
    <t>Total kapalı eklem rezeksiyonu, orta eklem</t>
  </si>
  <si>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</si>
  <si>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</si>
  <si>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</si>
  <si>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</si>
  <si>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</si>
  <si>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Metastatik tümörlerde profilaktik fiksasyon</t>
  </si>
  <si>
    <t>REKONSTRÜKSİYONLAR</t>
  </si>
  <si>
    <t>Biyolojik Rekonstrüksiyonlar</t>
  </si>
  <si>
    <t xml:space="preserve">Damarlı kemik transplantasyonu </t>
  </si>
  <si>
    <t>Alınma işlemi ayrıca faturalandırılır.</t>
  </si>
  <si>
    <t>Eklem transplantasyonu, total</t>
  </si>
  <si>
    <t>Kemik defektlerinin yonga greft ile doldurulması</t>
  </si>
  <si>
    <t xml:space="preserve">Kemik kaydırma yöntemi ile rekonstrüksiyon </t>
  </si>
  <si>
    <t>Kısmi eklem transplantasyonu</t>
  </si>
  <si>
    <t>Masif allogreft ile rekonstrüksiyon</t>
  </si>
  <si>
    <t>Rezeksiyon artrodezi, büyük eklem</t>
  </si>
  <si>
    <t>Rezeksiyon artrodezi, küçük eklem</t>
  </si>
  <si>
    <t>Rezeksiyon artrodezi, orta eklem</t>
  </si>
  <si>
    <t>Segmental greft ile rekonstrüksiyon</t>
  </si>
  <si>
    <t>Prostetik Rekonstrüksiyonlar</t>
  </si>
  <si>
    <t>Modüler tümör protezi ile rekonstrüksiyon</t>
  </si>
  <si>
    <t>6.8. SİNİR SİSTEMİ CERRAHİSİ</t>
  </si>
  <si>
    <t>ELEKTROFİZYOLOJİK TESTLER İÇİN CERRAHİ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</si>
  <si>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</si>
  <si>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</si>
  <si>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</si>
  <si>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</si>
  <si>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</si>
  <si>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Uzun süreli video EEG için subdural elektrot konması için cerrahi girişim</t>
  </si>
  <si>
    <t xml:space="preserve">Uzun süreli video EEG amaçlı Foramen ovale elektrotu için cerrahi girişim </t>
  </si>
  <si>
    <t>PEG elektrot</t>
  </si>
  <si>
    <t>Uzun süreli video EEG amaçlı derin elektrot konması için  cerrahi girişim</t>
  </si>
  <si>
    <t>Kortikal stimülasyon</t>
  </si>
  <si>
    <t xml:space="preserve">Elektrokortikografi </t>
  </si>
  <si>
    <t>Ameliyat ayrıca faturalandırılır.</t>
  </si>
  <si>
    <t>ORTA KAFA ÇUKURU YAKLAŞIMLARI</t>
  </si>
  <si>
    <t>Vestibüler nörektomi, transkanal</t>
  </si>
  <si>
    <t>MAI dekompresyonu</t>
  </si>
  <si>
    <t>BOS fistüllerinin onarımı</t>
  </si>
  <si>
    <t>Temporal kemik tümör eksizyonu</t>
  </si>
  <si>
    <t>Akustik tümör eksizyonu</t>
  </si>
  <si>
    <t>RETRO LABİRENTER VE RETROSİGMOİD YAKLAŞIMLAR</t>
  </si>
  <si>
    <t>Vestibüler nörektomi, retrosigmoid-retrolabirenter</t>
  </si>
  <si>
    <t xml:space="preserve">Dekompresyon ameliyatı (AICA) </t>
  </si>
  <si>
    <t>STEREOTAKTİK VE FONKSİYONEL NÖROŞİRÜRJİKAL AMELİYATLAR</t>
  </si>
  <si>
    <t xml:space="preserve">Açık kordotomi </t>
  </si>
  <si>
    <t>Laminektomi birimine ek olarak</t>
  </si>
  <si>
    <t>Baklofen pompa implantasyonu</t>
  </si>
  <si>
    <t>Derin beyin nörostimülatörü implantasyonu, iki taraf</t>
  </si>
  <si>
    <t>Derin beyin nörostimülatörü implantasyonu, tek taraf</t>
  </si>
  <si>
    <t>Dorsal kolon stimülasyonu</t>
  </si>
  <si>
    <t>Eksternal radyoşirürji</t>
  </si>
  <si>
    <t>Faset denervasyonu</t>
  </si>
  <si>
    <t>Tüm denervasyon uygulamaları dahildir.</t>
  </si>
  <si>
    <t xml:space="preserve">Mikroelektrot kayıt </t>
  </si>
  <si>
    <t>Ameliyat ve elektrot ücretine ek olarak faturalandırılır.</t>
  </si>
  <si>
    <t>Mikroelektrot kayıt eşliğinde pallidotomi, iki taraf</t>
  </si>
  <si>
    <t>Tedavi süresince bir adet faturalandırılır. Mikroelektrot kayıtla yapılması halinde faturalandırılır.</t>
  </si>
  <si>
    <t>Mikroelektrot kayıt eşliğinde pallidotomi, tek taraf</t>
  </si>
  <si>
    <t>Tedavi süresince bir adet faturalandırılır.  Mikroelektrot kayıtla yapılması halinde faturalandırılır.</t>
  </si>
  <si>
    <t>Mikroelektrot kayıt eşliğinde talamotomi, iki taraf</t>
  </si>
  <si>
    <t>Mikroelektrot kayıt eşliğinde talamotomi, tek taraf</t>
  </si>
  <si>
    <t>Mikroelektrot kayıtla nörostimülatör implantasyonu</t>
  </si>
  <si>
    <t>Mikrovasküler dekompresyon</t>
  </si>
  <si>
    <t>İntraoperatif nöronavigasyon</t>
  </si>
  <si>
    <t xml:space="preserve">    </t>
  </si>
  <si>
    <t>Perkütan foramen ovale gasser gangliyon bloğu</t>
  </si>
  <si>
    <t>X-ray hariç bir hasta için ömür boyunca üç defadan fazla yapılması halinde nöroloji, algoloji/anestezi ve beyin cerrahisi uzmanlarından oluşan sağlık kurulu raporu ile tıbbi gerekçe belirtilmelidir.</t>
  </si>
  <si>
    <t>Perkütan foramen ovale gasser gangliyonu RF termokoagülasyonu</t>
  </si>
  <si>
    <t xml:space="preserve">Perkütan kordotomi </t>
  </si>
  <si>
    <t>Perkütan sempatik blokaj</t>
  </si>
  <si>
    <t xml:space="preserve">Perkütan traktotomi </t>
  </si>
  <si>
    <t>Selektif dorsal rizotomi</t>
  </si>
  <si>
    <t>Stereotaktik biyopsi</t>
  </si>
  <si>
    <t>615100 ile birlikte faturalandırılmaz.</t>
  </si>
  <si>
    <t xml:space="preserve">Stereotaktik brakiterapi </t>
  </si>
  <si>
    <t>Radyoaktif seed ayrıca faturalandırılır.</t>
  </si>
  <si>
    <t>Stereotaktik talamotomi, iki taraf</t>
  </si>
  <si>
    <t>615080 ile birlikte faturalandırılmaz.
Tedavi süresince bir adet faturalandırılır.</t>
  </si>
  <si>
    <t>Stereotaktik talamotomi, tek taraf</t>
  </si>
  <si>
    <t>615070 ile birlikte faturalandırılmaz.
Tedavi süresince bir adet faturalandırılır.</t>
  </si>
  <si>
    <t>Stereotaktik kateterizasyon</t>
  </si>
  <si>
    <t>Stereotaktik kraniyotomi</t>
  </si>
  <si>
    <t>615050 ile birlikte faturalandırılmaz.</t>
  </si>
  <si>
    <t>Stereotaktik pallidotomi, iki taraf</t>
  </si>
  <si>
    <t>615120 ile birlikte faturalandırılmaz.
Tedavi süresince bir adet faturalandırılır.</t>
  </si>
  <si>
    <t>Stereotaktik pallidotomi, tek taraf</t>
  </si>
  <si>
    <t>615110 ile birlikte faturalandırılmaz.
Tedavi süresince bir adet faturalandırılır.</t>
  </si>
  <si>
    <t>Stereotaktik singulotomi-kapsulotomi</t>
  </si>
  <si>
    <t>Trigeminal nörektomi</t>
  </si>
  <si>
    <t>Vestibüler nörotomi</t>
  </si>
  <si>
    <t>KRANİYAL CERRAHİLER</t>
  </si>
  <si>
    <t xml:space="preserve">Hidrosefali şant ameliyatları </t>
  </si>
  <si>
    <t>615161, P615160, P615161 ile birlikte faturalandırılmaz.</t>
  </si>
  <si>
    <t>Hidrosefali Şant Revizyonu</t>
  </si>
  <si>
    <t>615160, P615160, P615161 ile birlikte faturalandırılmaz.</t>
  </si>
  <si>
    <t>Hidrosefali ameliyatları, 3.ventrikülostomi</t>
  </si>
  <si>
    <t>615171, P615170, P615171 ile birlikte faturalandırılmaz.</t>
  </si>
  <si>
    <t>Araknoid Kist Endoskopik Fenestrasyon</t>
  </si>
  <si>
    <t>615170, P615170, P615171 ile birlikte faturalandırılmaz.</t>
  </si>
  <si>
    <t>BOS fistülünün kraniyotomi ile ameliyatları, transkraniyal yolla</t>
  </si>
  <si>
    <t>BOS fistülü ameliyatları, transsfenoidal yolla</t>
  </si>
  <si>
    <t>Kafa kaidesinde dura onarımı, kraniyotomi ile</t>
  </si>
  <si>
    <t xml:space="preserve">Dekompresif Kraniektomi </t>
  </si>
  <si>
    <t>Chiari malformasyonu dekompresyon+duraplasti</t>
  </si>
  <si>
    <t xml:space="preserve">Kisto-peritoneal şant takılması </t>
  </si>
  <si>
    <t xml:space="preserve">Eksternal ventriküler veya lomber drenaj seti uygulanması </t>
  </si>
  <si>
    <t xml:space="preserve">Syringomyeli şantları </t>
  </si>
  <si>
    <t>Endoskopik tümör biyopsisi</t>
  </si>
  <si>
    <t>Endoskopik akuaduktoplasti</t>
  </si>
  <si>
    <t>KAFA TRAVMA AMELİYATLARI</t>
  </si>
  <si>
    <t>Burr Hole eksplorasyonu, tek</t>
  </si>
  <si>
    <t>Burr Hole eksplorasyonu, her bir ilave için</t>
  </si>
  <si>
    <t>Epidural hematom drenajı, kraniyektomi ile</t>
  </si>
  <si>
    <t>Epidural hematom drenajı, kraniyotomi ile</t>
  </si>
  <si>
    <t>Subdural hematomun kraniyotomi ile drenajı, tek taraf</t>
  </si>
  <si>
    <t>615280 ile birlikte faturalandırılmaz.
Tedavi süresince bir adet faturalandırılır.</t>
  </si>
  <si>
    <t>Subdural hematomun kraniyotomi ile drenajı, iki taraf</t>
  </si>
  <si>
    <t>615270 ile birlikte faturalandırılmaz.</t>
  </si>
  <si>
    <t>Subdural hematomun Burr Hole ile drenajı, tek taraf</t>
  </si>
  <si>
    <t>615300 ile birlikte faturalandırılmaz.
Tedavi süresince bir adet faturalandırılır.</t>
  </si>
  <si>
    <t>Subdural hematomun Burr Hole ile drenajı, iki taraf</t>
  </si>
  <si>
    <t>615290 ile birlikte faturalandırılmaz.</t>
  </si>
  <si>
    <t>Depresyon fraktürü, basit</t>
  </si>
  <si>
    <t>Depresyon fraktürü, komplike</t>
  </si>
  <si>
    <t>Duraplasti, galeal greft ile</t>
  </si>
  <si>
    <t xml:space="preserve">Duraplasti, diğer greftler (Sentetik vb) ile  </t>
  </si>
  <si>
    <t>Duraplasti, fasiya lata grefti ile</t>
  </si>
  <si>
    <t>KİTLE VE VASKÜLER AMELİYATLAR</t>
  </si>
  <si>
    <t>3. ventrikül içi tümörleri</t>
  </si>
  <si>
    <t>615351, P615350, P615351 ile birlikte faturalandırılmaz.</t>
  </si>
  <si>
    <t>Endoskopik ventrikül içi cerrahisi</t>
  </si>
  <si>
    <t>615350, P615350, P615351 ile birlikte faturalandırılmaz.</t>
  </si>
  <si>
    <t xml:space="preserve">Anevrizma ameliyatları, aynı keside çoklu  </t>
  </si>
  <si>
    <t xml:space="preserve">Anevrizma ameliyatları, ayrı keside çoklu  </t>
  </si>
  <si>
    <t xml:space="preserve">Anevrizma ameliyatları, tek  </t>
  </si>
  <si>
    <t xml:space="preserve">Arteriyovenöz malformasyon ameliyatları </t>
  </si>
  <si>
    <t>Beyin apsesi, Burr Hole ile aspirasyon</t>
  </si>
  <si>
    <t>Beyin apsesi cerrahisi, kraniyotomi ile</t>
  </si>
  <si>
    <t>Beyin intraparankimal kist hidatik çıkarılması</t>
  </si>
  <si>
    <t>Glial tümör eksizyonu</t>
  </si>
  <si>
    <t>Glial tümör eksizyonu, mikroşirürjikal teknikle</t>
  </si>
  <si>
    <t>P615441, P615442 birlikte faturalandırılmaz.</t>
  </si>
  <si>
    <t>Yüzeyel metastatik beyin tümörleri</t>
  </si>
  <si>
    <t>P615440 birlikte faturalandırılmaz.</t>
  </si>
  <si>
    <t>Derin metastatik beyin tümörleri</t>
  </si>
  <si>
    <t>Glial tümör eksizyonu, lobektomi ilavesiyle</t>
  </si>
  <si>
    <t>İnsüler bölge lezyonları (talamus bazal ganglion)</t>
  </si>
  <si>
    <t>İntraorbital tümör eksizyonu, kraniyotomi ile</t>
  </si>
  <si>
    <t>İntraserebral hematom boşaltılması, Burr Hole ile</t>
  </si>
  <si>
    <t>İntraserebral hematom boşaltılması, kraniyotomi ile</t>
  </si>
  <si>
    <t xml:space="preserve">Kaide tümörleri </t>
  </si>
  <si>
    <t>Karotid endarterektomi</t>
  </si>
  <si>
    <t>Karotikokavernöz fistül veya anevrizması</t>
  </si>
  <si>
    <t>Servikal ve kraniyal yaklaşım ile</t>
  </si>
  <si>
    <t>Konveksite tümörleri cerrahisi</t>
  </si>
  <si>
    <t>Köşe tümörleri cerrahisi</t>
  </si>
  <si>
    <t>Lateral ventrikül içi tümörleri cerrahisi</t>
  </si>
  <si>
    <t>Parasagital (İnterhemisferik), tentoriyel açıklık vb.yerleşimli tümörlerin cerrahisi</t>
  </si>
  <si>
    <t>Pineal kitle ameliyatları</t>
  </si>
  <si>
    <t>Posteriyor fossa tümörleri cerrahisi</t>
  </si>
  <si>
    <t>4. Ventrikül tümör cerrahisi</t>
  </si>
  <si>
    <t xml:space="preserve">Beyin sapı lezyonlar cerrahisi </t>
  </si>
  <si>
    <t>Sellar ve parasellar tümörleri cerrahisi</t>
  </si>
  <si>
    <t xml:space="preserve">Petroklival bölge tümör cerrahisi </t>
  </si>
  <si>
    <t xml:space="preserve">Kavernöz sinus tümör cerrahisi </t>
  </si>
  <si>
    <t xml:space="preserve">Kavernom ameliyatları </t>
  </si>
  <si>
    <t xml:space="preserve">Mikrocerrahi kist fenestrasyonu </t>
  </si>
  <si>
    <t xml:space="preserve">Subdural /epidural abse ameliyatları </t>
  </si>
  <si>
    <t xml:space="preserve">Uyanık kraniyotomi ile tümör eksizyonu </t>
  </si>
  <si>
    <t>Serebral by-pass ameliyatları</t>
  </si>
  <si>
    <t xml:space="preserve">Transsfenoidal hipofizektomi </t>
  </si>
  <si>
    <t>Adenomektomi, 615601, P615600, P61560  ile birlikte faturalandırılmaz.</t>
  </si>
  <si>
    <t>Endoskopik hipofiz cerrahisi</t>
  </si>
  <si>
    <t>Adenomektomi, 615600, P615600, P615601 ile birlikte faturalandırılmaz.</t>
  </si>
  <si>
    <t>Endoskopik BOS fistülü cerrahisi</t>
  </si>
  <si>
    <t>602180, P602180, P615602 ile birlikte faturalandırılmaz.</t>
  </si>
  <si>
    <t>EPİLEPSİ AMELİYATLARI</t>
  </si>
  <si>
    <t>Ekstratemporal rezeksiyonlar</t>
  </si>
  <si>
    <t>Hemidekortikasyon</t>
  </si>
  <si>
    <t>Hemisferektomi</t>
  </si>
  <si>
    <t>Korpus kallozotomi</t>
  </si>
  <si>
    <t>Selektif amigdalohipokampektomi</t>
  </si>
  <si>
    <t>Subpial insizyon</t>
  </si>
  <si>
    <t>Serebral lobektomi total, mediyal veya lateral</t>
  </si>
  <si>
    <t>Vagal stimülatör takılması</t>
  </si>
  <si>
    <t>KONJENİTAL SPİNAL CERRAHİ</t>
  </si>
  <si>
    <t>Spinal meningosel eksizyonu</t>
  </si>
  <si>
    <t>Spinal meningomyelosel eksizyonu</t>
  </si>
  <si>
    <t>Spinal disrafizm, kapalı ameliyatları</t>
  </si>
  <si>
    <t>Diestematomyeli, lipomyelomeningosel, dermal sinüs, kısa filum terminale</t>
  </si>
  <si>
    <t>Sakrokoksigeal teratom eksizyonu</t>
  </si>
  <si>
    <t>İNTRADURAL İNTRAMEDÜLLER SPİNAL CERRAHİ</t>
  </si>
  <si>
    <t>Diskografi tek seviye</t>
  </si>
  <si>
    <t xml:space="preserve">İntradural, intramedüller vertebra apsesi drenajı </t>
  </si>
  <si>
    <t>Lomber intradural tümör eksizyonu</t>
  </si>
  <si>
    <t>616020, P615761 ve 615761 ile birlikte faturalandırılmaz. 
Korpektomi veya laminaplasti ile yapılmışsa ilave edilir, laminektomi dahildir.</t>
  </si>
  <si>
    <t>Lomber ekstradural tümör eksizyonu</t>
  </si>
  <si>
    <t>616020, P615760 ve 615760 ile birlikte faturalandırılmaz.
Korpektomi veya laminaplasti ile yapılmışsa ilave edilir, laminektomi dahildir.</t>
  </si>
  <si>
    <t>Lomber spinal kord AVM eksizyonu</t>
  </si>
  <si>
    <t>616020 ile birlikte faturalandırılmaz. 
Korpektomi veya laminaplasti ile yapılmışsa ilave edilir, laminektomi dahildir.</t>
  </si>
  <si>
    <t>Servikal intradural ekstramedüller tümör eksizyonu</t>
  </si>
  <si>
    <t>616070, P616070, P615801, 615801 ve P615800 ile birlikte faturalandırılmaz. 
Korpektomi veya laminaplasti ile yapılmışsa ilave edilir, laminektomi dahildir.</t>
  </si>
  <si>
    <t>Servikal ekstradural tümör eksizyonu</t>
  </si>
  <si>
    <t>616070, P616070, P615800, 615800 ve 615801 ile birlikte faturalandırılmaz.
Korpektomi veya laminaplasti ile yapılmışsa ilave edilir, laminektomi dahildir.</t>
  </si>
  <si>
    <t>Servikal intramedüller tümör eksizyonu</t>
  </si>
  <si>
    <t>616070 ile birlikte faturalandırılmaz.
Korpektomi veya laminaplasti ile yapılmışsa ilave edilir, laminektomi dahildir.</t>
  </si>
  <si>
    <t>Servikal spinal kord AVM eksizyonu</t>
  </si>
  <si>
    <t>Spinal syringomyeli drenajı eksizyonu</t>
  </si>
  <si>
    <t>616020, 616070, 616110 ile birlikte faturalandırılmaz. 
Laminaplasti ile yapılmışsa ilave edilir, laminektomi dahildir.</t>
  </si>
  <si>
    <t xml:space="preserve">Servikal anterior oblik korpektomi tek omurga </t>
  </si>
  <si>
    <t>Torakal intradural ekstramedüller  tümör eksizyonu</t>
  </si>
  <si>
    <t>616110, P616110, P615840, P615841 ve 615841 ile birlikte faturalandırılmaz. 
Korpektomi veya laminaplasti ile yapılmışsa ilave edilir, laminektomi dahildir.</t>
  </si>
  <si>
    <t>Torakal ekstradural tümör eksizyonu</t>
  </si>
  <si>
    <t>616110, P616110, 615840, P615840 ve P615841 ile birlikte faturalandırılmaz.
Korpektomi veya laminaplasti ile yapılmışsa ilave edilir, laminektomi dahildir.</t>
  </si>
  <si>
    <t xml:space="preserve">Torakal intramedüller tümör eksizyonu </t>
  </si>
  <si>
    <t>616110 ile birlikte faturalandırılmaz. 
Korpektomi veya laminaplasti ile yapılmışsa ilave edilir, laminektomi dahildir.</t>
  </si>
  <si>
    <t>Torakal spinal kord AVM eksizyonu</t>
  </si>
  <si>
    <t>616110 ile birlikte faturalandırılmaz.
Korpektomi veya laminaplasti ile yapılmışsa ilave edilir, laminektomi dahildir.</t>
  </si>
  <si>
    <t>DİSK CERRAHİSİ</t>
  </si>
  <si>
    <t xml:space="preserve">Lomber diskektomi, tek seviye </t>
  </si>
  <si>
    <t>614900 ile birlikte faturalandırılmaz. 
Klasik, laminotomi ile birlikte</t>
  </si>
  <si>
    <t xml:space="preserve">Lomber diskektomi, nüks </t>
  </si>
  <si>
    <t xml:space="preserve">614900 ile birlikte faturalandırılmaz. </t>
  </si>
  <si>
    <t>Lomber diskektomi, tek seviye, iki taraf</t>
  </si>
  <si>
    <t>614900, 615880 ile birlikte faturalandırılmaz.
Klasik, laminotomi ile birlikte</t>
  </si>
  <si>
    <t>Perkutan transpediküler biyopsi</t>
  </si>
  <si>
    <t>614140, 614150, 614900 ile birlikte faturalandırılmaz.</t>
  </si>
  <si>
    <t>Transsakral girişimle kamera eşliğinde lomber epidural diskoplasti</t>
  </si>
  <si>
    <t>Yılda en fazla iki adet faturalandırılır. 
614900 ile birlikte faturalandırılmaz. 
SUT'un 2.4.4.L maddesine bakınız.</t>
  </si>
  <si>
    <t>Lomber laminektomi ve  iki taraflı diskektomi</t>
  </si>
  <si>
    <t>614900, 615910, 616020 ile birlikte faturalandırılmaz.</t>
  </si>
  <si>
    <t>Lomber laminektomi ve tek taraf diskektomi</t>
  </si>
  <si>
    <t>614900, 615900, 616020 ile birlikte faturalandırılmaz.</t>
  </si>
  <si>
    <t xml:space="preserve">Lomber mikrocerrahi ile diskektomi, tek seviye </t>
  </si>
  <si>
    <t>614900, P615920, P615921, 615921, P615922, 615922 ile birlikte faturalandırılmaz. 
Klasik, laminotomi ile birlikte</t>
  </si>
  <si>
    <t>İnterlaminar yol ile Endoskopik  lomber disk cerrahisi</t>
  </si>
  <si>
    <t>614900, 615920, P615920, P615921, P615922 ve 615922 ile birlikte faturalandırılmaz. 
Klasik, laminotomi ile birlikte</t>
  </si>
  <si>
    <t>Transforaminal yol ile Endoskopik  lomber disk cerrahisi</t>
  </si>
  <si>
    <t>614900, 615920, P615920, 615921, P615921 ve P615922 ile birlikte faturalandırılmaz. 
Klasik, laminotomi ile birlikte</t>
  </si>
  <si>
    <t xml:space="preserve">Lomber mikrocerrahi ile  iki taraflı diskektomi, tek seviye  </t>
  </si>
  <si>
    <t xml:space="preserve">Dar spinal kanalda unilateral dekompresyon </t>
  </si>
  <si>
    <t>614040, 614050, 614900 ile birlikte faturalandırılmaz.</t>
  </si>
  <si>
    <t>Anteriyor yaklaşım ve mikrocerrahi ile servikal diskektomi ,tek mesafe</t>
  </si>
  <si>
    <t>614900 ile birlikte faturalandırılmaz. 
Servikal ve diğer omurlar</t>
  </si>
  <si>
    <t>Posterior yaklaşım ile servikal diskektomi, nüks</t>
  </si>
  <si>
    <t xml:space="preserve">Anteriyor yaklaşım ve mikrocerrahi ile servikal diskektomi ve intervertebral greft-kafes-disk protezi uygulaması, tek mesafe  </t>
  </si>
  <si>
    <t>Anteriyor yaklaşım ile servikal diskektomi, nüks</t>
  </si>
  <si>
    <t>Servikal laminektomi ve disk boşaltılması</t>
  </si>
  <si>
    <t>614900 ile birlikte faturalandırılmaz. 
Tek mesafe disk</t>
  </si>
  <si>
    <t xml:space="preserve">Torakal disk eksizyonu </t>
  </si>
  <si>
    <t xml:space="preserve">614900, 616100, 616110 ile birlikte faturalandırılmaz. 
Klasik, laminotomi veya laminektomi ile </t>
  </si>
  <si>
    <t>İnterbody füzyon ameliyatı ( ekstrem lateral, direkt lateral)</t>
  </si>
  <si>
    <t>614900 ile birlikte faturalandırılmaz. 
Minimal invaziv teknik ile</t>
  </si>
  <si>
    <t xml:space="preserve">Torakal disk eksizyonu, nüks                                                               </t>
  </si>
  <si>
    <t>Torakal kostatransversektomi ile disk eksizyonu</t>
  </si>
  <si>
    <t>Torakal transtorasik disk eksizyonu</t>
  </si>
  <si>
    <t>Transsakral girişimle kamera eşliğinde lomber epidural adezyolizis</t>
  </si>
  <si>
    <t>Yılda en fazla iki adet faturalandırılır. 
614900 ile birlikte faturalandırılmaz. 
SUT'un  2.4.4.L maddesine bakınız.</t>
  </si>
  <si>
    <t>Minimal invaziv foraminoplasti tek taraflı/çift taraflı</t>
  </si>
  <si>
    <t xml:space="preserve">EKSİZYON VE DEKOMPRESYON    </t>
  </si>
  <si>
    <t xml:space="preserve">Kraniyovertebral junction anomalisi ameliyatları veya dekompresyon </t>
  </si>
  <si>
    <t>Lomber hemilaminektomi - laminotomi, parsiyel /total, tek omurga</t>
  </si>
  <si>
    <t>Lomber laminektomi, tek omurga</t>
  </si>
  <si>
    <t>615900, 615910 ile birlikte faturalandırılmaz.</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</si>
  <si>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</si>
  <si>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</si>
  <si>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</si>
  <si>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</si>
  <si>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</si>
  <si>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</si>
  <si>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</si>
  <si>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</si>
  <si>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615970 ile birlikte faturalandırılmaz.</t>
  </si>
  <si>
    <t xml:space="preserve">Torakal laminektomi, tek omurga   </t>
  </si>
  <si>
    <t xml:space="preserve">Torakal laminoplasti, tek omurga </t>
  </si>
  <si>
    <t xml:space="preserve">Total omurga rezeksiyonu </t>
  </si>
  <si>
    <t>Enblok spondilektomi</t>
  </si>
  <si>
    <t>Transoral odontoidektomi</t>
  </si>
  <si>
    <t>P616140, 616141, P616141 ile birlikte faturalandırılmaz.</t>
  </si>
  <si>
    <t xml:space="preserve">Endoskopik  odontoid cerrahisi </t>
  </si>
  <si>
    <t>616140, P616140, P616141 ile birlikte faturalandırılmaz.</t>
  </si>
  <si>
    <t>FASİYAL PARALİZİNİN  TEDAVİSİNE YÖNELİK İŞLEMLER</t>
  </si>
  <si>
    <t>Yalnızca deriye müdahale ile statik onarımlar</t>
  </si>
  <si>
    <t xml:space="preserve">Fasiya veya tendon grefti  ile askı ameliyatları </t>
  </si>
  <si>
    <t xml:space="preserve">Kas transpozisyonu veya greft ile düzeltme </t>
  </si>
  <si>
    <t>Fasiyal sinir onarımı</t>
  </si>
  <si>
    <t>Fasiyal sinirin greftle onarımı</t>
  </si>
  <si>
    <t>Hipoglossal sinir transpozisyonu</t>
  </si>
  <si>
    <t xml:space="preserve">Mikronörovasküler teknik ile kas transferi  </t>
  </si>
  <si>
    <t>Yumuşak doku suspansiyonu</t>
  </si>
  <si>
    <t>ÜST EKSTREMİTE</t>
  </si>
  <si>
    <t>Nöroliz</t>
  </si>
  <si>
    <t>Sempatektomi aksiller, tek taraf</t>
  </si>
  <si>
    <t>Sempatektomi lomber, tek taraf</t>
  </si>
  <si>
    <t>Sempatektomi lomber, iki taraf</t>
  </si>
  <si>
    <t>Sempatektomi servikal, tek taraf</t>
  </si>
  <si>
    <t>Sempatektomi servikal, iki taraf</t>
  </si>
  <si>
    <t xml:space="preserve">Periferik arter sklerizasyonu </t>
  </si>
  <si>
    <t>Torakal sempatektomi, tek taraf</t>
  </si>
  <si>
    <t>Torakal sempatektomi, iki taraf</t>
  </si>
  <si>
    <t>PERİFERİK SİNİR CERRAHİSİ</t>
  </si>
  <si>
    <t>Sinir grefti alınması</t>
  </si>
  <si>
    <t>Sinir için torasik çıkım sendromu ameliyatları</t>
  </si>
  <si>
    <t xml:space="preserve">Brakiyal pleksus eksplorasyonları </t>
  </si>
  <si>
    <t>Brakiyal pleksus Erb Palsi rekonstrüksiyonu(Greft veya sinir transferleri ile 3 sinire kadar)</t>
  </si>
  <si>
    <t>P616330, P616430, P616440, P616450, P616431, P616441, P616451 ile birlikte faturalandırılmaz. Fotoğraf ile belgelenmelidir.</t>
  </si>
  <si>
    <t>Brakiyal pleksus Erb Palsi rekonstrüksiyonu(Greft veya sinir transferleri ile 4 sinir ve üzeri)</t>
  </si>
  <si>
    <t xml:space="preserve">Lomber pleksus eksplorasyonları </t>
  </si>
  <si>
    <t>Her türlü periferik sinir eksplorasyonu, tek bir sinir</t>
  </si>
  <si>
    <t>Travmatik, nöroma eksizyonu, nörolizis ve basit nörorafi dahildir.</t>
  </si>
  <si>
    <t>Nervus medianusun dekompresyonu</t>
  </si>
  <si>
    <t>616230 ile birlikte faturalandırılmaz.</t>
  </si>
  <si>
    <t>Nervus ulnaris transpozisyonu</t>
  </si>
  <si>
    <t>Supraskapüler sinir kompresyon sendromu ve dekompresyon cerrahisi</t>
  </si>
  <si>
    <t xml:space="preserve">Nervus radialis posterior interosseous kompresyon sendromu, dekompresyon cerrahisi </t>
  </si>
  <si>
    <t>Meralgia parestetika dekompresyon ameliyatı</t>
  </si>
  <si>
    <t>Tarsal tünel sendromu dekompresyon ameliyatı</t>
  </si>
  <si>
    <t>Kraniyal sinirlerin mikrovasküler dekompresyon</t>
  </si>
  <si>
    <t>MİKRO CERRAHİ</t>
  </si>
  <si>
    <t xml:space="preserve">Dijital  veya diğer saf duyu sinir onarımı,tek bir sinir    </t>
  </si>
  <si>
    <t>Motor veya mikst sinir onarımı,tek bir sinir</t>
  </si>
  <si>
    <t xml:space="preserve">Dijital veya diğer saf duyu sinir  onarımı, greft ile,tek bir sinir </t>
  </si>
  <si>
    <t xml:space="preserve">Motor veya mikst sinir  onarımı,greft ile,tek bir sinir  </t>
  </si>
  <si>
    <t>Dijital  veya diğer saf duyu sinir onarımı, greft ile, ilave her bir sinir</t>
  </si>
  <si>
    <t>P616440 işlemine ilaveten faturalandırılır.</t>
  </si>
  <si>
    <t>Motor veya mikst sinir  onarımı, greft ile, ilave her bir sinir</t>
  </si>
  <si>
    <t>P616441 işlemine ilaveten faturalandırılır.</t>
  </si>
  <si>
    <t>Dijital sempatektomi</t>
  </si>
  <si>
    <t xml:space="preserve">6.9. GÖZ VE ADNEKSLERİ </t>
  </si>
  <si>
    <t>İşlem puanları tek göz içindir.</t>
  </si>
  <si>
    <t>PERİOKÜLER BÖLGENİN CERRAHİ GİRİŞİMLERİ</t>
  </si>
  <si>
    <t>Ayarlanabilir sütür, pitozis</t>
  </si>
  <si>
    <t xml:space="preserve">Blefaroplasti, her bir göz kapağı için </t>
  </si>
  <si>
    <t>Dermoid  kist  eksizyonu</t>
  </si>
  <si>
    <t>Distikiyaziste uygulanan elektroliz ameliyatı</t>
  </si>
  <si>
    <t>Her bir kapak kenarı için</t>
  </si>
  <si>
    <t>Ektropiyum için cerrahi girişim</t>
  </si>
  <si>
    <t>Entropiyum için cerrahi girişim</t>
  </si>
  <si>
    <t xml:space="preserve">Epikantus  onarımı </t>
  </si>
  <si>
    <t>Frontale asma teknikleri, pitozis</t>
  </si>
  <si>
    <t>Görüş alanına engel yaratan psödopitoz tedavisi</t>
  </si>
  <si>
    <t>Göz kapağı deri defektlerinin rekonstrüksiyonu</t>
  </si>
  <si>
    <t xml:space="preserve">Göz kapağı tam kat defektlerinin  rekonstrüksiyonu </t>
  </si>
  <si>
    <t xml:space="preserve">Göz kapağına altın implantasyonu </t>
  </si>
  <si>
    <t>Fasiyal paralizi tedavisinde</t>
  </si>
  <si>
    <t>Kantoplasti</t>
  </si>
  <si>
    <t xml:space="preserve">Kapak kesisi sütürasyonu, 1 cm'den fazla </t>
  </si>
  <si>
    <t>Kapak kesisi sütürasyonu, 1 cm'ye kadar</t>
  </si>
  <si>
    <t>Kapak kesisi sütüre edilmesi, kirpikli kenar, kaş veya tars onarımı</t>
  </si>
  <si>
    <t>Kapak rekonstrüksiyonu, greft veya flep ile</t>
  </si>
  <si>
    <t>Kapak tümörü ameliyatı</t>
  </si>
  <si>
    <t>Kapak veya konjonktiva biyopsisi</t>
  </si>
  <si>
    <t>Kapaklara kriyo aplikasyonu</t>
  </si>
  <si>
    <t>Kapakta kist ve şalazyon ameliyatı</t>
  </si>
  <si>
    <t>Kemodenervasyon</t>
  </si>
  <si>
    <t>Levator prosedürleri, pitozis</t>
  </si>
  <si>
    <t>Rejional oküler anestezi</t>
  </si>
  <si>
    <t>Saçlı deriden ada flep yardımı ile kaş rekonstrüksiyonu</t>
  </si>
  <si>
    <t>Saçlı derinin kompozit greft olarak kullanıldığı  kaş rekonstrüksiyonu</t>
  </si>
  <si>
    <t>Tarsorafi</t>
  </si>
  <si>
    <t xml:space="preserve">Telekantüs onarımı </t>
  </si>
  <si>
    <t>GÖZYAŞI DRENAJ YOLLARİ İLE İLGİLİ İŞLEMLER</t>
  </si>
  <si>
    <t>Alt konka kırılması</t>
  </si>
  <si>
    <t>Dakriosistorinostomi (DSR), eksternal</t>
  </si>
  <si>
    <t>Dakriosistorinostomi (DSR), endonazal</t>
  </si>
  <si>
    <t>Göz yaşı yolları entübasyonu</t>
  </si>
  <si>
    <t>Göz yaşı yolları entübasyonu ve alt konka kırılması</t>
  </si>
  <si>
    <t>Kanalikül kesisi reperasyonu</t>
  </si>
  <si>
    <t>Kese ablasyonu</t>
  </si>
  <si>
    <t>Kese flegmonu drenajı</t>
  </si>
  <si>
    <t>Lakrimal tıkaç yerleştirilmesi</t>
  </si>
  <si>
    <t>Nazal mukoza ve cilt infiltrasyon anestezisi</t>
  </si>
  <si>
    <t>Nazolakrimal balon uygulamaları</t>
  </si>
  <si>
    <t xml:space="preserve">Nazolakrimal kanal oklüzyonuna girişim-probing </t>
  </si>
  <si>
    <t>Çocuk yaş grubunda anestezi ile yapılan sondalama</t>
  </si>
  <si>
    <t>Punktum açılması, dilatasyonu, lavajı</t>
  </si>
  <si>
    <t>Punktumda keseye kadar olan probink ve dilatasyonu kapsar.</t>
  </si>
  <si>
    <t>Tüp implantlı konjonktival rinostomi</t>
  </si>
  <si>
    <t>ŞAŞILIK VE PEDİYATRİK OFTALMOLOJİ</t>
  </si>
  <si>
    <t>Rektuslara geriletme veya rezeksiyon, her biri</t>
  </si>
  <si>
    <t xml:space="preserve">Rektuslara geriletme ve rezeksiyon, aynı göz </t>
  </si>
  <si>
    <t>Her iki gözde birer rektusa geriletme ve/veya rezeksiyon</t>
  </si>
  <si>
    <t>Tenotomi, myotomi, şaşılıkta</t>
  </si>
  <si>
    <t>Botulinium toksini enjeksiyonu</t>
  </si>
  <si>
    <t>EMG eşliğinde her bir kas için. 703470 ile birlikte faturalandırılmaz.</t>
  </si>
  <si>
    <t>Adele transpozisyonu</t>
  </si>
  <si>
    <t>Ayarlanabilir sütür, şaşılık</t>
  </si>
  <si>
    <t>Faden ameliyatı</t>
  </si>
  <si>
    <t>Nistagmus cerrahisi, her iki gözde tüm horizontal kaslara geriletme</t>
  </si>
  <si>
    <t>KONJONKTİVA-KORNEA-KONTAKT LENS-ÖNSEGMENT</t>
  </si>
  <si>
    <t>Amnion zarı ile yüzey rekonstrüksiyonu</t>
  </si>
  <si>
    <t>Sadece üçüncü basamak sağlık hizmeti sunucuları tarafından yapılması halinde faturalandırılır.</t>
  </si>
  <si>
    <t>Delici göz yaralanmaları tamiri</t>
  </si>
  <si>
    <t>Fototerapötik keratektomi (PTK)</t>
  </si>
  <si>
    <t>İntraoküler yabancı cisimlerin çıkarılması</t>
  </si>
  <si>
    <t>Keratoplasti</t>
  </si>
  <si>
    <t>Keratoprotez uygulaması</t>
  </si>
  <si>
    <t>Korneal Cross-Linking uygulaması</t>
  </si>
  <si>
    <t>Topografi ve pakimetre ile tanı konulmuş keratokonus, postlasik ektazi veya pellusid marjinal dejenerasyonda, Sağlık Bakanlığına bağlı üçüncü basamak sağlık hizmeti sunucularınca yapılması halinde faturalandırılır.</t>
  </si>
  <si>
    <t>İntrakorneal halka uygulaması</t>
  </si>
  <si>
    <t>Topografi ve pakimetre ile tanı konulmuş keratokonus veya postlasik ektazide Sağlık Bakanlığına bağlı üçüncü basamak sağlık hizmeti sunucularınca yapılması halinde faturalandırılır.</t>
  </si>
  <si>
    <t>Konjonktiva örtmesi</t>
  </si>
  <si>
    <t>Konjonktiva plastiği, greft ile</t>
  </si>
  <si>
    <t>Konjonktivadan kist ve tümör çıkarılması</t>
  </si>
  <si>
    <t>Konjonktiva kesisi sütürasyonu</t>
  </si>
  <si>
    <t>Konjonktivadan yabancı cisim çıkarılması</t>
  </si>
  <si>
    <t>Konkresyon küretajı</t>
  </si>
  <si>
    <t>Kornea hazırlanması, transplantasyon için</t>
  </si>
  <si>
    <t>Kornea kesisi sütüre edilmesi</t>
  </si>
  <si>
    <t>Korneadan yabancı cisim çıkarılması</t>
  </si>
  <si>
    <t>Korneal debritman</t>
  </si>
  <si>
    <t>Korneal-Skleral sütür alınması</t>
  </si>
  <si>
    <t>Limbal kök hücre transplantasyonu</t>
  </si>
  <si>
    <t>Ön kamara ponksiyonu ve/veya enjeksiyonu, tanısal</t>
  </si>
  <si>
    <t>Ön kamara ile birlikte vitreus ponksiyon veya enjeksiyonu, tanısal</t>
  </si>
  <si>
    <t>Ön kamara lavajı</t>
  </si>
  <si>
    <t>Pterjium ameliyatı</t>
  </si>
  <si>
    <t>Otogreftli Pterjium ameliyatı</t>
  </si>
  <si>
    <t>Subkonjonktival ve subtenon enjeksiyon</t>
  </si>
  <si>
    <t>REFRAKTİF CERRAHİ</t>
  </si>
  <si>
    <t>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t>
  </si>
  <si>
    <t>Şeffaf lens ekstraksiyonu</t>
  </si>
  <si>
    <t>Yüksek miyopide negatif lens implantasyonu</t>
  </si>
  <si>
    <t>Fotoretraktif keratoplasti (PRK), eximer lazer ile</t>
  </si>
  <si>
    <t>LASIK, LASEK</t>
  </si>
  <si>
    <t>Radyal keratotomi</t>
  </si>
  <si>
    <t>Astigmatik keratotomi</t>
  </si>
  <si>
    <t>İRİS VE LENS İLE İLGİLİ İŞLEMLER</t>
  </si>
  <si>
    <t>Açı revizyonu</t>
  </si>
  <si>
    <t>Dissizyon veya kapsülektomi</t>
  </si>
  <si>
    <t>Aynı taraf göz için 617310, 617320, 617330 ile birlikte faturalandırılmaz.</t>
  </si>
  <si>
    <t>Dissizyon-lens aspirasyonu</t>
  </si>
  <si>
    <t>Aynı taraf göz için 617300, 617320, 617330 ile birlikte faturalandırılmaz.</t>
  </si>
  <si>
    <t>Dissizyon-lens aspirasyonu ile birlikte ön vitrektomi</t>
  </si>
  <si>
    <t>Aynı taraf göz için 617300, 617310, 617330 ile birlikte faturalandırılmaz.</t>
  </si>
  <si>
    <t>Dissizyon-lens aspirasyonu ve ön vitrektomi ile birlikte intraoküler lens implantasyonu</t>
  </si>
  <si>
    <t>Aynı taraf göz için 617300, 617310, 617320 ile birlikte faturalandırılmaz.</t>
  </si>
  <si>
    <t>Fakoemülsüfikasyon ve intraoküler lens implantasyonu</t>
  </si>
  <si>
    <t>617341, 617342 ile birlikte faturalandırılmaz.</t>
  </si>
  <si>
    <t>Kataraktta fakoemilsifikasyon ve intraoküler lens  implantasyonu (Multifokal, astigmatik veya torik, multifokal ve torik)</t>
  </si>
  <si>
    <t>617340, 617342 ile birlikte faturalandırılmaz.</t>
  </si>
  <si>
    <t>Femtosaniye lazer ile katarakt cerrahisi</t>
  </si>
  <si>
    <t>617340, 617341 ile birlikte faturalandırılmaz.</t>
  </si>
  <si>
    <t>İridodiyaliz düzeltilmesi, 3 saat kadranı kadar</t>
  </si>
  <si>
    <t>Tedavi süresince aynı göz için bir adet faturalandırılır.</t>
  </si>
  <si>
    <t>İridodiyaliz düzeltilmesi, 4-6 saat kadranı kadar</t>
  </si>
  <si>
    <t xml:space="preserve">İridodiyaliz düzeltilmesi, 6 saat kadranından çok </t>
  </si>
  <si>
    <t>Kapsül germe halkası yerleştirilmesi</t>
  </si>
  <si>
    <t>Kapsül içine sekonder intraoküler lens implantasyonu</t>
  </si>
  <si>
    <t>Lazer iridotomi</t>
  </si>
  <si>
    <t>Lazer kapsülotomi-sineşiotomi</t>
  </si>
  <si>
    <t>Lens ekstraksiyonu ve intraoküler lens implantasyonu</t>
  </si>
  <si>
    <t>Lens ekstraksiyonu, ekstrakapsüler</t>
  </si>
  <si>
    <t>Lens ekstraksiyonu, intrakapsüler</t>
  </si>
  <si>
    <t>İntraoküler lens (IOL) repozisyonu işlemi</t>
  </si>
  <si>
    <t>617330, 617340, 617380, 617390, 617420, 617450, 617470, 617510 ile birlikte faturalandırılmaz.</t>
  </si>
  <si>
    <t>İntraoküler lens (IOL) çıkarılması</t>
  </si>
  <si>
    <t>Ön kamara veya sulkusa sekonder intraoküler lens implantasyonu</t>
  </si>
  <si>
    <t xml:space="preserve">Ön kamaradan silikon alınması </t>
  </si>
  <si>
    <t>Parsplana lensektomi</t>
  </si>
  <si>
    <t>Parsplana lensektomi ve intraoküler lens implantasyonu</t>
  </si>
  <si>
    <t>Periferik iridektomi</t>
  </si>
  <si>
    <t>Pupilloplasti</t>
  </si>
  <si>
    <t>Sineşiotomi</t>
  </si>
  <si>
    <t>Skleral fiksasyon ile sekonder intraoküler lens implantasyonu</t>
  </si>
  <si>
    <t>Travmatik paralitik midriyazis için pupillaplasti</t>
  </si>
  <si>
    <t>Vitreus Wick sendromunda YAG lazer uygulaması</t>
  </si>
  <si>
    <t>GLOKOM</t>
  </si>
  <si>
    <t>Ankiste bleb revizyonu</t>
  </si>
  <si>
    <t>Glokomla kombine katarakt ameliyatları</t>
  </si>
  <si>
    <t>Gonyotomi, trabekülotomi</t>
  </si>
  <si>
    <t>Lazer gonyoplasti, trabeküloplasti</t>
  </si>
  <si>
    <t>Seton ameliyatı (Tüp, molteno vb.)</t>
  </si>
  <si>
    <t>Siklodiyaliz</t>
  </si>
  <si>
    <t>Siklofotokoagülasyon</t>
  </si>
  <si>
    <t>Siklokrioterapi</t>
  </si>
  <si>
    <t>Trabekülektomi</t>
  </si>
  <si>
    <t>Viskokanalostomi</t>
  </si>
  <si>
    <t>RETİNA-VİTREUS</t>
  </si>
  <si>
    <t>Fotokoagülasyon, her bir seans</t>
  </si>
  <si>
    <t xml:space="preserve">Her bir göz için. 
Beş seansın üzerinde sağlık kurulu raporu ile tıbbi gerekçe belirtilmelidir. </t>
  </si>
  <si>
    <t>Prematüre retinopatisinde lazer tedavisi</t>
  </si>
  <si>
    <t>Genel anestezi işlem puanı ayrıca faturalandırılır.</t>
  </si>
  <si>
    <t>Yeni doğan fundoskopik inceleme</t>
  </si>
  <si>
    <t>Beş günde bir adet faturalandırılır.</t>
  </si>
  <si>
    <t>Vitrektomi, anterior</t>
  </si>
  <si>
    <t>Vitrektomi, pars plana</t>
  </si>
  <si>
    <t>Vitroretinal cerrahi, tüm işlemler</t>
  </si>
  <si>
    <t>Başka bir vitroretinal cerrahi işlem ile birlikte faturalandırılmaz.</t>
  </si>
  <si>
    <t>Prematüre retinopatisinde vitroretinal cerrahi</t>
  </si>
  <si>
    <t>Pnömatik retinopeksi</t>
  </si>
  <si>
    <t>Dekolman ameliyatları, kriyo aplikasyonu</t>
  </si>
  <si>
    <t>Dekolman ameliyatları, sörklaj, lokal</t>
  </si>
  <si>
    <t>Sörklaj dahil</t>
  </si>
  <si>
    <t>Makula dejenerasyonu için fotodinamik tedavi</t>
  </si>
  <si>
    <t>Silikon yağı çıkarılması</t>
  </si>
  <si>
    <t>İntravitreal ponksiyon ve/veya enjeksiyon</t>
  </si>
  <si>
    <t>Ekvatoryel kriyoterapi</t>
  </si>
  <si>
    <t>ORBİTA-OKULER ONKOLOJİ</t>
  </si>
  <si>
    <t xml:space="preserve">Deri veya mukoza grefti kullanarak soket  onarımı </t>
  </si>
  <si>
    <t>600300, 600330, 600360, 600370 ile birlikte faturalandırılmaz.</t>
  </si>
  <si>
    <t>Ekzanterasyon ve alın flebi ile birlikte deri grefti</t>
  </si>
  <si>
    <t>600300, 600330, 600370, 600440, 600450 ile birlikte faturalandırılmaz.</t>
  </si>
  <si>
    <t>Ekzanterasyon ve deri grefti</t>
  </si>
  <si>
    <t>Ekzanterasyon ve temporal kas flebi ile birlikte deri grefti</t>
  </si>
  <si>
    <t>Ekzanterasyon ve ikincil iyileşmeye bırakmak</t>
  </si>
  <si>
    <t>Ekzoftalmus için orbital dekompresyon, iki taraf</t>
  </si>
  <si>
    <t>Enükleasyon veya evisserasyon</t>
  </si>
  <si>
    <t>Hidroksiapatit implant için peg takılması</t>
  </si>
  <si>
    <t>İntraorbital tümör</t>
  </si>
  <si>
    <t>İntraorbital yabancı cisimlerin çıkarılması</t>
  </si>
  <si>
    <t>Mobil hidroksiapatit implantı</t>
  </si>
  <si>
    <t>Mobil implantlı enükleasyon</t>
  </si>
  <si>
    <t>Optik sinir dekompresyon operasyonu</t>
  </si>
  <si>
    <t>Orbita dekompresyon operasyonu</t>
  </si>
  <si>
    <t>Orbitotomi</t>
  </si>
  <si>
    <t>Protez yapılması</t>
  </si>
  <si>
    <t>Radyoaktif plak çıkarılması</t>
  </si>
  <si>
    <t>Radyoaktif plak uygulaması</t>
  </si>
  <si>
    <t>Retrobulber ve peribulber enjeksiyon</t>
  </si>
  <si>
    <t>Soket revizyonu</t>
  </si>
  <si>
    <t>Enükleasyon sonrası geç dönem</t>
  </si>
  <si>
    <t>Sr90 Göz Aplikasyonu</t>
  </si>
  <si>
    <t xml:space="preserve">Stafilom tashihi </t>
  </si>
  <si>
    <t>Fasiya lata, duramater vb.</t>
  </si>
  <si>
    <t>6.10. KULAK VE KULAK BÖLGESİNİN CERRAHİSİ</t>
  </si>
  <si>
    <t>Ampute kulak kepçesinin kompozit greft olarak sütüre edilmesi</t>
  </si>
  <si>
    <t>Aural polip eksizyonu</t>
  </si>
  <si>
    <t>Aurikula apse, hematom drenajı</t>
  </si>
  <si>
    <t>Aurikula eksizyonu, basit</t>
  </si>
  <si>
    <t>Aurikula eksizyonu, total</t>
  </si>
  <si>
    <t>Basit mastoidektomi</t>
  </si>
  <si>
    <t>Buşon, lavaj ve manüplasyon</t>
  </si>
  <si>
    <t>Canal Wall Down timpanoplasti</t>
  </si>
  <si>
    <t>618010, 618410 ile birlikte faturalandırılmaz.</t>
  </si>
  <si>
    <t>Dış kulak yolu atrezisi</t>
  </si>
  <si>
    <t>Dış kulak yolu biyopsisi</t>
  </si>
  <si>
    <t>Dış kulak yolu, ekzositoz eksizyonu</t>
  </si>
  <si>
    <t>Dış kulak yolu, malign kısımların radikal eksizyonu</t>
  </si>
  <si>
    <t>618010 ile birlikte faturalandırılmaz.</t>
  </si>
  <si>
    <t>Dış kulak yolu, yabancı cisim çıkarılması</t>
  </si>
  <si>
    <t>Dış kulak yolu, yabancı cisim çıkarılması, cerrahi</t>
  </si>
  <si>
    <t>Eksploratis timpanotomi</t>
  </si>
  <si>
    <t>Diğer bir kulak bölgesi cerrahisi ile birlikte faturalandırılmaz.</t>
  </si>
  <si>
    <t>Endolenfatik sak operasyonu, şant ile</t>
  </si>
  <si>
    <t xml:space="preserve">618190, 618250, 618340 ile birlikte faturalandırılmaz. </t>
  </si>
  <si>
    <t>Endolenfatik sak operasyonu, şant olmaksızın</t>
  </si>
  <si>
    <t xml:space="preserve">618090, 618190, 618250, 618340 ile birlikte faturalandırılmaz. </t>
  </si>
  <si>
    <t>Fasiyal sinir dekompresyonu</t>
  </si>
  <si>
    <t>618010, 618380 ile birlikte faturalandırılmaz.</t>
  </si>
  <si>
    <t>Fasiyal sinir sütürü</t>
  </si>
  <si>
    <t>Glomus tümör eksizyonu, genişletilmiş eksternal yaklaşım ile</t>
  </si>
  <si>
    <t>Yaklaşım için kullanılan tüm girişimler dahildir.</t>
  </si>
  <si>
    <t>Glomus tümör eksizyonu, transmastoid yaklaşım ile</t>
  </si>
  <si>
    <t>Mastoidektomi dahildir.</t>
  </si>
  <si>
    <t>Glomus tümör eksizyonu, transmeatal yaklaşım ile</t>
  </si>
  <si>
    <t>İki loblu kulak memesinin onarımı</t>
  </si>
  <si>
    <t>İnfratemporal fossa tip A cerrahisi</t>
  </si>
  <si>
    <t>İnfratemporal fossa tip B cerrahisi</t>
  </si>
  <si>
    <t>İnfratemporal fossa tip C cerrahisi</t>
  </si>
  <si>
    <t>Kemik iletimi işitme dekompresyonu</t>
  </si>
  <si>
    <t>Kepçe kulak  onarımı, tek taraf</t>
  </si>
  <si>
    <t xml:space="preserve">18 yaşını doldurmuş kişiler için üç ruh sağlığı ve hastalıkları uzman hekimince "major ruhsal sorunlara neden olduğunun" belirtildiği sağlık kurulu raporu gerekir. </t>
  </si>
  <si>
    <t>Koklear implant yerleştirilmesi</t>
  </si>
  <si>
    <t>618021, 618090, 618100, 618201, 618202, 618203, 618250, 618340, 618410 ile birlikte faturalandırılmaz.  Üçüncü basamak sağlık hizmeti sunucularınca yapılması halinde faturalandırılır. Ömür boyunca her bir taraf için bir defa faturalandırılır. Bu kod faturalandırılan hastalara 618207 kodu ömür boyunca faturalandırılmaz.</t>
  </si>
  <si>
    <t xml:space="preserve">Orta kulağa implante edilebilir işitme cihazları yerleştirilmesi </t>
  </si>
  <si>
    <t>618021, 618090, 618100, 618200, 618202, 618203, 618250, 618340, 618410 ile birlikte faturalandırılmaz.  Üçüncü basamak sağlık hizmeti sunucularınca yapılması halinde faturalandırılır.</t>
  </si>
  <si>
    <t xml:space="preserve">Kemiğe implante edilebilir işitme cihazı yerleştirilmesi </t>
  </si>
  <si>
    <t>P618021, P618090, P618100, P618200, P618201, P618203, P618250, P618340, P618410, 618021, 618090, 618100, 618200, 618201, 618203, 618250, 618340 ve 618410 ile birlikte faturalandırılmaz.  Üçüncü basamak sağlık hizmeti sunucularınca yapılması halinde faturalandırılır. Ömür boyunca bir defa faturalandırılır.</t>
  </si>
  <si>
    <t xml:space="preserve">İşitsel beyin sapı implantı yerleştirilmesi </t>
  </si>
  <si>
    <t>618021, 618090, 618100, 618200, 618201, 618202, 618250, 618340, 618410 ile birlikte faturalandırılmaz. Üçüncü basamak sağlık hizmeti sunucularınca yapılması halinde faturalandırılır.</t>
  </si>
  <si>
    <t xml:space="preserve">Koklear implant revizyonu </t>
  </si>
  <si>
    <t>Koklear implant cerrahi ile yerleştirilen iç parçası ayrıca faturalandırılır. Konuşma işlemcisi bu işlem kodu ile birlikte faturalandırılmaz. Üçüncü basamak sağlık hizmeti sunucularınca yapılması halinde faturalandırılır.</t>
  </si>
  <si>
    <t xml:space="preserve">Kemiğe implante edilebilir işitme cihazı revizyonu </t>
  </si>
  <si>
    <t>Kafabandı uygulamasından sonra yapılan implantasyon uygulamaları da bu işlem üzerinden faturalandırılır. Konuşma  işlemcisi bu işlem kodu ile birlikte faturalandırılmaz. Üçüncü basamak sağlık kurumlarınca faturalandırılır. Kemiğe monte işitme cihazı aksesuarları, iç parça ile dış parça arasında aktarıcı sistem ve/veya bileşenleri ile Cerrahi ile yerleştirilen iç parça hariçtir.</t>
  </si>
  <si>
    <t xml:space="preserve"> Kafa bandı uygulaması </t>
  </si>
  <si>
    <t>Ömür boyu bir kez faturalandırılır. Üçüncü basamak sağlık hizmeti sunucularınca yapılması halinde faturalandırılır. Kemiğe implante edilebilir işitme cihazı konuşma işlemcisi ile birlikte faturalandırılır.Konuşma işlemcisi hariç, band dahildir.</t>
  </si>
  <si>
    <t>Bilateral koklear implant yerleştirilmesi</t>
  </si>
  <si>
    <t>Ömür boyunca bir defa faturalandırılır. 618021, 618090, 618100, 618201, 618202, 618203, 618250, 618340, 618410 ile birlikte faturalandırılmaz.  Üçüncü basamak sağlık hizmeti sunucularınca yapılması halinde faturalandırılır. Bu kod faturalandırılan hastalara 618200 kodu ömür boyunca faturalandırılmaz.</t>
  </si>
  <si>
    <t>Koklear implant çıkarılması</t>
  </si>
  <si>
    <t xml:space="preserve">Üçüncü basamak sağlık hizmeti sunucularınca yapılması halinde faturalandırılır. Ömür boyunca her bir taraf için bir defa faturalandırılır. </t>
  </si>
  <si>
    <t>Kriptotia  düzeltilmesi</t>
  </si>
  <si>
    <t>Kulak kepçesi replantasyonu</t>
  </si>
  <si>
    <t>Kulak kepçesinde yerleşik tümörler için tam kat rezeksiyon ve primer sütür</t>
  </si>
  <si>
    <t xml:space="preserve">Kulak rekonstrüksiyonu, tek aşamalı </t>
  </si>
  <si>
    <t>Labirentektomi (TALK operasyonu)</t>
  </si>
  <si>
    <t xml:space="preserve">618090, 618100, 618190, 618340 ile birlikte faturalandırılmaz. </t>
  </si>
  <si>
    <t>Labirentektomi, mastoidektomi ile</t>
  </si>
  <si>
    <t>618010, 618380, 618410 ile birlikte faturalandırılmaz.</t>
  </si>
  <si>
    <t>Labirentektomi, transkanal</t>
  </si>
  <si>
    <t>Makrotia düzeltilmesi</t>
  </si>
  <si>
    <t>Mastoidektomi kavitesi debritmanı</t>
  </si>
  <si>
    <t>Meatoplasti, stenozlarda</t>
  </si>
  <si>
    <t>Dış kulak yolu kapatılması</t>
  </si>
  <si>
    <t xml:space="preserve">Mikrotia onarımı  için lobül transpozisyonu </t>
  </si>
  <si>
    <t>Mikrotia onarımı için  posterior sulkus oluşturulması</t>
  </si>
  <si>
    <t>Mikrotia onarımı için kıkırdak çatı hazırlanması-yerleştirilmesi</t>
  </si>
  <si>
    <t>Miringoplasti</t>
  </si>
  <si>
    <t xml:space="preserve">618021, 618090, 618100, 618190, 618250, 618390, 618391, 618410 ile birlikte faturalandırılmaz. </t>
  </si>
  <si>
    <t>Miringotomi</t>
  </si>
  <si>
    <t xml:space="preserve">İntratimpanik enjeksiyon </t>
  </si>
  <si>
    <t>Miringotomi dahildir.</t>
  </si>
  <si>
    <t>Petröz apeks rezeksiyonu ve radikal mastoidektomi</t>
  </si>
  <si>
    <t>Radikal veya çoklu modifiye radikal mastoidektomi</t>
  </si>
  <si>
    <t>618021 ile birlikte faturalandırılmaz.</t>
  </si>
  <si>
    <t>Stapedektomi</t>
  </si>
  <si>
    <t>Koterizasyon ile kulak perforasyonu onarımı</t>
  </si>
  <si>
    <t>TCA, patch, fat plasti vb.</t>
  </si>
  <si>
    <t>Temporal kemik rezeksiyonu</t>
  </si>
  <si>
    <t xml:space="preserve">Timpanoplasti </t>
  </si>
  <si>
    <t>618010, 618021 ile birlikte faturalandırılmaz.
Mastoidektomi ve kemikçik zincir onarımı dahildir.</t>
  </si>
  <si>
    <t>Ventilasyon tüpü uygulaması, tek taraf</t>
  </si>
  <si>
    <t>Miringotomi dahildir. 618360 ile birlikte faturalandırılmaz.</t>
  </si>
  <si>
    <t>6.11. ENDOKRİN SİSTEM CERRAHİSİ</t>
  </si>
  <si>
    <t>Timektomi,  basit</t>
  </si>
  <si>
    <t>618430 ile birlikte faturalandırılmaz.</t>
  </si>
  <si>
    <t>Timektomi,  maksimal</t>
  </si>
  <si>
    <t>618420 ile birlikte faturalandırılmaz.</t>
  </si>
  <si>
    <t>Substernal tiroidektomi, intratorasik</t>
  </si>
  <si>
    <t>Sternal split veya total sternotomi</t>
  </si>
  <si>
    <t>Tiroid biyopsisi, cerrahi</t>
  </si>
  <si>
    <t>Tiroidektomi subtotal, tek taraf</t>
  </si>
  <si>
    <t>Tiroidektomi subtotal, iki taraf</t>
  </si>
  <si>
    <t>Tiroidektomi total, tek taraf</t>
  </si>
  <si>
    <t>Tiroidektomi total, iki taraf</t>
  </si>
  <si>
    <t xml:space="preserve">Tiroidektomi (Tek taraf total ve karşı taraf subtotal) </t>
  </si>
  <si>
    <t xml:space="preserve">Tiroidektomi (Tamamlayıcı, total) </t>
  </si>
  <si>
    <t>Tiroid kanserlerinde ilk ameliyatta tiroid dokusu kalması nedeniyle yapılan işlemin total tiroidektomiye tamamlanması. Epikrizde ilk ameliyat belirtilmelidir.</t>
  </si>
  <si>
    <t xml:space="preserve">Nüks tiroidektomi </t>
  </si>
  <si>
    <t>Tiroidektomi ameliyatları sonrasında nüks gelişmesine bağlı olarak yapılır. Epikrizde ilk ameliyat belirtilmelidir.</t>
  </si>
  <si>
    <t>Paratiroid kas implantasyonu, otogreft</t>
  </si>
  <si>
    <t>Paratiroidektomi, adenom için</t>
  </si>
  <si>
    <t>Paratiroidektomi, hiperplazi veya kanser için</t>
  </si>
  <si>
    <t>Sürrenalektomi transperitoneal, tek taraf</t>
  </si>
  <si>
    <t>Sürrenalektomi transperitoneal, tek taraf, laparoskopik</t>
  </si>
  <si>
    <t xml:space="preserve">Sürrenalektomi lomber, ekstra peritoneal, tek taraf </t>
  </si>
  <si>
    <t>Nöroblastom eksizyonu</t>
  </si>
  <si>
    <t>6.12. ÜRİNER SİSTEM CERRAHİSİ</t>
  </si>
  <si>
    <t>BÖBREK</t>
  </si>
  <si>
    <t>Atnalı böbrek revizyonu, istmektomi</t>
  </si>
  <si>
    <t>Böbrek biyopsisi, açık cerrahi</t>
  </si>
  <si>
    <t>Böbrek kisti rezeksiyonu</t>
  </si>
  <si>
    <t>Böbrek transplantasyonu</t>
  </si>
  <si>
    <t>Böbrek tümörü perkütan rezeksiyonu</t>
  </si>
  <si>
    <t>Endopyelotomi</t>
  </si>
  <si>
    <t>ESWL 1. seans</t>
  </si>
  <si>
    <t>SUT'un 2.4.4.A maddesine bakınız. İşlem puanlarına, tedavi sırasında yapılan tetkik, tahlil ve röntgen için kullanılan ilaç ve her türlü malzeme bedeli dâhildir.</t>
  </si>
  <si>
    <t>ESWL 2. seans</t>
  </si>
  <si>
    <t>ESWL 3. seans</t>
  </si>
  <si>
    <t xml:space="preserve">SUT'un 2.4.4.A maddesine bakınız. İşlem puanlarına, tedavi sırasında yapılan tetkik, tahlil ve röntgen için kullanılan ilaç ve her türlü malzeme bedeli dâhildir. </t>
  </si>
  <si>
    <t>Laparoskopik nefrektomi</t>
  </si>
  <si>
    <t>Nefrektomi, basit</t>
  </si>
  <si>
    <t>Nefrektomi, canlı donör</t>
  </si>
  <si>
    <t>Nefrektomi, parsiyel</t>
  </si>
  <si>
    <t>Nefrektomi, radikal</t>
  </si>
  <si>
    <t>Nefrektomi, subkapsüler</t>
  </si>
  <si>
    <t>Nefrokütanöz fistül onarımı</t>
  </si>
  <si>
    <t>Nefrolitotomi</t>
  </si>
  <si>
    <t>Nefrolitotomi, anatrofik</t>
  </si>
  <si>
    <t>Nefrolitotomi, perkütan</t>
  </si>
  <si>
    <t>Nefropeksi</t>
  </si>
  <si>
    <t>Nefropyelolitotomi</t>
  </si>
  <si>
    <t>Nefrostomi kapatılması</t>
  </si>
  <si>
    <t>Nefrostomi, açık cerrahi</t>
  </si>
  <si>
    <t>Nefroüreterektomi</t>
  </si>
  <si>
    <t>Nefroüreterektomi ve parsiyel sistektomi</t>
  </si>
  <si>
    <t>Nefrovezikal stent yerleştirilmesi, subkütan</t>
  </si>
  <si>
    <t>Perirenal apse drenajı, cerrahi</t>
  </si>
  <si>
    <t>Piyelolitotomi</t>
  </si>
  <si>
    <t>Piyeloplasti</t>
  </si>
  <si>
    <t>618830, 619070 ile birlikte faturalandırılmaz.</t>
  </si>
  <si>
    <t>Piyelostomi</t>
  </si>
  <si>
    <t>Renal arter plastik operasyonu</t>
  </si>
  <si>
    <t>Wilm’s tümörü çıkarılması</t>
  </si>
  <si>
    <t>Renal kist eksizyonu, laparoskopik</t>
  </si>
  <si>
    <t>Renal rüptür onarımı</t>
  </si>
  <si>
    <t>Retrograd pyelografi, endoskopi dahil</t>
  </si>
  <si>
    <t xml:space="preserve">Travmatik böbrek rüptüründe onarım </t>
  </si>
  <si>
    <t>ÜRETER</t>
  </si>
  <si>
    <t>Endoskopik üreter taşı tedavisi</t>
  </si>
  <si>
    <t xml:space="preserve">618960, 618970, 618980, 619010, 619560, 621090 ile birlikte faturalandırılmaz. </t>
  </si>
  <si>
    <t>Retrograd üreteral kateterizasyon</t>
  </si>
  <si>
    <t>Transüreteroüreterostomi</t>
  </si>
  <si>
    <t>Urakus kist ve fistül eksizyonu</t>
  </si>
  <si>
    <t>Üreter tümöründe üreterektomi ve anastomoz</t>
  </si>
  <si>
    <t>Üreteral  J Stent yerleştirilmesi</t>
  </si>
  <si>
    <t>Endoskopi dahildir.</t>
  </si>
  <si>
    <t>Üreteral balon dilatasyonu</t>
  </si>
  <si>
    <t xml:space="preserve">Double J harici kalıcı üreteral stent yerleştirilmesi </t>
  </si>
  <si>
    <t>Üreteral stent çıkarılması</t>
  </si>
  <si>
    <t xml:space="preserve">619130 ile birlikte faturalandırılmaz. Sistoskopi ayrıca faturalandırılmaz. </t>
  </si>
  <si>
    <t>Üreteral substitüsyonlar (İleal üreter)</t>
  </si>
  <si>
    <t>Barsak cerrahisi dahildir.</t>
  </si>
  <si>
    <t>Üretere basket konulması, transüreterolitotomi</t>
  </si>
  <si>
    <t>618910 ile faturalandırılmaz. Endoskopi dahildir.</t>
  </si>
  <si>
    <t>Üreterektomi</t>
  </si>
  <si>
    <t>Üreterokalisiyel anastamoz</t>
  </si>
  <si>
    <t>Üreterokütaneostomi</t>
  </si>
  <si>
    <t>Üreterokütaneostomi kapatılması</t>
  </si>
  <si>
    <t>Üreterolitotomi</t>
  </si>
  <si>
    <t>Üreterolizis</t>
  </si>
  <si>
    <t>619060 ile birlikte faturalandırılmaz.
Tedavi süresince bir adet faturalandırılır.</t>
  </si>
  <si>
    <t>Üreteroneosistostomi, iki taraf</t>
  </si>
  <si>
    <t>619090 ile birlikte faturalandırılmaz.
Tedavi süresince bir adet faturalandırılır.</t>
  </si>
  <si>
    <t>Üreteroneosistostomi, tek taraf</t>
  </si>
  <si>
    <t>619080 ile birlikte faturalandırılmaz.
Tedavi süresince bir adet faturalandırılır.</t>
  </si>
  <si>
    <t>Üreteroplasti</t>
  </si>
  <si>
    <t>Üreteroplasti, megaüreterde</t>
  </si>
  <si>
    <t>Üreterorenoskopi, biyopsi</t>
  </si>
  <si>
    <t>619130 ile birlikte faturalandırılmaz.</t>
  </si>
  <si>
    <t>Üreterorenoskopi, tanısal</t>
  </si>
  <si>
    <t>618990, 619120 ile birlikte faturalandırılmaz.</t>
  </si>
  <si>
    <t>Üreterorenoskopi, tümör tedavisi</t>
  </si>
  <si>
    <t>Lazer, koterizasyon, rezeksiyon ve üreterorenoskopi işleme dahildir.</t>
  </si>
  <si>
    <t>Üreterosel eksizyonu veya insizyonu</t>
  </si>
  <si>
    <t>619530 ile birlikte faturalandırılmaz.</t>
  </si>
  <si>
    <t>Üreterosel, açık eksizyonel tedavi</t>
  </si>
  <si>
    <t>Üreterosel, endoskopik tedavi</t>
  </si>
  <si>
    <t xml:space="preserve">Üreterosigmoidostomi </t>
  </si>
  <si>
    <t>Üreterostomi</t>
  </si>
  <si>
    <t>Üreteroüreterostomi</t>
  </si>
  <si>
    <t>Üriner diversiyon, ileal loop</t>
  </si>
  <si>
    <t>Barsak ameliyatı işlem puanı dahildir.</t>
  </si>
  <si>
    <t xml:space="preserve">Üriner diversiyon, kontinan </t>
  </si>
  <si>
    <t>Üriner diversiyon, üreterokutanöz anastomoz</t>
  </si>
  <si>
    <t>Üriner diversiyon, üreterosigmoidostomi</t>
  </si>
  <si>
    <t>MESANE</t>
  </si>
  <si>
    <t xml:space="preserve">Artifisyel sfinkter takılması </t>
  </si>
  <si>
    <t>Artifisyel sfinkter çıkartılması</t>
  </si>
  <si>
    <t>Augmentasyon sistoplasti</t>
  </si>
  <si>
    <t>Ekstrofi vezikalis, mesane boynu onarımı</t>
  </si>
  <si>
    <t>Ekstrofi vezikalis, primer onarım</t>
  </si>
  <si>
    <t>Ekstrofi vezikalis, üretroplasti</t>
  </si>
  <si>
    <t xml:space="preserve">Barsaktan mesane substitüsyonları </t>
  </si>
  <si>
    <t>Divertikülektomi</t>
  </si>
  <si>
    <t>Mesane suspansiyonu, laparoskopik</t>
  </si>
  <si>
    <t>Mesane boynu rezeksiyonu</t>
  </si>
  <si>
    <t>621420 ile birlikte faturalandırılmaz.</t>
  </si>
  <si>
    <t>Mesane boynuna inkontinansta madde enjeksiyonu</t>
  </si>
  <si>
    <t xml:space="preserve">Tüm enjeksiyon işlemleri dahildir. </t>
  </si>
  <si>
    <t>Mesane divertikülü eksizyonu</t>
  </si>
  <si>
    <t>Mesane perforasyon onarımı</t>
  </si>
  <si>
    <t>Mesane ponksiyonu, suprapubik</t>
  </si>
  <si>
    <t>Mesane tümörü (TUR) (&lt; 3 cm)</t>
  </si>
  <si>
    <t>Mesane tümörü (TUR) (≥ 3 cm)</t>
  </si>
  <si>
    <t>Mesane tümörü (TUR) biyopsisi</t>
  </si>
  <si>
    <t>619520, 619530 ile birlikte faturalandırılmaz.</t>
  </si>
  <si>
    <t>Mesane tümörü rezeksiyonu, cerrahi</t>
  </si>
  <si>
    <t>Mesane tümöründe lazerle tedavi</t>
  </si>
  <si>
    <t>Mesanenin prekanseröz lezyonlarında fulgurasyon</t>
  </si>
  <si>
    <t>Mitrofanof veya Monti prosedürü</t>
  </si>
  <si>
    <t>Barsak ameliyatı dahildir.</t>
  </si>
  <si>
    <t>Sakral implant yerleştirilmesi</t>
  </si>
  <si>
    <t>Sistektomi, basit</t>
  </si>
  <si>
    <t>Sistektomi, parsiyel</t>
  </si>
  <si>
    <t>Sistektomi, total</t>
  </si>
  <si>
    <t>Prostatektomi ve kadında histerektomi, bilateral ooferektomi ve vajen cuff'ı çıkarılması dahildir.  Yapılması durumunda pelvik lenf nodu diseksiyonu işleme dahildir.</t>
  </si>
  <si>
    <t>Sistolitotomi, açık cerrahi</t>
  </si>
  <si>
    <t>Sistolitotomi, endoskopik</t>
  </si>
  <si>
    <t>Sistoskopi ve mesaneden "punch" biyopsi</t>
  </si>
  <si>
    <t>619410, 619530 ile birlikte faturalandırılmaz.</t>
  </si>
  <si>
    <t xml:space="preserve">Sistoskopi, tanısal </t>
  </si>
  <si>
    <t>619150, 619160, 619390, 619400, 619410, 619430, 619440, 619510, 619520, 619760 ile birlikte faturalandırılmaz.</t>
  </si>
  <si>
    <t>Sistostomi, açık</t>
  </si>
  <si>
    <t>Sistostomi, perkütan</t>
  </si>
  <si>
    <t>Sistoüretroskopi</t>
  </si>
  <si>
    <t>Travmatik mesane rüptüründe onarım</t>
  </si>
  <si>
    <t>Vezikoplasti</t>
  </si>
  <si>
    <t>Vezikorektal  fistül onarımı</t>
  </si>
  <si>
    <t>Vezikoservikal fistül onarımı</t>
  </si>
  <si>
    <t>Vezikovajinal fistül onarımı</t>
  </si>
  <si>
    <t>Vezikostomi</t>
  </si>
  <si>
    <t>Vezikostomi kapatılması</t>
  </si>
  <si>
    <t>Vezikoüreteral reflüde subüreterik enjeksiyon, iki taraf</t>
  </si>
  <si>
    <t>Vezikoüreteral reflüde subüreterik enjeksiyon, tek taraf</t>
  </si>
  <si>
    <t>ÜRETRA</t>
  </si>
  <si>
    <t>Epispadias onarımı</t>
  </si>
  <si>
    <t>Hipospadias onarımı, distal</t>
  </si>
  <si>
    <t>Hipospadias onarımı, penoskrotal</t>
  </si>
  <si>
    <t>Hipospadias onarımı, perineal</t>
  </si>
  <si>
    <t>İnternal üretrotomi</t>
  </si>
  <si>
    <t>619750 ile birlikte faturalandırılmaz.</t>
  </si>
  <si>
    <t>Posterior üretral valv rezeksiyonu</t>
  </si>
  <si>
    <t>Distal üretra yaralanmalarında primer onarım</t>
  </si>
  <si>
    <t>Rail-road kateterizasyon (Travmatik üretra ruptüründe)</t>
  </si>
  <si>
    <t>Retropubik üretropeksi ve sling ameliyatları</t>
  </si>
  <si>
    <t>Üretra yaralanmalarında transpubik onarım</t>
  </si>
  <si>
    <t>Üretra dilatasyonu</t>
  </si>
  <si>
    <t>Üretra veya mesaneden taş veya  yabancı cisim çıkarılması</t>
  </si>
  <si>
    <t>Üretral balon dilatasyonu ve/veya stent yerleştirilmesi</t>
  </si>
  <si>
    <t>Üretral divertikülektomi</t>
  </si>
  <si>
    <t>Üretral fistül onarımı</t>
  </si>
  <si>
    <t>Üretral instilasyon</t>
  </si>
  <si>
    <t>Üretral kordi onarımı</t>
  </si>
  <si>
    <t>Üretrektomi</t>
  </si>
  <si>
    <t xml:space="preserve">Üretrolitotomi, açık </t>
  </si>
  <si>
    <t>Üretrolizis</t>
  </si>
  <si>
    <t>Üretroplasti</t>
  </si>
  <si>
    <t>Üretroplasti, flep ile</t>
  </si>
  <si>
    <t>Üretroplasti, transpubik</t>
  </si>
  <si>
    <t>Üretroplastiler, hipospadias-epispadias dışı</t>
  </si>
  <si>
    <t>Üretrostomi</t>
  </si>
  <si>
    <t>Üretrovajinal fistül operasyonu</t>
  </si>
  <si>
    <t>6.13. KADIN GENİTAL VE ÜREME SİSTEMİ UYGULAMALARI</t>
  </si>
  <si>
    <t>DOĞUM İŞLEM PUANLARI</t>
  </si>
  <si>
    <t>Bebeğe yapılan işlemler ayrıca faturalandırılır. Bu başlık altındaki işlemler birlikte faturalandırılmaz.</t>
  </si>
  <si>
    <t>Müdahaleli vajinal doğum</t>
  </si>
  <si>
    <t>Müdahaleli vajinal doğum (İlk doğum)</t>
  </si>
  <si>
    <t>Ömür boyu bir adet faturalandırılır.</t>
  </si>
  <si>
    <t>Müdahaleli vajinal doğum (Çoğul gebelik)</t>
  </si>
  <si>
    <t>Müdahaleli vajinal ilk doğum (Çoğul gebelik)</t>
  </si>
  <si>
    <t>Normal vajinal doğum</t>
  </si>
  <si>
    <t>Normal vajinal doğum (İlk doğum)</t>
  </si>
  <si>
    <t>Epidural anestezi ile vajinal doğum</t>
  </si>
  <si>
    <t>Epidural anestezi ile vajinal doğum (Çoğul gebelik)</t>
  </si>
  <si>
    <t>Suda vajinal doğum</t>
  </si>
  <si>
    <t>Normal vajinal doğum (Çoğul gebelik)</t>
  </si>
  <si>
    <t>Normal vajinal ilk doğum (Çoğul gebelik)</t>
  </si>
  <si>
    <t>Sezaryen (Çoğul gebelik)</t>
  </si>
  <si>
    <t>Sezaryen</t>
  </si>
  <si>
    <t>GEBELİKTE TEŞHİS VE TEDAVİ İÇİN YAPILAN GİRİŞİMLER</t>
  </si>
  <si>
    <t>Amniyoinfüzyon</t>
  </si>
  <si>
    <t>Amniyosentez</t>
  </si>
  <si>
    <t>Fetal kan numunesi (Kordosentez)</t>
  </si>
  <si>
    <t>Fetosid</t>
  </si>
  <si>
    <t>Her bir fetüs için, perinatoloji ünitesinde uygulandığında</t>
  </si>
  <si>
    <t>İntrauterin cerrahi</t>
  </si>
  <si>
    <t>Fetal cerrahi ile spina bifida onarımı</t>
  </si>
  <si>
    <t>Üçüncü basamak sağlık hizmeti sunucularınca perinatoloji, beyin ve sinir cerrahi, çocuk cerrahi, anestezi ve reanimasyon ve yenidoğan branş uzmanlarından oluşan sağlık kurulu raporuna istinaden açık keseli spina bifida endikasyonlarında yapılması halinde faturalandırılır. Bu işlemin yapılacağı sağlık hizmeti sunucularında yenidoğan yoğun bakım ünitesinin bulunması zorunludur. 619980, P619980 ile birlikte faturalandırılmaz.</t>
  </si>
  <si>
    <t>İntrauterin transfüzyon</t>
  </si>
  <si>
    <t>Korion villus alınması</t>
  </si>
  <si>
    <t>McDonald-Schirodkar</t>
  </si>
  <si>
    <t>JİNEKOLOJİ</t>
  </si>
  <si>
    <t>Bartholin kisti çıkarılması</t>
  </si>
  <si>
    <t>Douglas ponksiyonu</t>
  </si>
  <si>
    <t>Eksfoliatif sitoloji (Smear alınması)</t>
  </si>
  <si>
    <t>Endometriyal biyopsi</t>
  </si>
  <si>
    <t>620970 ile birlikte faturalandırılmaz. Tanı amacıyla yapılan tüm küretajlar</t>
  </si>
  <si>
    <t>İmperfore himen açılması</t>
  </si>
  <si>
    <t>Kolpotomi</t>
  </si>
  <si>
    <t>Kriyoterapi, jinekoloji</t>
  </si>
  <si>
    <t>Labiyal füzyon açılması</t>
  </si>
  <si>
    <t>Bumm küretaj</t>
  </si>
  <si>
    <t>Servikal biyopsi</t>
  </si>
  <si>
    <t>Servikal biyopsi ve tanısal küretaj</t>
  </si>
  <si>
    <t>Servikal koterizasyon</t>
  </si>
  <si>
    <t>Smear testi sonuç belgesi ile faturalandırılır.</t>
  </si>
  <si>
    <t>Servikal polip çıkarılması</t>
  </si>
  <si>
    <t>Servikal polipektomi ve tanısal küretaj</t>
  </si>
  <si>
    <t>Terapötik küretaj, teşhis ve tedavi amaçlı</t>
  </si>
  <si>
    <t>Düşükler dahildir.</t>
  </si>
  <si>
    <t>Vajinadan yabancı cisim çıkarılması</t>
  </si>
  <si>
    <t>Vulvar koterizasyon</t>
  </si>
  <si>
    <t>VAJİNAL OPERASYONLAR</t>
  </si>
  <si>
    <t>Anal sfinkter yetmezliği operasyonu</t>
  </si>
  <si>
    <t>Bartholin apse drenajı</t>
  </si>
  <si>
    <t xml:space="preserve">Bartholin kisti koterizasyonu, gümüş nitrat ile </t>
  </si>
  <si>
    <t>Gartner veya inklüzyon kisti eksizyonu</t>
  </si>
  <si>
    <t>Kolposkopi</t>
  </si>
  <si>
    <t>Kondilom koterizasyonu</t>
  </si>
  <si>
    <t>Konizasyon operasyonu</t>
  </si>
  <si>
    <t>LEEP operasyonu</t>
  </si>
  <si>
    <t>Mancherster-Fothergill operasyonu</t>
  </si>
  <si>
    <t>Pelvis apsesinin vajinal yolla drenajı</t>
  </si>
  <si>
    <t>Perinoplasti</t>
  </si>
  <si>
    <t>Rektosel</t>
  </si>
  <si>
    <t>Servikal stump çıkarılması</t>
  </si>
  <si>
    <t xml:space="preserve">Servikosakropeksi </t>
  </si>
  <si>
    <t>Sistorektosel operasyonu</t>
  </si>
  <si>
    <t>Sistosel operasyonu</t>
  </si>
  <si>
    <t>Skinning vulvektomi</t>
  </si>
  <si>
    <t>Stumdorf operasyonu</t>
  </si>
  <si>
    <t>Tıbbi nedenli tahliye (10 hafta ve daha üstü)</t>
  </si>
  <si>
    <t>Dilatasyon ve kürtaj (10 haftadan küçük)</t>
  </si>
  <si>
    <t>Üretral karunkül operasyonu</t>
  </si>
  <si>
    <t>Üretral kist operasyonu</t>
  </si>
  <si>
    <t>Vajen darlığının genişletilmesi, cerrahi</t>
  </si>
  <si>
    <t>Vajene doğmuş myomun çıkarılması</t>
  </si>
  <si>
    <t>Vajinal histerektomi</t>
  </si>
  <si>
    <t>Vajinal histerektomi rektosel operasyonu</t>
  </si>
  <si>
    <t>620419, 620310, 620330 ile birlikte faturalandırılmaz.</t>
  </si>
  <si>
    <t>Vajinal histerektomi ve sistosel operasyonu</t>
  </si>
  <si>
    <t>620419, 620340 ile birlikte faturalandırılmaz.</t>
  </si>
  <si>
    <t xml:space="preserve">Vajinal histerektomi ve salpingoooferektomi (Tek veya iki taraf) </t>
  </si>
  <si>
    <t>620419, 620630 ile birlikte faturalandırılmaz.</t>
  </si>
  <si>
    <t>Vajinal histerektomi ve sistorektosel operasyonu</t>
  </si>
  <si>
    <t>620419, 620330 ile birlikte faturalandırılmaz.</t>
  </si>
  <si>
    <t>Vajinal yolla enterosel tamiri</t>
  </si>
  <si>
    <t>Vajinektomi</t>
  </si>
  <si>
    <t>Klitoroplasti</t>
  </si>
  <si>
    <t>Konjenital anomalilerde</t>
  </si>
  <si>
    <t>Labioplasti</t>
  </si>
  <si>
    <t xml:space="preserve">Vajina rekonstrüksiyonu, deri grefti ile </t>
  </si>
  <si>
    <t>600300 ile birlikte faturalandırılmaz.</t>
  </si>
  <si>
    <t>Vajina rekonstrüksiyonu, deri flepleri ile</t>
  </si>
  <si>
    <t>Vajina rekonstrüksiyonu, barsak segmenti transferi ile</t>
  </si>
  <si>
    <t>ABDOMİNAL OPERASYONLAR</t>
  </si>
  <si>
    <t>Baldy Webster suspansiyon</t>
  </si>
  <si>
    <t>Dış gebelik operasyonu</t>
  </si>
  <si>
    <t>Endometriyoma ve endometriyozis operasyonu</t>
  </si>
  <si>
    <t>Histerektomi, abdomial (TAH)</t>
  </si>
  <si>
    <t>Histerektomi ile birlikte salpingo-ooferektomi, abdomial (TAH+USO veya TAH+BSO)</t>
  </si>
  <si>
    <t>620530 ile birlikte faturalandırılmaz.</t>
  </si>
  <si>
    <t>Tüp ligasyonu</t>
  </si>
  <si>
    <t>Myomektomi</t>
  </si>
  <si>
    <t>Ooferektomi (Tek veya iki taraf)</t>
  </si>
  <si>
    <t>Over transpozisyonu</t>
  </si>
  <si>
    <t>Radyoterapi alacak hastalarda</t>
  </si>
  <si>
    <t>Over detorsiyonu</t>
  </si>
  <si>
    <t>Overyel  veya paraoveryel kist eksizyonu</t>
  </si>
  <si>
    <t>Over Wedge rezeksiyon (Tek taraf veya iki taraf)</t>
  </si>
  <si>
    <t>Postpartum tüp ligasyonu</t>
  </si>
  <si>
    <t>Salpingo-ooferektomi (Tek taraf veya iki taraf)</t>
  </si>
  <si>
    <t>Salpinjektomi (Tek taraf veya iki taraf)</t>
  </si>
  <si>
    <t xml:space="preserve">Sterilizasyon operasyonları </t>
  </si>
  <si>
    <t>Subtotal histerektomi</t>
  </si>
  <si>
    <t>Subtotal histerektomi ve  salpingooforektomi (Tek taraf veya iki taraf)</t>
  </si>
  <si>
    <t xml:space="preserve"> 620630, 620660 ile birlikte faturalandırılmaz.</t>
  </si>
  <si>
    <t>Uterus perforasyonunun / rüptürasyonunun onarımı</t>
  </si>
  <si>
    <t>Uterosakral ligamentin kısaltılması</t>
  </si>
  <si>
    <t>ÖZELLİĞİ OLAN OPERASYONLAR</t>
  </si>
  <si>
    <t>Abdominal ve kombine entorosel tamiri</t>
  </si>
  <si>
    <t>Burch operasyonu</t>
  </si>
  <si>
    <t>Debulking ameliyatı</t>
  </si>
  <si>
    <t>Double needle operasyonu</t>
  </si>
  <si>
    <t>Hipogastrik arter ligasyonu</t>
  </si>
  <si>
    <t>Kuldoplasti</t>
  </si>
  <si>
    <t>Laparoskopik histerektomi</t>
  </si>
  <si>
    <t>Lash operasyonu</t>
  </si>
  <si>
    <t>Le Forte operasyonu (Kolpokleizis)</t>
  </si>
  <si>
    <t>Marshall- Marchetti Kranz operasyonu</t>
  </si>
  <si>
    <t xml:space="preserve">Paravajinal onarım </t>
  </si>
  <si>
    <t>Sağ veya sol her biri</t>
  </si>
  <si>
    <t>Pereyra operasyonu</t>
  </si>
  <si>
    <t>Periaortik pelvik lenf diseksiyonu</t>
  </si>
  <si>
    <t>Postoperatif cuff prolapsus tamiri (Abdominal fasiyal suspansiyon ile kolpopleksi)</t>
  </si>
  <si>
    <t>Vajinal sakrospinoz ligamentopeksi</t>
  </si>
  <si>
    <t>Presakral nörektomi</t>
  </si>
  <si>
    <t>Promontofiksasyon</t>
  </si>
  <si>
    <t>Radikal anterior rezeksiyon</t>
  </si>
  <si>
    <t>Radikal posterior rezeksiyon</t>
  </si>
  <si>
    <t>Radikal vulvektomi</t>
  </si>
  <si>
    <t>Raz operasyonu</t>
  </si>
  <si>
    <t>Rektovajinal fistül</t>
  </si>
  <si>
    <t>Richardson kompozit operasyonu</t>
  </si>
  <si>
    <t>Sakrokolpopeksi</t>
  </si>
  <si>
    <t>Shauta Emerichh operasyonu</t>
  </si>
  <si>
    <t>Sling operasyonu (IVS-TVT dahil)</t>
  </si>
  <si>
    <t>Total pelvik rezeksiyon</t>
  </si>
  <si>
    <t>Transobturator tape uygulaması</t>
  </si>
  <si>
    <t>Vulvektomi</t>
  </si>
  <si>
    <t>Wertheim ameliyatı (Radikal histerektomi)</t>
  </si>
  <si>
    <t>Pelvik veya paraaortik lenf nodu diseksiyonu hariçtir.</t>
  </si>
  <si>
    <t>Radikal parametrektomi</t>
  </si>
  <si>
    <t>Geçirilmiş basit histerektomi sonrasında ve patoloji sonucunda kanser tespit edilmesi durumunda uygulanır. Lenf nodu diseksiyonu dahildir.</t>
  </si>
  <si>
    <t>William Dolores suspansiyon</t>
  </si>
  <si>
    <t>İNFERTİLİTE AMELİYATLARI</t>
  </si>
  <si>
    <t>Histeroskopi, diyagnostik</t>
  </si>
  <si>
    <t>620050, 620980 ile birlikte faturalandırılmaz.</t>
  </si>
  <si>
    <t>Histeroskopi, operatif</t>
  </si>
  <si>
    <t>620970 ile birlikte faturalandırılmaz.</t>
  </si>
  <si>
    <t>Obstetrik ve jinekolojik endikasyonlar için. Diğer laparaskopik işlemlerle birlikte faturalandırılmaz.</t>
  </si>
  <si>
    <t>İnfertilitede laparoskopik cerrahi</t>
  </si>
  <si>
    <t>620990 ile birlikte faturalandırılmaz.</t>
  </si>
  <si>
    <t>Metroplasti, her biri</t>
  </si>
  <si>
    <t>Mikrocerrahi ile miyomektomi, her biri</t>
  </si>
  <si>
    <t>Tubaplasti</t>
  </si>
  <si>
    <t>Vajinal rekonstrüksiyon (Mc Indoe)</t>
  </si>
  <si>
    <t>Sağlam çocuk doğmasına yönelik invitro fertilizasyon (IVF)</t>
  </si>
  <si>
    <t>SUT 2.4.4.İ-3 maddesine bakınız.</t>
  </si>
  <si>
    <t>Kök hücre vericisi kardeş doğmasına yönelik invitro fertilizasyon (İVF)</t>
  </si>
  <si>
    <t>SUT'un 2.4.4.İ-2 maddesine bakınız.</t>
  </si>
  <si>
    <t>İnvitro fertilizasyon (İVF)</t>
  </si>
  <si>
    <t>Freezing işlemi uygulanan embriyonun transferi</t>
  </si>
  <si>
    <t>6.14. ERKEK GENİTAL SİSTEMİ CERRAHİSİ</t>
  </si>
  <si>
    <t>PENİS</t>
  </si>
  <si>
    <t xml:space="preserve">Ekspoze olmuş penil implantın çıkarılması </t>
  </si>
  <si>
    <t xml:space="preserve">Ekspoze olmuş penil implantın üzerinin örtülmesi </t>
  </si>
  <si>
    <t>Fimozis açılması</t>
  </si>
  <si>
    <t>621071 ile birlikte faturalandırılmaz.</t>
  </si>
  <si>
    <t>Sünnet</t>
  </si>
  <si>
    <t>621070 ile birlikte faturalandırılmaz.</t>
  </si>
  <si>
    <t>Korpus kavernozum drenajı (Priapismus)</t>
  </si>
  <si>
    <t>Meatotomi</t>
  </si>
  <si>
    <t>Üretradan yapılan endoskopik cerrahilerle ayrıca faturalandırılmaz.</t>
  </si>
  <si>
    <t>Mikrocerrahi ile penis rekonstrüksiyonu ve penil implant yerleştirilmesi</t>
  </si>
  <si>
    <t>Parafimozis redüksiyonu</t>
  </si>
  <si>
    <t>Penektomi, parsiyel</t>
  </si>
  <si>
    <t>Penil dorsal ven ligasyonu</t>
  </si>
  <si>
    <t>Penil fraktür onarımı</t>
  </si>
  <si>
    <t>Penil plikasyon</t>
  </si>
  <si>
    <t xml:space="preserve">Çok parçalı penil protezin çıkarılması </t>
  </si>
  <si>
    <t>621170 ile birlikte faturalandırılmaz.</t>
  </si>
  <si>
    <t xml:space="preserve">Tek parçalı penil protezin çıkarılması </t>
  </si>
  <si>
    <t>621160 ile birlikte faturalandırılmaz.</t>
  </si>
  <si>
    <t xml:space="preserve">Çok parçalı penil protez implantasyonu </t>
  </si>
  <si>
    <t>621190 ile birlikte faturalandırılmaz.</t>
  </si>
  <si>
    <t xml:space="preserve">Tek parçalı penil protez implantasyonu </t>
  </si>
  <si>
    <t>621180 ile birlikte faturalandırılmaz.</t>
  </si>
  <si>
    <t>Penil revaskülarizasyon</t>
  </si>
  <si>
    <t xml:space="preserve">Penis rekonstrüksiyonu, mikrocerrahi  gerektiren bir teknik ile </t>
  </si>
  <si>
    <t>621220 ile birlikte faturalandırılmaz.</t>
  </si>
  <si>
    <t>Penis rekonstrüksiyonu, rejyonel flep ile</t>
  </si>
  <si>
    <t>621210 ile birlikte faturalandırılmaz.</t>
  </si>
  <si>
    <t>Penis replantasyonu</t>
  </si>
  <si>
    <t>Penis uzatma</t>
  </si>
  <si>
    <t>Peyronie plak eksizyonu</t>
  </si>
  <si>
    <t>621260 ile birlikte faturalandırılmaz.</t>
  </si>
  <si>
    <t>Peyronie plak eksizyonu, greft ile</t>
  </si>
  <si>
    <t>621250 ile birlikte faturalandırılmaz.</t>
  </si>
  <si>
    <t>Radikal penektomi</t>
  </si>
  <si>
    <t>Rejyonel flep ile penis rekonstrüksiyonu ve penil protez implantasyonu</t>
  </si>
  <si>
    <t>621180, 621190, 621220 ile birlikte faturalandırılmaz.</t>
  </si>
  <si>
    <t>Safeno-kavernozal şant (Priapismus)</t>
  </si>
  <si>
    <t>Spongio-kavernozal şant (Priapismus)</t>
  </si>
  <si>
    <t>PROSTAT</t>
  </si>
  <si>
    <t>Prostat apsesinin perineal drenajı</t>
  </si>
  <si>
    <t>Prostat iğne biyopsisi, çoklu</t>
  </si>
  <si>
    <t>Prostat iğne biyopsisi, ultrason kılavuzluğunda, çoklu</t>
  </si>
  <si>
    <t>803540 ile birlikte faturalandırılmaz.</t>
  </si>
  <si>
    <t>Prostat kanserinde laparoskopik lenfadenektomi, iki taraf</t>
  </si>
  <si>
    <t>Prostat masajı, her bir seans</t>
  </si>
  <si>
    <t xml:space="preserve">Prostata lazer  tedavisi </t>
  </si>
  <si>
    <t>619520, 619530, 619750, 621090, 621380, 621390, 621391, 621400, 621410 ile birlikte faturalandırılmaz.</t>
  </si>
  <si>
    <t>Prostata termoterapi</t>
  </si>
  <si>
    <t>Prostata TUNA</t>
  </si>
  <si>
    <t>619520, 619530, 619750, 621090, 621360, 621390, 621391, 621400, 621410  ile birlikte faturalandırılmaz.</t>
  </si>
  <si>
    <t>Prostatektomi, unipolar TUR</t>
  </si>
  <si>
    <t>619520, 619530, 619750, 621090, 621360, 621380, 621391, 621400, 621410 ile birlikte faturalandırılmaz.</t>
  </si>
  <si>
    <t>Prostatektomi, bipolar TUR</t>
  </si>
  <si>
    <t>619520, 619530, 619750, 621090, 621360, 621380, 621390, 621400, 621410 ile birlikte faturalandırılmaz.</t>
  </si>
  <si>
    <t>Prostatektomi, açık</t>
  </si>
  <si>
    <t>619500, 619520, 619530, 619750, 621090, 621360, 621380, 621391, 621390, 621410 ile birlikte faturalandırılmaz.</t>
  </si>
  <si>
    <t>Prostatektomi, radikal</t>
  </si>
  <si>
    <t>608000, 619520, 619530, 619750,  620790, 621090, 621360, 621380, 621391, 621390, 621400 ile birlikte faturalandırılmaz.</t>
  </si>
  <si>
    <t>Transüretral prostat insizyonu</t>
  </si>
  <si>
    <t>619340 ile birlikte faturalandırılmaz.</t>
  </si>
  <si>
    <t>İntraprostatik stent yerleştirilmesi</t>
  </si>
  <si>
    <t>TESTİS-EPİDİDİM-SKROTUM</t>
  </si>
  <si>
    <t>Ejakülatör kanal rezeksiyonu</t>
  </si>
  <si>
    <t>Epididim kisti eksizyonu</t>
  </si>
  <si>
    <t>621510, 621520 ile birlikte faturalandırılmaz.</t>
  </si>
  <si>
    <t>Epididimektomi</t>
  </si>
  <si>
    <t>Fournier gangreni için debritman</t>
  </si>
  <si>
    <t>Funiküler kist eksizyonu</t>
  </si>
  <si>
    <t>Hematoselektomi</t>
  </si>
  <si>
    <t xml:space="preserve">Hemiskrotektomi </t>
  </si>
  <si>
    <t>Hidroselektomi, tek taraf</t>
  </si>
  <si>
    <t>621450, 621660 ile birlikte faturalandırılmaz.</t>
  </si>
  <si>
    <t>Hidroselektomi ve herniyoplasti</t>
  </si>
  <si>
    <t>İnguinal eksplorasyon</t>
  </si>
  <si>
    <t>İnguinal orşiyektomi, tek taraf</t>
  </si>
  <si>
    <t>İnmemiş testis cerrahisi</t>
  </si>
  <si>
    <t>621450, 621510, 621530, 621670, 621680 ile birlikte faturalandırılmaz. 
Herni onarımı dahildir.</t>
  </si>
  <si>
    <t>İnmemiş testis cerrahisi iki taraf, herni onarımı iki taraf</t>
  </si>
  <si>
    <t xml:space="preserve">621450, 621510, 621530, 621670, 621680 ile birlikte faturalandırılmaz. </t>
  </si>
  <si>
    <t>İnmemiş testis cerrahisi iki taraf, herni onarımı tek taraf</t>
  </si>
  <si>
    <t>İnmemiş testis cerrahisi tek taraf, herni onarımı iki taraf</t>
  </si>
  <si>
    <t>Kord eksizyonu</t>
  </si>
  <si>
    <t>Laparoskopik ektopik testis araştırılması</t>
  </si>
  <si>
    <t>621610 ile birlikte faturalandırılmaz.</t>
  </si>
  <si>
    <t>Laparoskopik orşiyopeksi</t>
  </si>
  <si>
    <t>621600, 621670, 621680 ile birlikte faturalandırılmaz.</t>
  </si>
  <si>
    <t>Mikrocerrahi epididimal sperm aspirasyonu</t>
  </si>
  <si>
    <t>Perkütan epididimal sperm aspirasyonu</t>
  </si>
  <si>
    <t>Ön üretradan papillom koterizasyonu</t>
  </si>
  <si>
    <t>Seminal vezikülektomi</t>
  </si>
  <si>
    <t>Skrotal orşiyektomi, tek taraf</t>
  </si>
  <si>
    <t>Skrotal orşiyektomi, iki taraf</t>
  </si>
  <si>
    <t>Spermatoselektomi</t>
  </si>
  <si>
    <t>Testiküler fiksasyon, iki taraf</t>
  </si>
  <si>
    <t>Testiküler fiksasyon, tek taraf</t>
  </si>
  <si>
    <t xml:space="preserve">Testiküler sperm ekstraksiyonu (TESE) </t>
  </si>
  <si>
    <t>Testis biyopsileri, açık (tek, bilateral)</t>
  </si>
  <si>
    <t xml:space="preserve">Testis detorsiyonu, açık  </t>
  </si>
  <si>
    <t xml:space="preserve">Testis detorsiyonu, kapalı </t>
  </si>
  <si>
    <t xml:space="preserve">Testis protezi yerleştirilmesi      </t>
  </si>
  <si>
    <t>Varikoselektomi, tek taraf</t>
  </si>
  <si>
    <t>Varikoselektomi, iki taraf</t>
  </si>
  <si>
    <t>Vazektomi</t>
  </si>
  <si>
    <t>Vazoepididimostomi</t>
  </si>
  <si>
    <t>Vazovazostomi</t>
  </si>
  <si>
    <t>7. TIBBİ UYGULAMALAR</t>
  </si>
  <si>
    <t>7.1. DERMİS VE EPİDERMİS</t>
  </si>
  <si>
    <t>Akne tedavisi, komedon, kist ve püstül temizlenmesi</t>
  </si>
  <si>
    <t xml:space="preserve">Botulinium toksin enjeksiyonu, bölgesel </t>
  </si>
  <si>
    <t>Sağlık kurulu raporu ile tıbbi gerekçe belirtilmelidir.
İlaç ayrıca faturalandırılır. 703460 ile birlikte faturalandırılmaz. Tedavi süresince bir adet faturalandırılır.</t>
  </si>
  <si>
    <t>Deri lezyonlarının küretajı, her bir seans</t>
  </si>
  <si>
    <t>Deri pH ölçülmesi, deri tipi tayini</t>
  </si>
  <si>
    <t>Deri prick testi</t>
  </si>
  <si>
    <t>Ayrıntılı sonuç belgesi istenir. Sadece dermatoloji, göğüs hastalıkları, KBB, erişkin/çocuk allerji veya  immünoloji uzman hekimlerince yapılması halinde faturalandırılır. Erişkin/çocuk allerji ve/veya  immünoloji uzman hekimleri hariç olmak üzere her bir hasta için yılda en fazla on adet faturalandırılır.</t>
  </si>
  <si>
    <t xml:space="preserve">Deri ve mukozada mantar aranması </t>
  </si>
  <si>
    <t>Tüm uygulamalar dahildir.</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</si>
  <si>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</si>
  <si>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</si>
  <si>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</si>
  <si>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</si>
  <si>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</si>
  <si>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Sağlık kurulu raporu ile tıbbi gerekçe belirtilmelidir.
İlaç ayrıca faturalandırılır.</t>
  </si>
  <si>
    <t>Dermatoskopi</t>
  </si>
  <si>
    <t xml:space="preserve">Bilgisayarlı uygulamalar da dahildir. Günde bir adet faturalandırılır. </t>
  </si>
  <si>
    <t xml:space="preserve">Elektro/Lazer epilasyon, cm²  başına </t>
  </si>
  <si>
    <t>Elektrokoterizasyon, her bir seans</t>
  </si>
  <si>
    <t xml:space="preserve">Seans, her bir anatomik bölge için ayrı kabul edilir. Günde en fazla üç farklı anatomik bölge faturalandırılır.  </t>
  </si>
  <si>
    <t>Fotodinamik tedavi, her bir seans</t>
  </si>
  <si>
    <t>İlaç ayrıca faturalandırılır.</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</si>
  <si>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</si>
  <si>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</si>
  <si>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</si>
  <si>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</si>
  <si>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</si>
  <si>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</si>
  <si>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</si>
  <si>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İlaç/besin desensitizasyonu</t>
  </si>
  <si>
    <t>Erişkin/çocuk alerji ve/veya immunoloji uzman hekimlerince yapılması halinde faturalandırılır. Besin desensitizasyonu için deri prick testi ya da spesifik IgE pozitifliği şartı aranır. Günde bir adet faturalandırılır.</t>
  </si>
  <si>
    <t>İntralezyoner enjeksiyon, bir seans günlük</t>
  </si>
  <si>
    <t>Kortikosteroit, bleomycin, vs.</t>
  </si>
  <si>
    <t>İontoforez (Hiperhidrozis tedavisi için)</t>
  </si>
  <si>
    <t>Karanlık saha testi (Spiroket aranması)</t>
  </si>
  <si>
    <t>Kimyasal koterizasyon</t>
  </si>
  <si>
    <t>Tüm koterizasyon uygulamaları dahildir.</t>
  </si>
  <si>
    <t>Kimyasal peeling bölgesel, her bir seans</t>
  </si>
  <si>
    <t>Sağlık kurulu raporu ile tıbbi gerekçe belirtilmelidir.
İlaç dahildir.</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</si>
  <si>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</si>
  <si>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</si>
  <si>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</si>
  <si>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</si>
  <si>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</si>
  <si>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</si>
  <si>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</si>
  <si>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</si>
  <si>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</si>
  <si>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</si>
  <si>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 KARDİYOVASKÜLER SİSTEM</t>
  </si>
  <si>
    <t>Çocuk hastalarda genel anestezi altında yapılan işlemlerde ayrıca anestezi işlem puanı toplam puana eklenir.</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</si>
  <si>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</si>
  <si>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</si>
  <si>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</si>
  <si>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</si>
  <si>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</si>
  <si>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</si>
  <si>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</si>
  <si>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ayrıca faturalandırılır.</t>
  </si>
  <si>
    <t xml:space="preserve">Noninvaziv Kardiyak Hemodinami </t>
  </si>
  <si>
    <t xml:space="preserve">Yoğun bakım şartlarında izelenmesi ve tedavisi gereken hastalar için (NİKAH) (Bomed) </t>
  </si>
  <si>
    <t>NİKAH + SaO2</t>
  </si>
  <si>
    <t>Yoğun bakım şartlarında izelenmesi ve tedavisi gereken hastalar için</t>
  </si>
  <si>
    <t>NİKAH + SaO2 + ET CO2</t>
  </si>
  <si>
    <t xml:space="preserve">Ambulatuar kan basıncı ölçümü (24 saat) </t>
  </si>
  <si>
    <t>Herhangi bir sarf malzemesi faturalandırılmaz. En az 22 saatlik kaydın olması durumunda faturalandırılır.</t>
  </si>
  <si>
    <t xml:space="preserve">Ankle-Branchial İndeksi (ABİ) </t>
  </si>
  <si>
    <t>Bütün ekstremiteler</t>
  </si>
  <si>
    <t xml:space="preserve">ELEKTROKARDİYOGRAFİ (EKG) </t>
  </si>
  <si>
    <t>Elektrokardiyogram, evde çekim</t>
  </si>
  <si>
    <t>Elektrokardiyogram,  &lt; 4 yaş çocuk</t>
  </si>
  <si>
    <t>Sedasyon işlemi dahildir.</t>
  </si>
  <si>
    <t xml:space="preserve">Telefonik ya da telemetrik ritm EKG (1 kez) </t>
  </si>
  <si>
    <t xml:space="preserve">Telemetrik kardiyak monitorizasyon (24 saat) </t>
  </si>
  <si>
    <t xml:space="preserve">Telefonik kardiyak monitorizasyon (1 kez) </t>
  </si>
  <si>
    <t xml:space="preserve">Kardiyovasküler stress test </t>
  </si>
  <si>
    <t>Treadmill, bisiklet, farmakolojik</t>
  </si>
  <si>
    <t xml:space="preserve">24 saat EKG kaydı (Holter) </t>
  </si>
  <si>
    <t>En az 22 saatlik kaydın olması durumunda faturalandırılır.</t>
  </si>
  <si>
    <t>Head-up tilt test</t>
  </si>
  <si>
    <t>Provakatör ilaç ayrıca faturalandırılır.</t>
  </si>
  <si>
    <t xml:space="preserve">Geç potansiyel (LP) ve/veya kalp hızı değişkenliği (HRV) </t>
  </si>
  <si>
    <t xml:space="preserve">Event recorder (Gün başına) </t>
  </si>
  <si>
    <t>Kalp pili veya ICD kontrolü</t>
  </si>
  <si>
    <t>Altı ayda bir adet faturalandırılır. Altı aydan kısa sürede kontrol gerekmesi halinde sağlık kurulu raporu ile tıbbi gerekçe belirtilmelidir.</t>
  </si>
  <si>
    <t>EKOKARDİYOGRAFİ</t>
  </si>
  <si>
    <t xml:space="preserve">Kontrast ekokardiyografi </t>
  </si>
  <si>
    <t>Transtorasik ekokardiyografi</t>
  </si>
  <si>
    <t>Transtorasik ekokardiyografi, &lt; 4 yaş çocuk</t>
  </si>
  <si>
    <t>Transözefajiyal ekokardiyografi</t>
  </si>
  <si>
    <t>Transözefajiyal ekokardiyografi, çocuk</t>
  </si>
  <si>
    <t>Genel anestezi ayrıca faturalandırılır.</t>
  </si>
  <si>
    <t>Ekzersiz (Eforlu) veya farmakolojik stres ekokardiyografi</t>
  </si>
  <si>
    <t>Fötal ekokardiyografi</t>
  </si>
  <si>
    <t xml:space="preserve">KALP PİLİ (PACEMAKER) VE ICD </t>
  </si>
  <si>
    <t>Geçici transvenöz kalp pili; atriyal veya ventriküler, ilk işlem</t>
  </si>
  <si>
    <t>Elektrotlar dahildir.</t>
  </si>
  <si>
    <t xml:space="preserve">Geçici kalp pili elektrotunun yeniden yerleştirilmesi, her bir uygulama </t>
  </si>
  <si>
    <t xml:space="preserve">Kalıcı kalp pili takılması, atriyal veya ventriküler, ilk işlem </t>
  </si>
  <si>
    <t xml:space="preserve">Kalıcı kalp pili takılması, atriyoventriküler </t>
  </si>
  <si>
    <t xml:space="preserve">Kalıcı kalp pili takılması biventriküler, 3 elektrotlu </t>
  </si>
  <si>
    <t xml:space="preserve">Kalıcı kalp pili değiştirilmesi, jeneratör </t>
  </si>
  <si>
    <t>Kalıcı kalp pili elektrotu değiştirilmesi</t>
  </si>
  <si>
    <t>ICD (Implantable Cardioverter Defibrillator) takılması, tek elektrot</t>
  </si>
  <si>
    <t>ICD (Implantable Cardioverter Defibrillator) takılması, iki elektrot</t>
  </si>
  <si>
    <t xml:space="preserve">ICD tek elektrot revizyonu </t>
  </si>
  <si>
    <t xml:space="preserve">ICD iki elektrot revizyonu </t>
  </si>
  <si>
    <t xml:space="preserve">ICD üç elektrot revizyonu </t>
  </si>
  <si>
    <t>ICD tek elektrot çıkarılması</t>
  </si>
  <si>
    <t>ICD iki elektrot çıkarılması</t>
  </si>
  <si>
    <t>ICD üç elektrot çıkarılması</t>
  </si>
  <si>
    <t>ICD tek elektrot değiştirilmesi</t>
  </si>
  <si>
    <t>ICD iki elektrot değiştirilmesi</t>
  </si>
  <si>
    <t>ICD üç elektrot değiştirilmesi</t>
  </si>
  <si>
    <t xml:space="preserve">ICD batarya değiştirilmesi </t>
  </si>
  <si>
    <t>ICD elektrot/elektrotlarının ekstraksiyon cihazı ile değiştirilmesi</t>
  </si>
  <si>
    <t>ICD elektrot/elektrotlarının ekstraksiyon cihazı ile çıkarılması</t>
  </si>
  <si>
    <t>ICD batarya ve elektrotlarının (tüm sistemin) çıkarılması</t>
  </si>
  <si>
    <t>ICD batarya ve elektrotlarının (tüm sistemin) ekstraksiyon cihazı ile çıkarılması</t>
  </si>
  <si>
    <t>Biventriküler ICD takılması, üç elektrot</t>
  </si>
  <si>
    <t>Kalıcı kalp pili lead çıkarılması</t>
  </si>
  <si>
    <t>Lazer veya RF kateter ayrıca faturalandırılır.</t>
  </si>
  <si>
    <t>Pil cebinin revizyonu ve relokasyonu</t>
  </si>
  <si>
    <t>ICD cebinin revizyonu ve relokasyonu</t>
  </si>
  <si>
    <t>TANISAL KALP KATETERİZASYONU</t>
  </si>
  <si>
    <t>Sağ kalp kateterizasyonu</t>
  </si>
  <si>
    <t>700760, 700780 ile birlikte faturalandırılmaz.</t>
  </si>
  <si>
    <t>Endomiyokardiyal biyopsi</t>
  </si>
  <si>
    <t>Sol kalp kateterizasyonu</t>
  </si>
  <si>
    <t>700740, 700780 ile birlikte faturalandırılmaz.</t>
  </si>
  <si>
    <t>Transseptal sol kalp kateterizasyonu</t>
  </si>
  <si>
    <t>Sağ ve sol kalp kateterizasyonu</t>
  </si>
  <si>
    <t>700740, 700760 ile birlikte faturalandırılmaz.</t>
  </si>
  <si>
    <t>Kardiyak debi ve indeks ölçümü</t>
  </si>
  <si>
    <t xml:space="preserve">Pulmoner vasküler reaktivite değerlendirilmesi </t>
  </si>
  <si>
    <t>700800 ile birlikte faturalandırılmaz. Sağ-sol kalp kateterizasyonuna ek olarak faturalandırılır. %100 Oksijen veya vasodilatör ilaç öncesi ve sonrası kardiyak debi ve indeks ölçümü dahildir. Vasodilatör ilaç ayrıca faturalandırılır.</t>
  </si>
  <si>
    <t>Selektif koroner anjiyografi</t>
  </si>
  <si>
    <t>Basınç veya Doppler teli ile intrakoroner hemodinamik çalışma</t>
  </si>
  <si>
    <t>Basınç ve Doppler teli hariç, tanısal veya terapötik girişime ek olarak</t>
  </si>
  <si>
    <t>Selektif koroner anjiyografi ve ventrikülografi ve/veya aortografi</t>
  </si>
  <si>
    <t>700760, 700810 ile birlikte faturalandırılmaz.</t>
  </si>
  <si>
    <t xml:space="preserve">Selektif sağ-sol koroner anjiyografi ve by-pass kontrolü </t>
  </si>
  <si>
    <t>700810, 700820 ile birlikte faturalandırılmaz.</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</si>
  <si>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</si>
  <si>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</si>
  <si>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</si>
  <si>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Asiyanotik doğumsal kalp hastalığında tanısal kalp kateterizasyonu</t>
  </si>
  <si>
    <t>700740, 700760, 700780, 700810, 700820 ile birlikte faturalandırılmaz.</t>
  </si>
  <si>
    <t>Siyanotik doğumsal kalp hastalığında tanısal kalp kateterizasyonu</t>
  </si>
  <si>
    <t>2 yaş altı doğumsal kalp hastalıklarında tanısal kalp kateterizasyonu</t>
  </si>
  <si>
    <t>Yenidoğan doğumsal kalp hastalıklarında tanısal kalp kateterizasyonu</t>
  </si>
  <si>
    <t xml:space="preserve">Doğumsal kalp hastalıklarında tanısal kalp kateterizasyonu ve selektif  koroner anjiyografi </t>
  </si>
  <si>
    <t>Tanısal kalp kateterizasyonuna ek olarak</t>
  </si>
  <si>
    <t>700846 ile birlikte faturalandırılmaz. Tanısal kalp kateterizasyonuna ek olarak faturalandırılr. %100 Oksijen veya vasodilatör ilaç öncesi ve sonrası kardiyak debi ve indeks ölçümü dahildir. Vasodilatör ilaç ayrıca faturalandırılır.</t>
  </si>
  <si>
    <t>TEDAVİ AMAÇLI KALP KATETERİZASYONU</t>
  </si>
  <si>
    <t>Tanısal amaçlı Koroner Anjiyografi Tetkikleri ile birlikte yapıldığı durumlarda anjiyografi tetkiklerinin %25'i faturalandırılır.</t>
  </si>
  <si>
    <t xml:space="preserve">Trombolitik (Fibrinolitik) tedavi, intrakoroner  </t>
  </si>
  <si>
    <t>700810 ile birlikte faturalandırılmaz. Fibrinolitik ilaç ayrıca faturalandırılır.</t>
  </si>
  <si>
    <t xml:space="preserve">Trombolitik tedavi (Diğer arterler-pulmoner vb.) </t>
  </si>
  <si>
    <t>700740, 700820 ile birlikte faturalandırılmaz. Fibrinolitik ilaç ayrıca faturalandırılır.</t>
  </si>
  <si>
    <t>Trombolitik tedavi uygulaması, venöz yoldan</t>
  </si>
  <si>
    <t>Fibrinolitik ilaç ayrıca faturalandırılır.</t>
  </si>
  <si>
    <t xml:space="preserve">Perkütan transluminal koroner anjiyoplasti, tek damar (Balon) </t>
  </si>
  <si>
    <t>Balon kateteri dahildir. Tedavi süresince bir adet faturalandırılır.</t>
  </si>
  <si>
    <t>Perkütan transluminal koroner anjiyoplasti, ilave her damar için</t>
  </si>
  <si>
    <t>Yeni balon kullanılırsa ek olarak faturalandırılır.</t>
  </si>
  <si>
    <t>Perkütan transluminal koroner aterektomi, balon anjiyoplasti dahil</t>
  </si>
  <si>
    <t>700880 ile birlikte faturalandırılmaz.</t>
  </si>
  <si>
    <t xml:space="preserve">Perkütan transluminal koroner anjiyoplasti ve stent, tek damar </t>
  </si>
  <si>
    <t>700880 ile birlikte faturalandırılmaz. Balon dahildir.</t>
  </si>
  <si>
    <t>Perkütan transluminal koroner anjiyoplasti ve stent, ilave her damar için</t>
  </si>
  <si>
    <t xml:space="preserve">Perkütan transluminal koroner artere direkt stent  </t>
  </si>
  <si>
    <t>Perkütan transluminal koroner artere direkt stent, ilave her damar için</t>
  </si>
  <si>
    <t>Perkütan transkateter antiembolik filtre uygulaması, balon ve/veya stente ek olarak</t>
  </si>
  <si>
    <t>Perkütan endovasküler yabancı cisim çıkarılması</t>
  </si>
  <si>
    <t>Perkütan balon valvüloplasti, mitral kapak için</t>
  </si>
  <si>
    <t>Perkütan balon valvüloplasti, edinsel aort stenozu için</t>
  </si>
  <si>
    <t>Perkütan perikart sıvısı drenajı (Floroskopi veya ekokardiyografi altında)</t>
  </si>
  <si>
    <t>700590, 700600, 700601, 700610, 700611, 700620, 801570 ile birlikte faturalandırılmaz.</t>
  </si>
  <si>
    <t xml:space="preserve"> Perkütan mitral kapak onarımı</t>
  </si>
  <si>
    <t>Üçüncü basamak sağlık hizmeti sunucularınca yapılması halinde faturalandırılır.</t>
  </si>
  <si>
    <t>Transkateter protez aortik kapak implantasyonu (Replasmanı)</t>
  </si>
  <si>
    <t>Transkateter protez pulmoner kapak implantasyonu (Replasmanı)</t>
  </si>
  <si>
    <t xml:space="preserve"> Paravalvüler leak kapama</t>
  </si>
  <si>
    <t>Sadece cerrahi kalp kapak replasmanı sonrası semptomatik paravalvüler leak vakalarında cerrahi açıdan inoperable veya yüksek riskli olması halinde, üçüncü basamak sağlık hizmeti sunucularınca kardiyoloji ve kalp damar cerrahisi uzmanı tarafından düzenlenen sağlık kurulu raporu ile faturalandırılır. Transözefajiyal ekokardiyografi işlem puanına dahildir.</t>
  </si>
  <si>
    <t>Lazer anjiyoplasti, koroner arter</t>
  </si>
  <si>
    <t>Perkütan septal alkol ablasyonu, hipertrofik kardiyomyopatide</t>
  </si>
  <si>
    <t>Balon, geçici pil ve ekokardiyogarik kontrast madde dahildir.</t>
  </si>
  <si>
    <t xml:space="preserve">Perkütan sol appendiks kapatılması </t>
  </si>
  <si>
    <t>Perkütan intraaortik balon yerleştirilmesi</t>
  </si>
  <si>
    <t>Doğumsal kalp hastalıkları (DKH)'nda  tedavi amaçlı girişimsel  kateterizasyon</t>
  </si>
  <si>
    <t>Perkütan pulmoner balon valvüloplasti</t>
  </si>
  <si>
    <t>Perkütan pulmoner balon valvüloplasti, yenidoğan</t>
  </si>
  <si>
    <t>Perkütan aort balon valvüloplasti</t>
  </si>
  <si>
    <t>Perkütan aort balon valvüloplasti, yenidoğan</t>
  </si>
  <si>
    <t>Doğumsal kalp hastalıklarında perkütan balon anjiyoplasti, preoperatif veya postoperatif</t>
  </si>
  <si>
    <t>Doğumsal kalp hastalıklarında perkütan balon anjiyoplasti, yenidoğan, preoperatif veya postoperatif</t>
  </si>
  <si>
    <t>Doğumsal kalp hastalıklarında perkütan balon anjiyoplasti ve stent uygulaması, preoperatif veya postoperatif</t>
  </si>
  <si>
    <t>Balon atriyal septostomi</t>
  </si>
  <si>
    <t>Tanısal kalp kateteri dahildir.</t>
  </si>
  <si>
    <t>Balon atriyal septoplasti ve septostomi</t>
  </si>
  <si>
    <t>Blade atriyal septostomi ve balon septostomi</t>
  </si>
  <si>
    <t>Perkütan transkateter PDA kapatılması (Ductus oklüzyonu)</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</si>
  <si>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</si>
  <si>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</si>
  <si>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</si>
  <si>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701001, 701002, 701003, 701004 ile birlikte faturalandırılmaz.</t>
  </si>
  <si>
    <t>Perkütan transkateter atretik kapak perforasyonu ve  balon valvüloplasti ile duktal stent implantasyonu</t>
  </si>
  <si>
    <t xml:space="preserve">Perkütan duktus arteriyozusa stent implantasyonu </t>
  </si>
  <si>
    <t>Perkütan transkateter device ile ASD veya PFO kapatılması</t>
  </si>
  <si>
    <t>Perkütan transkateter device ile VSD kapatılması</t>
  </si>
  <si>
    <t>Periventriküler transkateter device ile VSD kapatılması</t>
  </si>
  <si>
    <t>ELEKTROFİZYOLOJİK ÇALIŞMA (EFÇ) VE ABLASYON</t>
  </si>
  <si>
    <t>12 yaş altında veya 701062 işlemi için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sadece üçüncü basamak sağlık hizmeti sunucularınca yapılması halinde faturalandırılır.</t>
  </si>
  <si>
    <t>Temel tanısal elektrofizyolojik çalışma</t>
  </si>
  <si>
    <t>Programlı stimulasyon dahildir.</t>
  </si>
  <si>
    <t>Transözefajiyal elektrofizyolojik çalışma</t>
  </si>
  <si>
    <t xml:space="preserve">Radyofrekans kateter ile ablasyon, supraventriküler </t>
  </si>
  <si>
    <t>701010, 701011 ile birlikte faturalandırılmaz.</t>
  </si>
  <si>
    <t xml:space="preserve">Kriyoablasyon, supraventriküler </t>
  </si>
  <si>
    <t>Radyofrekans kateter ile ablasyon, ventriküler</t>
  </si>
  <si>
    <t>Kriyoablasyon, ventriküler</t>
  </si>
  <si>
    <t>AV nod ablasyonu</t>
  </si>
  <si>
    <t>Radyofrekans kateter ile ablasyon, atriyal fibrilasyon, pulmoner ven izolasyonu</t>
  </si>
  <si>
    <t>Kompleks haritalama yöntemiyle yapılan RF kateter ablasyonu</t>
  </si>
  <si>
    <t>Kriyobalon ile ablasyon, atriyal fibrilasyon, pulmoner ven izolasyonu</t>
  </si>
  <si>
    <t>701010, 701011, 701030, 701040, 701060, 701061 ile birlikte faturalandırılmaz.</t>
  </si>
  <si>
    <t>Kompleks haritalama yöntemiyle yapılan kriyoablasyon</t>
  </si>
  <si>
    <t>7.3. SOLUNUM SİSTEMİ</t>
  </si>
  <si>
    <t>Astımlı hasta eğitimi</t>
  </si>
  <si>
    <t>Ömür boyunca  bir adet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</si>
  <si>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</si>
  <si>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</si>
  <si>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</si>
  <si>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</si>
  <si>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</si>
  <si>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</si>
  <si>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</si>
  <si>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</si>
  <si>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</si>
  <si>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</si>
  <si>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</si>
  <si>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</si>
  <si>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</si>
  <si>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</si>
  <si>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</si>
  <si>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</si>
  <si>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</si>
  <si>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</si>
  <si>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</si>
  <si>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 xml:space="preserve">Kateterli hastalarda faturalandırılır. 608630, P608630 ile birlikte faturalandırılmaz. </t>
  </si>
  <si>
    <t>Plevral drenaj, pleurocan ile</t>
  </si>
  <si>
    <t>530420 ile birlikte faturalandırılmaz.</t>
  </si>
  <si>
    <t>PPD testi uygulaması ve değerlendirmesi</t>
  </si>
  <si>
    <t>Provakasyonlu solunum testleri</t>
  </si>
  <si>
    <t xml:space="preserve">Solunum fonksiyon testleri </t>
  </si>
  <si>
    <t>701210, 701230 ile birlikte faturalandırılmaz.</t>
  </si>
  <si>
    <t>İndükte balgam örneği alınması</t>
  </si>
  <si>
    <t>Endobronşial Ultrasonografi (Tanısal)</t>
  </si>
  <si>
    <t xml:space="preserve">Bronkoskopi ayrıca faturalandırılmaz.
</t>
  </si>
  <si>
    <t>Endobronşial Ultrasonografi (Biyopsi veya yabancı cisim çıkarılması amacıyla)</t>
  </si>
  <si>
    <t>608320, 608310 ile birlikte faturalandırılmaz.</t>
  </si>
  <si>
    <t>Solunum fonksiyonları ile reversibilite testi</t>
  </si>
  <si>
    <t xml:space="preserve">7.4. SİNDİRİM SİSTEMİ </t>
  </si>
  <si>
    <t>24 saatlik pH monitörizasyon veya 24 saatlik empedans ölçümü uygulaması</t>
  </si>
  <si>
    <t>Akalazyada balon dilatasyonu</t>
  </si>
  <si>
    <t>701540 ile birlikte faturalandırılmaz.</t>
  </si>
  <si>
    <t>Alt ve/veya üst GİS kanamalarında heater prob veya injeksiyon tedavisi veya klip uygulaması</t>
  </si>
  <si>
    <t>Duodenum, ince barsak (Özel kapsülle) biyopsisi</t>
  </si>
  <si>
    <t>Kapsül endoskopi</t>
  </si>
  <si>
    <t>3 gastroenteroloji uzmanının yer aldığı sağlık kurulu raporu ile tıbbi gerekçe belirtilmelidir.
Tüm malzemeler dahildir.</t>
  </si>
  <si>
    <t>Balonlu enteroskopi</t>
  </si>
  <si>
    <t>Endoskopik beslenme tüpü yerleştirilmesi</t>
  </si>
  <si>
    <t>Endoskopik biliyer dilatasyon</t>
  </si>
  <si>
    <t>Endoskopik biliyer endoprotez yerleştirilmesi</t>
  </si>
  <si>
    <t>Endoskopik biliyer stend  yerleştirilmesi</t>
  </si>
  <si>
    <t>Endoskopik kisto-duodenostomi</t>
  </si>
  <si>
    <t>Endoskopik kisto-gastrostomi</t>
  </si>
  <si>
    <t>Endoskopik perkütan gastrostomi</t>
  </si>
  <si>
    <t xml:space="preserve">Endoskopik retrograd kolanjiyopankreotografi </t>
  </si>
  <si>
    <t>701540, 701545 ile birlikte faturalandırılmaz</t>
  </si>
  <si>
    <t>Endoskopik sifinkterotomi</t>
  </si>
  <si>
    <t>Endosonografi eşliğinde aspirasyon biyopsisi</t>
  </si>
  <si>
    <t>Rektoskopi ve/veya sigmoidoskopi</t>
  </si>
  <si>
    <t>Rektoskopi ve /veya sigmoidoskopi ile biyopsi</t>
  </si>
  <si>
    <t>701390 ile birlikte faturalandırılmaz.</t>
  </si>
  <si>
    <t xml:space="preserve">Gastroskopik polipektomi </t>
  </si>
  <si>
    <t>Endoskopik mukoza rezeksiyonu</t>
  </si>
  <si>
    <t>Gastrointestinal sistem darlıklarında balon veya buji dilatasyonu</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</si>
  <si>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</si>
  <si>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</si>
  <si>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</si>
  <si>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</si>
  <si>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</si>
  <si>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</si>
  <si>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</si>
  <si>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</si>
  <si>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</si>
  <si>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</si>
  <si>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 xml:space="preserve">Özel kolon temizliği (Lavman hariç), </t>
  </si>
  <si>
    <t>GİS hastalıkları ve ameliyatlarında faturalandırılır.</t>
  </si>
  <si>
    <t>Özefajiyal motilite</t>
  </si>
  <si>
    <t>Özefagoskopi, gastroskopi ile yabancı cisim çıkarılması</t>
  </si>
  <si>
    <t>Özefagoskopi, gastroskopi, duodenoskopi (biri veya hepsi)</t>
  </si>
  <si>
    <t>701360, 701545, 701550 ile birlikte faturalandırılmaz.</t>
  </si>
  <si>
    <t xml:space="preserve">Konfokal lazer endomikroskopik üst GİS endoskopi </t>
  </si>
  <si>
    <t>Sadece üçüncü basamak sağlık hizmeti sunucularınca yapılması halinde faturalandırılır. 701360, 701540, 701550  ile birlikte faturalandırılmaz. Biyopsi dahildir.</t>
  </si>
  <si>
    <t>Özefagoskopi, gastroskopi, duodenoskopi ile biyopsi alınması</t>
  </si>
  <si>
    <t>701540, 701545 ile birlikte faturalandırılmaz.</t>
  </si>
  <si>
    <t xml:space="preserve">Özofagus /Mide/ İntestinal / Kolon/ Anal  motilitesi ve basınç çalışması </t>
  </si>
  <si>
    <t>Özefagus varislerinde sklerozan tedavi, her bir seans</t>
  </si>
  <si>
    <t>Endoskopi işlem puanı ayrıca faturalandırılır.</t>
  </si>
  <si>
    <t xml:space="preserve">Özefagus varislerinde bant ligasyonu </t>
  </si>
  <si>
    <t>7.5. FİZİK TEDAVİ VE REHABİLİTASYON</t>
  </si>
  <si>
    <t>Bu başlık altındaki işlemler aksi belirtilmedikçe yalnızca Fiziksel Tıp ve Rehabilitasyon uzman hekimince uygulandığında faturalandırılır.</t>
  </si>
  <si>
    <t>Değerlendirmeler</t>
  </si>
  <si>
    <t xml:space="preserve">701580-701730 arasındaki işlemler aynı başvuruda bir defadan fazla faturalandırılmaz.  </t>
  </si>
  <si>
    <t>Adale testi</t>
  </si>
  <si>
    <t>Ortopedi ve travmatoloji, nöroloji, spor hekimliği, tıbbi ekoloji ve hidroklimatoloji uzman hekimlerince de uygulandığında faturalandırılır.</t>
  </si>
  <si>
    <t>Ampute değerlendirmesi</t>
  </si>
  <si>
    <t>Bilgisayarlı izokinetik test</t>
  </si>
  <si>
    <t>Spor hekimliği uzman hekimlerince de uygulandığında faturalandırılır.</t>
  </si>
  <si>
    <t>Denge/koordinasyon testleri</t>
  </si>
  <si>
    <t>Nöroloji, beyin cerrahi, spor hekimliği, KBB, tıbbi ekoloji ve hidroklimatoloji uzman hekimlerince de uygulandığında faturalandırılır.</t>
  </si>
  <si>
    <t>Duyu-algı-motor değerlendirmesi</t>
  </si>
  <si>
    <t>Nöroloji, beyin cerrahi, spor hekimliği, tıbbi ekoloji ve hidroklimatoloji uzman hekimlerince de uygulandığında faturalandırılır.</t>
  </si>
  <si>
    <t>Eklem hareket açıklığı ölçümü</t>
  </si>
  <si>
    <t>Ortopedi ve travmatoloji, romatoloji, spor hekimliği, tıbbi ekoloji ve hidroklimatoloji uzman hekimlerince de uygulandığında faturalandırılır.</t>
  </si>
  <si>
    <t>El beceri testleri</t>
  </si>
  <si>
    <t>Nöroloji uzman hekimlerince de uygulandığında faturalandırılır.</t>
  </si>
  <si>
    <t>Elektrodiagnostik testler</t>
  </si>
  <si>
    <t>Günlük yaşam aktiviteleri testi</t>
  </si>
  <si>
    <t>Nöroloji, tıbbi ekoloji ve hidroklimatoloji uzman hekimlerince de uygulandığında faturalandırılır.</t>
  </si>
  <si>
    <t>Kas gücünün dinamometre ile ölçümü (tek ekstremite)</t>
  </si>
  <si>
    <t>Ortopedi ve travmatoloji, spor hekimliği, tıbbi ekoloji ve hidroklimatoloji uzman hekimlerince de uygulandığında faturalandırılır.</t>
  </si>
  <si>
    <t>Mesleki değerlendirme</t>
  </si>
  <si>
    <t>Nörofizyolojik değerlendirme</t>
  </si>
  <si>
    <t>Postur analizi</t>
  </si>
  <si>
    <t>Ortopedi ve travmatoloji, beyin cerrahi, romatoloji, spor hekimliği, nöroloji, tıbbi ekoloji hidroklimatoloji uzman hekimlerince de uygulandığında faturalandırılır.</t>
  </si>
  <si>
    <t>Skolyoz değerlendirmesi</t>
  </si>
  <si>
    <t>Ortopedi ve travmatoloji, tıbbi ekoloji ve hidroklimatoloji, beyin cerrahi uzman hekimlerince de uygulandığında faturalandırılır.</t>
  </si>
  <si>
    <t>Yürüme analizi</t>
  </si>
  <si>
    <t>Spor hekimliği, nöroloji ve tıbbi ekoloji ve hidroklimatoloji uzman hekimlerince de uygulandığında faturalandırılır.</t>
  </si>
  <si>
    <t>Yürüme analizi (bilgisayar sistemli kinetik-kinematik analiz)</t>
  </si>
  <si>
    <t>Fizik tedavi uygulamaları</t>
  </si>
  <si>
    <t>Coldpack</t>
  </si>
  <si>
    <t>Spor hekimliği, tıbbi ekoloji ve hidroklimatoloji uzman hekimlerince de uygulandığında faturalandırılır.</t>
  </si>
  <si>
    <t xml:space="preserve">Soğuk tedavi termik şok yöntemi </t>
  </si>
  <si>
    <t>Medikal gaz ile uygulanması halinde</t>
  </si>
  <si>
    <t>Diyadinamik akım</t>
  </si>
  <si>
    <t>Dört hücre galvani</t>
  </si>
  <si>
    <t>Enfraruj</t>
  </si>
  <si>
    <t>Fango, lokal</t>
  </si>
  <si>
    <t>Tıbbi ekoloji ve hidroklimatoloji uzman hekimlerince de uygulandığında faturalandırılır.</t>
  </si>
  <si>
    <t>Faradizasyon</t>
  </si>
  <si>
    <t>Fonksiyonel elektriksel stimülasyon (FES)</t>
  </si>
  <si>
    <t>Fluidoterapi</t>
  </si>
  <si>
    <t>Galvanik akım</t>
  </si>
  <si>
    <t>Hotpack</t>
  </si>
  <si>
    <t>Işık banyosu (Baker)</t>
  </si>
  <si>
    <t>İnterferansiyel akım</t>
  </si>
  <si>
    <t xml:space="preserve">İyontoforez </t>
  </si>
  <si>
    <t>Ultrason veya elektroterapi ile</t>
  </si>
  <si>
    <t>Kısa dalga diatermi</t>
  </si>
  <si>
    <t>Lazer</t>
  </si>
  <si>
    <t>Klasik masaj, bölgesel</t>
  </si>
  <si>
    <t>Klasik masaj, tüm vücut</t>
  </si>
  <si>
    <t xml:space="preserve">Konnektif doku masajı </t>
  </si>
  <si>
    <t>Mikrodalga (Radar)</t>
  </si>
  <si>
    <t>Paleidoterapi (çamur tedavisi)</t>
  </si>
  <si>
    <t>Parafin</t>
  </si>
  <si>
    <t>TENS</t>
  </si>
  <si>
    <t>Terapötik elektrik stimülasyon</t>
  </si>
  <si>
    <t>Traksiyon, elektrikli</t>
  </si>
  <si>
    <t>Traksiyon, mekanik</t>
  </si>
  <si>
    <t>Ultrason</t>
  </si>
  <si>
    <t>Ultraviyole</t>
  </si>
  <si>
    <t>Vibrasyon masajı</t>
  </si>
  <si>
    <t>Hidroterapi - Balneoterapi</t>
  </si>
  <si>
    <t>Bu başlık altındaki işlemler aksi belirtilmedikçe tıbbi ekoloji ve hidroklimatoloji uzman hekimlerince de uygulandığında faturalandırılır.</t>
  </si>
  <si>
    <t>Banyo-kaplıca</t>
  </si>
  <si>
    <t>SUT'un 2.4.4.J maddesine bakınız.</t>
  </si>
  <si>
    <t xml:space="preserve">Girdap banyosu </t>
  </si>
  <si>
    <t>Kontrast banyo</t>
  </si>
  <si>
    <t>Sauna ve tazyikli duş</t>
  </si>
  <si>
    <t>Stangerbath</t>
  </si>
  <si>
    <t>Su içi basınçlı masaj</t>
  </si>
  <si>
    <t>Su içi egzersiz</t>
  </si>
  <si>
    <t>Rehabilitasyon uygulamaları</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</si>
  <si>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</si>
  <si>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</si>
  <si>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</si>
  <si>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</si>
  <si>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</si>
  <si>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</si>
  <si>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</si>
  <si>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</si>
  <si>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</si>
  <si>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</si>
  <si>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</si>
  <si>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</si>
  <si>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</si>
  <si>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</si>
  <si>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</si>
  <si>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701750, 701760, 701790, 701820, 701850, 701950 ile birlikte faturalandırılmaz.</t>
  </si>
  <si>
    <t xml:space="preserve">Ev programı/aile eğitimi </t>
  </si>
  <si>
    <t>Fiziksel tıp ve rehabilitasyon programları</t>
  </si>
  <si>
    <t>Geriatrik rehabilitasyon</t>
  </si>
  <si>
    <t>65 yaş üstü hastalarda, bununla diğer rehabilitasyonlar faturalandırılmaz.</t>
  </si>
  <si>
    <t>Germe egzersizi</t>
  </si>
  <si>
    <t>Spor hekimliği, tıbbi ekoloji ve hidroklimatoloji uzman hekimlerince de uygulanması halinde faturalandırılır.</t>
  </si>
  <si>
    <t>Gevşeme egzersizleri</t>
  </si>
  <si>
    <t>Görme engelli rehabilitasyonu</t>
  </si>
  <si>
    <t>Gözetmeli grup egzersizi</t>
  </si>
  <si>
    <t>Gruplar halinde yapılan egzersizlerdir. Her 5 kişilik grup için</t>
  </si>
  <si>
    <t>İzokinetik egzersizler</t>
  </si>
  <si>
    <t>İş-uğraşı tedavisi</t>
  </si>
  <si>
    <t>Kardiyak rehabilitasyon</t>
  </si>
  <si>
    <t>Kognitif ( Bilişsel ) rehabilitasyon</t>
  </si>
  <si>
    <t>Mekanik egzersiz istasyonu</t>
  </si>
  <si>
    <t>Üst ekstremite rehabilitasyon iş istasyonu (robotik olmayan)</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</si>
  <si>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</si>
  <si>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</si>
  <si>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</si>
  <si>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</si>
  <si>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</si>
  <si>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</si>
  <si>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</si>
  <si>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</si>
  <si>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</si>
  <si>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Progresif dirençli egzersiz</t>
  </si>
  <si>
    <t>Propioseptif eğitim</t>
  </si>
  <si>
    <t>Propioseptif nöromusküler fasilitasyon (PNF)</t>
  </si>
  <si>
    <t>Pulmoner rehabilitasyon</t>
  </si>
  <si>
    <t>Pulmoner rehabilitasyon ünitelerinde göğüs hastalıkları uzman hekimlerince de yapılması halinde faturalandırılır.</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</si>
  <si>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</si>
  <si>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</si>
  <si>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</si>
  <si>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</si>
  <si>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</si>
  <si>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</si>
  <si>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Bununla birlikte diğer rehabilitasyonlar faturalandırılmaz. Spor hekimliği uzman hekimlerince de uygulandığında faturalandırılır.</t>
  </si>
  <si>
    <t>Yutma rehabilitasyonu</t>
  </si>
  <si>
    <t>Yutma anatomik bölgelerine cerrahi uygulanmış hastalarda KBB uzman hekimlerince de uygulandığında faturalandırılır.</t>
  </si>
  <si>
    <t>Yürüme egzersizleri</t>
  </si>
  <si>
    <t>7.6. SU ALTI HEKİMLİĞİ VE HİPERBARİK  TIP UYGULAMALARI</t>
  </si>
  <si>
    <t>SUT'un 2.4.4.B maddesine bakınız.</t>
  </si>
  <si>
    <t>Rekompresyon tedavisi, Tip I Dekompresyon Hastalığı</t>
  </si>
  <si>
    <t>Rekompresyon tedavisi, Tip II Dekompresyon Hastalığı, birinci seans</t>
  </si>
  <si>
    <t>Rekompresyon tedavisi, karışım gazla Tip I Dekompresyon Hastalığı</t>
  </si>
  <si>
    <t>Rekompresyon tedavisi, karışım gazla Tip II Dekompresyon Hastalığı</t>
  </si>
  <si>
    <t>Rekompresyon tedavisi, arteriyel gaz embolisi</t>
  </si>
  <si>
    <t>Hiperbarik oksijen tedavisi, 1-2 ATA seansı</t>
  </si>
  <si>
    <t>Hiperbarik oksijen tedavisi, 2-3 ATA seansı</t>
  </si>
  <si>
    <t>Karbonmonoksit zehirlenmesinde hiperbarik oksijen tedavisi, birinci seans</t>
  </si>
  <si>
    <t>Hiperbarik ortamda transkutanöz pO2 (TcpO2) ölçümü</t>
  </si>
  <si>
    <t>Oksijen tolerans testi</t>
  </si>
  <si>
    <t>Basınç testi</t>
  </si>
  <si>
    <t>Tüp havası analizi, her parametre</t>
  </si>
  <si>
    <t>Sualtı hekimliği danışmanlık saati</t>
  </si>
  <si>
    <t>İntermittan basınç siplinti her ekstremite</t>
  </si>
  <si>
    <t>7.7. SİNİR SİSTEMİ</t>
  </si>
  <si>
    <t>PSİKİYATRİK ÇALIŞMALAR</t>
  </si>
  <si>
    <t xml:space="preserve">702660-702810 arası çalışmalar Ruh Sağlığı ve Hastalıkları uzman hekimi bulunan sağlık hizmeti sunucularınca yapıldığında faturalandırılır. Resmi psikiyatri dal hastanelerinde ve Sağlık Bakanlığı ile üçüncü basamak sağlık hizmeti sunucuları bünyesindeki AMATEM/ÇEMATEM Merkezlerinde yapılan işlem puanlarına % 30 ilave edilir.  </t>
  </si>
  <si>
    <t>Aile görüşme-değerlendirme</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</si>
  <si>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  (F10 ilâ F19) Psikoaktif madde kullanımına bağlı zihin ve davranış bozuklukları tanılarında (F15, F17 kod grupları hariç) için 30 günde bir adet faturalandırılır.</t>
  </si>
  <si>
    <t xml:space="preserve">Aile tedavisi </t>
  </si>
  <si>
    <t>30 günde en fazla üç adet faturalandırılır. Acil serviste intihar girişimlerine psikososyal destek ve krize müdahale kapsamındaki devlet hastaneleri acil servislerinde de faturalandırılır.</t>
  </si>
  <si>
    <t>Aile, iş yeri ya da okul ziyareti</t>
  </si>
  <si>
    <t>Yılda bir adet faturalandırılır.</t>
  </si>
  <si>
    <t>Anestezili EKT protokolü, EKT+EEG</t>
  </si>
  <si>
    <t>Bireysel psikoterapi, her bir seans</t>
  </si>
  <si>
    <t>Seans süresi 30 dakikadan az olamaz. On günde bir adet faturalandırılır. (F10 ilâ F19) Psikoaktif madde kullanımına bağlı zihin ve davranış bozuklukları tanılarında (F15, F17 kod grupları hariç) on günde en fazla üç adet faturalandırılır.</t>
  </si>
  <si>
    <t>Elektrokonvülsiv tedavi, EKT</t>
  </si>
  <si>
    <t>EKT sonrası bilinç ve oryantasyon takibi</t>
  </si>
  <si>
    <t>EKT sonrası bir adet faturalandırılır.</t>
  </si>
  <si>
    <t>Transkraniyal manyetik stimülasyon (TMS)</t>
  </si>
  <si>
    <t>Üçüncü basamak sağlık hizmet sunucularında, üç ruh sağlığı ve hastalıkları  uzman hekiminin yer aldığı sağlık kurulu raporu ile tıbbi gerekçe belirtilmelidir.</t>
  </si>
  <si>
    <t>Gelişim testler, her biri</t>
  </si>
  <si>
    <t>702760 ile birlikte faturalandırılmaz.</t>
  </si>
  <si>
    <t>Grup psikoterapisi, kişi başına her biri</t>
  </si>
  <si>
    <t>(F10 ilâ F19) Psikoaktif madde kullanımına bağlı zihin ve davranış bozuklukları tanılarında (F15, F17 kod grupları hariç) on günde en fazla üç adet faturalandırılır. Diğer tanılarda on günde bir adet faturalandırılır.</t>
  </si>
  <si>
    <t>Kişilik testleri, her biri</t>
  </si>
  <si>
    <t>Klinik değerlendirme ölçekleri, her biri</t>
  </si>
  <si>
    <t>Nöropsikolojik test bataryası</t>
  </si>
  <si>
    <t>702770 ile birlikte faturalandırılmaz. Nöroloji uzman hekimlerince de yapılması halinde faturalandırılır.</t>
  </si>
  <si>
    <t>Nöropsikolojik testler, her biri</t>
  </si>
  <si>
    <t>Projektif testler, her biri</t>
  </si>
  <si>
    <t>Psikiyatrik değerlendirme</t>
  </si>
  <si>
    <t>520030 ile birlikte faturalandırılmaz. Yedi günde bir adet faturalandırılır.</t>
  </si>
  <si>
    <t>Psikiyatrik tanı koydurucu ölçekler</t>
  </si>
  <si>
    <t>Zeka testleri, her biri</t>
  </si>
  <si>
    <t>702760 ile birlikte faturalandırılmaz. Tedavi süresince bir adet faturalandırılır.</t>
  </si>
  <si>
    <t>Laboratuvarda Yapılan Uyku Araştırmaları</t>
  </si>
  <si>
    <t>Yatak ücreti, EEG, EOG, EMG, EKG dahildir.
Tüm gece laboratuvarda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</si>
  <si>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</si>
  <si>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</si>
  <si>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</si>
  <si>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</si>
  <si>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</si>
  <si>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</si>
  <si>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</si>
  <si>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</si>
  <si>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</si>
  <si>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</si>
  <si>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Poligrafik uyku tetkiki + Bacak EMG kaydı + Aktivasyon amaçlı EEG</t>
  </si>
  <si>
    <t>Poligrafik uyku tetkiki + Aktivasyon amaçlı EEG + NPT</t>
  </si>
  <si>
    <t>İlk Gece uyku apnesi tanısı alanların CPAP/ BPAP titrasyonu yönüyle izlemi</t>
  </si>
  <si>
    <t xml:space="preserve">NR-EE 1400 (Brain mapping) </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</si>
  <si>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</si>
  <si>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</si>
  <si>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</si>
  <si>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</si>
  <si>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</si>
  <si>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</si>
  <si>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</si>
  <si>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</si>
  <si>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Rutin EEG (Çocuk-büyük) </t>
  </si>
  <si>
    <t xml:space="preserve">EEG veya Serebral fonksiyon (aEEG)monitörizasyonu </t>
  </si>
  <si>
    <t xml:space="preserve">Uyku aktivasyonu </t>
  </si>
  <si>
    <t>1 saatlik kayıt</t>
  </si>
  <si>
    <t>Noninvaziv Video-EEG monitörizasyon</t>
  </si>
  <si>
    <t>24 saat</t>
  </si>
  <si>
    <t>İnvaziv Video-EEG monitörizasyon</t>
  </si>
  <si>
    <t>24 saat ve/veya üzeri</t>
  </si>
  <si>
    <t>Video-EEG + kortikal stimülasyon ve beyin haritalaması</t>
  </si>
  <si>
    <t>Wada testi sırasında EEG kaydı</t>
  </si>
  <si>
    <t>Elektromiyografik İncelemeler</t>
  </si>
  <si>
    <t>EMG, genel tarama (Üç ekstremite)</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</si>
  <si>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</si>
  <si>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</si>
  <si>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</si>
  <si>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</si>
  <si>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</si>
  <si>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</si>
  <si>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</si>
  <si>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</si>
  <si>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</si>
  <si>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</si>
  <si>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</si>
  <si>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t>
  </si>
  <si>
    <t>EMG tetkikleri ile birlikte faturalandırılmaz. Tedavi süresince bir adet faturalandırılır.</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</si>
  <si>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</si>
  <si>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</si>
  <si>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</si>
  <si>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</si>
  <si>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</si>
  <si>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</si>
  <si>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</si>
  <si>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</si>
  <si>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</si>
  <si>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Intraoperatif nöromonitörizasyon</t>
  </si>
  <si>
    <t>SUT'un 2.4.4.M maddesine bakınız. 
Tüm malzemeler ve ilaçlar dahildir.</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</si>
  <si>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</si>
  <si>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</si>
  <si>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</si>
  <si>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</si>
  <si>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</si>
  <si>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</si>
  <si>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</si>
  <si>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</si>
  <si>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</si>
  <si>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</si>
  <si>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</si>
  <si>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</si>
  <si>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</si>
  <si>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Vizüel UP (VEP) (tek, bilateral)</t>
  </si>
  <si>
    <t>Penil Uyarılmış Potansiyeller</t>
  </si>
  <si>
    <t xml:space="preserve">Botulinium toksini enjeksiyonu, bölgesel </t>
  </si>
  <si>
    <t>Sağlık kurulu raporu ile tıbbi gerekçe belirtilmelidir.
İlaç ayrıca faturalandırılır. 700020 ile birlikte faturalandırılmaz.
Tedavi süresince bir adet faturalandırılır.</t>
  </si>
  <si>
    <t xml:space="preserve">Botulinium toksini enjeksiyonu, EMG eşliğinde </t>
  </si>
  <si>
    <t>Sağlık kurulu raporu ile tıbbi gerekçe belirtilmelidir.
İlaç ayrıca faturalandırılır. 616950 ile birlikte faturalandırılmaz.</t>
  </si>
  <si>
    <t>Kas biyopsisi, herhangi bir kastan</t>
  </si>
  <si>
    <t>Kas-sinir biyopsisi</t>
  </si>
  <si>
    <t xml:space="preserve">Prostigmin / Tensilon testi </t>
  </si>
  <si>
    <t xml:space="preserve">Sinir lifi ayrımı (Nerve teasing) </t>
  </si>
  <si>
    <t xml:space="preserve">Tensilon testi </t>
  </si>
  <si>
    <t xml:space="preserve">Pozisyonel nistagmus araştırılması </t>
  </si>
  <si>
    <t>ENG kayıtlı</t>
  </si>
  <si>
    <t xml:space="preserve">Okulo-motor testler </t>
  </si>
  <si>
    <t>ENG kayıtlı, saccade, tracking, optokinetik test</t>
  </si>
  <si>
    <t>7.8. 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</si>
  <si>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</si>
  <si>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</si>
  <si>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</si>
  <si>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</si>
  <si>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</si>
  <si>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</si>
  <si>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</si>
  <si>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</si>
  <si>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</si>
  <si>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herhangi biri</t>
  </si>
  <si>
    <t>703630, 703640 ile birlikte faturalandırılmaz.</t>
  </si>
  <si>
    <t xml:space="preserve">ERG-VER-EOG (İkisi birden) </t>
  </si>
  <si>
    <t>703620, 703640 ile birlikte faturalandırılmaz.</t>
  </si>
  <si>
    <t xml:space="preserve">ERG-VER-EOG (Üçü birden) </t>
  </si>
  <si>
    <t>703620, 703630 ile birlikte faturalandırılmaz.</t>
  </si>
  <si>
    <t>Fluorescein Fundus Anjiyografi (FFA), iki göz</t>
  </si>
  <si>
    <t>İ.V. Fluorescein ve Fundus fotoğrafı işleme dahildir.</t>
  </si>
  <si>
    <t>Fresnel Prizması Uygulaması</t>
  </si>
  <si>
    <t>Gonyoskopi ve kornea çapı ölçümü, bebek için</t>
  </si>
  <si>
    <t>703680 ile birlikte faturalandırılmaz.</t>
  </si>
  <si>
    <t>Gonyoskopi</t>
  </si>
  <si>
    <t>703670 ile birlikte faturalandırılmaz.</t>
  </si>
  <si>
    <t>Görme alanı incelemesi (Manuel perimetri)</t>
  </si>
  <si>
    <t>703570 ile birlikte faturalandırılmaz.</t>
  </si>
  <si>
    <t>Göz içi basıncı ölçümü, bebek için</t>
  </si>
  <si>
    <t>Göz muayenesi, ultrason eşliğinde</t>
  </si>
  <si>
    <t>Göz muayenesi, bebek için, genel anestezi altında</t>
  </si>
  <si>
    <t>520070 ile birlikte faturalandırılmaz. Anestezi muayenesi dahildir.</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</si>
  <si>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</si>
  <si>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</si>
  <si>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</si>
  <si>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</si>
  <si>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</si>
  <si>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</si>
  <si>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</si>
  <si>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</si>
  <si>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</si>
  <si>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</si>
  <si>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</si>
  <si>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</si>
  <si>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</si>
  <si>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</si>
  <si>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</si>
  <si>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</si>
  <si>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</si>
  <si>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</si>
  <si>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</si>
  <si>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</si>
  <si>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 SES VE İŞİTME İLE İLGİLİ ÇALIŞMALAR </t>
  </si>
  <si>
    <t>Aerodinamik ses analizi</t>
  </si>
  <si>
    <t>Akustik rinometri</t>
  </si>
  <si>
    <t>704150 ile birlikte faturalandırılmaz.</t>
  </si>
  <si>
    <t>Akustik ses analizi (Akustik refrektometri)</t>
  </si>
  <si>
    <t xml:space="preserve">Bekesy odyometresi, iki kulak   </t>
  </si>
  <si>
    <t xml:space="preserve">Beyin sapı uyarılmış yanıt odyometresi (BERA), iki taraf </t>
  </si>
  <si>
    <t>Çocuk odyometresi (Komple)</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</si>
  <si>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</si>
  <si>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</si>
  <si>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</si>
  <si>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</si>
  <si>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</si>
  <si>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</si>
  <si>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</si>
  <si>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</si>
  <si>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</si>
  <si>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</si>
  <si>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</si>
  <si>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</si>
  <si>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Konuşma terapisi ve fonasyon eğitimi (Seansı) </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</si>
  <si>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</si>
  <si>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</si>
  <si>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</si>
  <si>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</si>
  <si>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</si>
  <si>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</si>
  <si>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</si>
  <si>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</si>
  <si>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</si>
  <si>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</si>
  <si>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</si>
  <si>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</si>
  <si>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</si>
  <si>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</si>
  <si>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7.10. ÜRİNER SİSTEM-NEFROLOJİ-DİYALİZ</t>
  </si>
  <si>
    <t>Acil hemodiyaliz</t>
  </si>
  <si>
    <t>SUT'un 2.4.4.D-1 maddesine bakınız. 
Aynı gün yalnızca bir adet ve sadece yatarak tedavilerde faturalandırılır. P704230, P704233, 704230, 704233 ile aynı gün faturalandırılmaz.</t>
  </si>
  <si>
    <t>Hemodiyaliz</t>
  </si>
  <si>
    <t>SUT'un 2.4.4.D-1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t>
  </si>
  <si>
    <t>Hemodiyaliz için kateter yerleştirilmesi</t>
  </si>
  <si>
    <t>603260, P603260 işlemi ile birlikte faturalandırılmaz.</t>
  </si>
  <si>
    <t>Ev hemodiyalizi</t>
  </si>
  <si>
    <t>SUT’un 2.4.4.D-1-1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t>
  </si>
  <si>
    <t xml:space="preserve">Hemoperfüzyon </t>
  </si>
  <si>
    <t xml:space="preserve">İzole ultrafiltrasyon </t>
  </si>
  <si>
    <t>Periton diyalizi takibi</t>
  </si>
  <si>
    <t xml:space="preserve">Peritoneal eşitlenme testi (PET) </t>
  </si>
  <si>
    <t>Sürekli periton diyaliz işlemine başlandıktan veya peritonit geçirdikten sonra bir ay içerisinde daha sonra da yılda bir adet faturalandırılır. Biyokimya testleri hariçtir.</t>
  </si>
  <si>
    <t xml:space="preserve">Rejyonel heparinizasyon </t>
  </si>
  <si>
    <t xml:space="preserve">Sürekli hemodiafiltrasyon/ hemofiltrasyon tedavisi </t>
  </si>
  <si>
    <t>Basınç akım çalışması</t>
  </si>
  <si>
    <t>Boney ve Q tip testleri</t>
  </si>
  <si>
    <t>Elektroejakülasyon</t>
  </si>
  <si>
    <t>Empotansta nörolojik değerlendirmeler (BCP-SEPP)</t>
  </si>
  <si>
    <t>Empotansta uyku çalışmaları (NPT)</t>
  </si>
  <si>
    <t xml:space="preserve">İnkontinans tedavisinde magnetik innervasyon, her bir seans </t>
  </si>
  <si>
    <t>İntrakavernozal ilaç enjeksiyonu</t>
  </si>
  <si>
    <t>İntrakaviter kemo veya immünoterapi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</si>
  <si>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</si>
  <si>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</si>
  <si>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</si>
  <si>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</si>
  <si>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</si>
  <si>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</si>
  <si>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</si>
  <si>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</si>
  <si>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704430, 704450 ile birlikte faturalandırılmaz.</t>
  </si>
  <si>
    <t xml:space="preserve">Sistometri ve Üroflowmetri </t>
  </si>
  <si>
    <t xml:space="preserve">Ürodinamik çalışma </t>
  </si>
  <si>
    <t>704440 ile birlikte faturalandırılmaz.</t>
  </si>
  <si>
    <t>Üroflowmetri</t>
  </si>
  <si>
    <t>704450 ile birlikte faturalandırılmaz.</t>
  </si>
  <si>
    <t>Vaza vezikülografi, iki taraf</t>
  </si>
  <si>
    <t>Videoürodinami</t>
  </si>
  <si>
    <t>Prostat Mikrodalga Termoterapisi</t>
  </si>
  <si>
    <t>7.11. KADIN GENİTAL VE ÜREME SİSTEMLERİ</t>
  </si>
  <si>
    <t>Doğum öncesi tetkikler</t>
  </si>
  <si>
    <t>Fötal akustik stimülasyon</t>
  </si>
  <si>
    <t>Fötal elektrokardiyogram</t>
  </si>
  <si>
    <t>Fötal kan gazları</t>
  </si>
  <si>
    <t xml:space="preserve">Nonstres Test (NST) </t>
  </si>
  <si>
    <t>Oksitosin challenge test  (OCT)</t>
  </si>
  <si>
    <t>Sürekli fötal monitörizasyon</t>
  </si>
  <si>
    <t>İnfertilite tetkikleri ve işlemleri</t>
  </si>
  <si>
    <t>Antisperm antibody (ASA)</t>
  </si>
  <si>
    <t>Artifisiel inseminasyon, her bir seans</t>
  </si>
  <si>
    <t>Kruger testi</t>
  </si>
  <si>
    <t>704631 ile birlikte faturalandırılmaz.</t>
  </si>
  <si>
    <t>Özel sperm tektiki</t>
  </si>
  <si>
    <t>Postkoital test</t>
  </si>
  <si>
    <t>Sperm mar testi</t>
  </si>
  <si>
    <t>Sperm penetrasyon testi (SPT)</t>
  </si>
  <si>
    <t>Sperm yıkama</t>
  </si>
  <si>
    <t>Sperma değerlendirilmesi (Bilgisayarla)</t>
  </si>
  <si>
    <t>Spermiogram (tam otomatize)</t>
  </si>
  <si>
    <t>704570, 704630 ile birlikte faturalandırılmaz.</t>
  </si>
  <si>
    <t>Spermogram</t>
  </si>
  <si>
    <t>Oosit Aspirasyonu</t>
  </si>
  <si>
    <t>Sperm- oosit hazırlanması ve inkübasyonu</t>
  </si>
  <si>
    <t>Embriyo Transferi</t>
  </si>
  <si>
    <t>ICSI (Mikro enjeksiyon)</t>
  </si>
  <si>
    <t>Embriyo Freeezing</t>
  </si>
  <si>
    <t>Ömür boyunca bir adet faturalandırılır.</t>
  </si>
  <si>
    <t>7.12. HEMATOLOJİ-ONKOLOJİ-KEMOTERAPİ</t>
  </si>
  <si>
    <t>CD 34/ T hücresi/ B hücresi/ Natural Killer (NK) hücresi seleksiyon işlemi</t>
  </si>
  <si>
    <t>Her hasta için Sağlık Bakanlığı Kemik İliği Nakli Bilimsel Danışma Komisyonunca işlemin onaylandığının belgelendirilmesi halinde faturalandırılır.</t>
  </si>
  <si>
    <t xml:space="preserve">İmmünoadsorbsiyon, her bir seans </t>
  </si>
  <si>
    <t>704870 ile birlikte faturalandırılmaz.</t>
  </si>
  <si>
    <t xml:space="preserve">Manuel infüzyon kemoterapisi </t>
  </si>
  <si>
    <t>Günde bir adet faturalandırılır. Aynı gün 530150, 530160 ile birlikte faturalandırılmaz. Hazırlama ve uygulama işlemleri ile tüm malzemeler dahildir.</t>
  </si>
  <si>
    <t>Yarı otomatik infüzyon kemoterapisi</t>
  </si>
  <si>
    <t>Otomatik/robotik infüzyon kemoterapisi</t>
  </si>
  <si>
    <t>Günde bir adet faturalandırılır. Aynı gün 530150, 530160 ile birlikte faturalandırılmaz. Hazırlama ve uygulama işlemleri ile tüm malzemeler dahildir. Otomatik cihazlar için otomatik ön dolum, gravimetrik doğrulama ve görsel eşleştirme özelliklerine sahip olma şartları aranır.</t>
  </si>
  <si>
    <t>İntrakaviter ve rejyonel kemoterapi, her bir seans</t>
  </si>
  <si>
    <t>İntratekal tedavi, her bir seans</t>
  </si>
  <si>
    <t xml:space="preserve">Kemik iliği aspirasyon değerlendirmesi </t>
  </si>
  <si>
    <t>Hematoloji ve onkoloji uzman hekimince yapılması halinde faturalandırılır. </t>
  </si>
  <si>
    <t>Kemik iliği aspirasyonu</t>
  </si>
  <si>
    <t>Kemik iliği biyopsisi</t>
  </si>
  <si>
    <t xml:space="preserve">Kemik iliği imprint değerlendirilmesi </t>
  </si>
  <si>
    <t>Hematoloji ve onkoloji uzman hekimince yapılması halinde faturalandırılır.</t>
  </si>
  <si>
    <t>Lenf bezi aspirasyonu-ponksiyonu</t>
  </si>
  <si>
    <t>Periferik kan yayması değerlendirilmesi</t>
  </si>
  <si>
    <t xml:space="preserve">903020 ile birlikte faturalandırılmaz. </t>
  </si>
  <si>
    <t xml:space="preserve">Steril ünitede bakım hizmeti </t>
  </si>
  <si>
    <t>Günde bir defa faturalandırılır.</t>
  </si>
  <si>
    <t>Terapötik flebotomi, her bir seans</t>
  </si>
  <si>
    <t xml:space="preserve">Turnike testi </t>
  </si>
  <si>
    <t xml:space="preserve">Aferez İşlemleri          </t>
  </si>
  <si>
    <t>Malzeme hariçtir.</t>
  </si>
  <si>
    <t>Aferez, donör trombosit aferezi (1 seans)</t>
  </si>
  <si>
    <t xml:space="preserve">705350, 705351 ile birlikte faturalandırılmaz.  </t>
  </si>
  <si>
    <t xml:space="preserve">Aferez, donör granülosit aferezi (1 seans) </t>
  </si>
  <si>
    <t>705360 ile birlikte faturalandırılmaz.</t>
  </si>
  <si>
    <t xml:space="preserve">Aferez, donör eritrosit aferezi (1 seans) </t>
  </si>
  <si>
    <t xml:space="preserve">Aferez, lökosit (1 seans) </t>
  </si>
  <si>
    <t xml:space="preserve">Aferez, donör plazma aferezi (1 seans) </t>
  </si>
  <si>
    <t>Aferez, Hasta başı (acil) hemaferezis işlemi farkı</t>
  </si>
  <si>
    <t>Aferez, IgG ( 1 seans)</t>
  </si>
  <si>
    <t>704680 ile birlikte faturalandırılmaz. Kolon veya kaskad filtrasyon yöntemi ile</t>
  </si>
  <si>
    <t>Aferez, lipid ( 1 seans)</t>
  </si>
  <si>
    <t>Kolon veya kaskad filtrasyon yöntemi ile</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</si>
  <si>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</si>
  <si>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</si>
  <si>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</si>
  <si>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</si>
  <si>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</si>
  <si>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</si>
  <si>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</si>
  <si>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</si>
  <si>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malzeme, işlem ve ilaçlar dahildir.</t>
  </si>
  <si>
    <t>İmmün plazma tedarik ve uygulama</t>
  </si>
  <si>
    <t>Sadece pandemi süresince pandemi olgularına yönelik tedavilerde faturalandırılır. Plazma bileşeni aferez yöntemi ile toplanmalıdır. Hazırlama, uygulama işlemleri ile tüm tetkik, malzemeler ve diğer işlemler dahildir. Konu ile ilgili Sağlık Bakanlığı düzenlemelerine uyulacaktır.</t>
  </si>
  <si>
    <t>Viral İnaktivasyon İşlemi</t>
  </si>
  <si>
    <t>Sadece 704942 işlemi ile birlikte yapılması halinde faturalandırılır. Tüm işlem ve malzemeler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</si>
  <si>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</si>
  <si>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</si>
  <si>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</si>
  <si>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</si>
  <si>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</si>
  <si>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Haploidentik nakil, allojenik (En az 2 HLA antijeni uyumsuz nakiller)</t>
  </si>
  <si>
    <t>Kordon kanı nakli, allojenik</t>
  </si>
  <si>
    <t xml:space="preserve">Kordon kanı nakli, otolog </t>
  </si>
  <si>
    <t>Hematopoietik hücre nakli, otolog</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</si>
  <si>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</si>
  <si>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</si>
  <si>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</si>
  <si>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</si>
  <si>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</si>
  <si>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</si>
  <si>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</si>
  <si>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</si>
  <si>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ayrıca faturalandırılır.</t>
  </si>
  <si>
    <t>Kök hücre saklanması (Kord kanına uygulanmaz)</t>
  </si>
  <si>
    <t>En fazla üç ay süreyle, hasta başına</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</si>
  <si>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</si>
  <si>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</si>
  <si>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</si>
  <si>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</si>
  <si>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</si>
  <si>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</si>
  <si>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</si>
  <si>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ABO+Rh tayini   (Forward gruplama)+ABO reverse gruplama</t>
  </si>
  <si>
    <t>705140 ile birlikte faturalandırılmaz.</t>
  </si>
  <si>
    <t>ABO+Rh tayini (Forward gruplama)</t>
  </si>
  <si>
    <t>705130 ile birlikte faturalandırılmaz.</t>
  </si>
  <si>
    <t>Adsorbsiyon testi</t>
  </si>
  <si>
    <t>Alt kan grup tiplendirmesi (Her bir grup)</t>
  </si>
  <si>
    <t>Minör kan grubu</t>
  </si>
  <si>
    <t>Anti-A, anti-B, veya Anti D-titrajı</t>
  </si>
  <si>
    <t>Antikor tanımlama</t>
  </si>
  <si>
    <t xml:space="preserve">Buffy coat deplesyonu, her bir ünite </t>
  </si>
  <si>
    <t>Cross match</t>
  </si>
  <si>
    <t>Direkt coombs testi (Polispesifik)</t>
  </si>
  <si>
    <t>Aynı gün 705220, 705230 ile birlikte faturalandırılmaz.</t>
  </si>
  <si>
    <t>Direkt coombs testi (Ig G)</t>
  </si>
  <si>
    <t>Aynı gün 705210, 705230 ile birlikte faturalandırılmaz.</t>
  </si>
  <si>
    <t>Direkt coombs (Kompleman)</t>
  </si>
  <si>
    <t>Aynı gün 705210, 705220 ile birlikte faturalandırılmaz.</t>
  </si>
  <si>
    <t xml:space="preserve">Donör muayenesi </t>
  </si>
  <si>
    <t>705350, 705351, 705370, 705371, 705372, 705373, 705380, 705390, 705400, 705410, 705420, 705430, 705440, 705441, 705442, 705443 ile birlikte faturalandırılmaz.</t>
  </si>
  <si>
    <t>Elüsyon testi</t>
  </si>
  <si>
    <t>Eritrosit süspansiyonu yıkama</t>
  </si>
  <si>
    <t xml:space="preserve">Fibrin glue hazırlama </t>
  </si>
  <si>
    <t>Hemoglobin küveti ile otomatik sistemde hemoglobin tayini</t>
  </si>
  <si>
    <t xml:space="preserve">İndirekt coombs testi </t>
  </si>
  <si>
    <t>Antikor tarama, 2 veya 3'lü hücre ile</t>
  </si>
  <si>
    <t>Lökositten arındırılmış kan ürünü hazırlama, her bir ünite</t>
  </si>
  <si>
    <t>705370, 705371, 705372, 705373, 705441, 705442, 705443 ile birlikte faturalandırılmaz.</t>
  </si>
  <si>
    <t xml:space="preserve">Sellüler kan ürünlerinin ışınlanması, her bir ünite </t>
  </si>
  <si>
    <t>Soğuk aglütininler</t>
  </si>
  <si>
    <t xml:space="preserve">Steril tüp birleştirme, her bir bağlantı </t>
  </si>
  <si>
    <t>705352, 705353, 705354, 705355, 705372, 705373, 705431, 705432, 705441, 705442, 705443 işlemleri ile birlikte faturalandırılmaz.</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</si>
  <si>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</si>
  <si>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</si>
  <si>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</si>
  <si>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Aferez trombosit süspansiyonu</t>
  </si>
  <si>
    <t>1 ünite tek donör trombositi, aferez işlemi ve tüm malzemeler dahil. 704810 ile birlikte faturalandırılmaz.</t>
  </si>
  <si>
    <t>Tek donörden çift aferez trombosit süspansiyonu, tek ünite</t>
  </si>
  <si>
    <t>Aferez işlemi ve tüm malzemeler dahildir. 704810 ile birlikte faturalandırılmaz.</t>
  </si>
  <si>
    <t>Aferez trombosit süspansiyonu pediatrik (ikiye bölünmüş), tek ünite</t>
  </si>
  <si>
    <t>Aferez trombosit süspansiyonu pediatrik (üçe bölünmüş), tek ünite</t>
  </si>
  <si>
    <t>Aferez işlemi ve tüm malzemeler dahildir. 704810 ile birlikte faturalandırılmaz. Kızılay tarafından ek torba ile hazırlanan pediatrik aferez trombosit süspansiyonu bu işlem kodundan faturalandırılır.</t>
  </si>
  <si>
    <t>Tek donörden çift aferez trombosit süspansiyonu, pediatrik (ikiye bölünmüş), tek ünite</t>
  </si>
  <si>
    <t>Aferez işlemi ve tüm malzemeler dahil. 704810 ile birlikte faturalandırılmaz.</t>
  </si>
  <si>
    <t>Tek donörden çift aferez trombosit süspansiyonu, pediatrik (üçe bölünmüş), tek ünite</t>
  </si>
  <si>
    <t xml:space="preserve">Aferez granülosit süspansiyonu    </t>
  </si>
  <si>
    <t>Aferez işlemi dahildir. 704820 ile birlikte faturalandırılmaz.</t>
  </si>
  <si>
    <t>Eritrosit Süspansiyonu</t>
  </si>
  <si>
    <t>705130, 705140, 906290, 906610, 906620, 906630, 906640, 906660, 906670, 906680, 906690, 907430, 907440, 907450, 907460, 907470, 907480, 907590, 907600, 907610, 705240, 705280, 705300 işlemleri ve lökosit filtresi (İn-line vb.) dahildir.</t>
  </si>
  <si>
    <t>Eritrosit Süspansiyonu, Kızılay'dan temin edilen</t>
  </si>
  <si>
    <t>705130, 705140, 905090, 906290, 906610, 906620, 906630, 906640, 906660, 906670, 906680, 906690, 907430, 907440, 907450, 907460, 907470, 907480, 907590, 907600, 907610, 705240, 705280, 705300 işlemleri ve lökosit filtresi (İn-line vb.) dahildir.</t>
  </si>
  <si>
    <t>Pediatrik eritrosit süspansiyonu, üçlü transfer torba ile hazırlanan, tek ünite</t>
  </si>
  <si>
    <t>705130, 705140, 905090, 906290, 906610, 906620, 906630, 906640, 906660, 906670, 906680, 906690, 907430, 907440, 907450, 907460, 907470, 907480, 907590, 907600, 907610, 705240, 705280, 705300, 705330 işlemleri ve tüm malzemeler dahildir.</t>
  </si>
  <si>
    <t>Pediatrik eritrosit süspansiyonu, dörtlü transfer torba ile hazırlanan, tek ünite</t>
  </si>
  <si>
    <t>Granülosit süspansiyonu (Random donor, 1 ünite)</t>
  </si>
  <si>
    <t>705130, 705140, 905090, 906290, 906610, 906620, 906630, 906640, 906660, 906670, 906680, 906690, 907430, 907440, 907450, 907460, 907470, 907480, 907590, 907600, 907610, 705240, 705280 ile birlikte faturalandırılmaz.</t>
  </si>
  <si>
    <t>Kriyopresipitat</t>
  </si>
  <si>
    <t>Otolog tam kan</t>
  </si>
  <si>
    <t>Otolog fibrin yapıştırıcı</t>
  </si>
  <si>
    <t>Tam kan (Torbada)</t>
  </si>
  <si>
    <t>705130, 705140, 905090, 906290, 906610, 906620, 906630, 906640, 906660, 906670, 906680, 906690, 907430, 907440, 907450, 907460, 907470, 907480, 907590, 907600, 907.610, 705240, 705280 ile birlikte faturalandırılmaz.</t>
  </si>
  <si>
    <t>Taze donmuş plazma</t>
  </si>
  <si>
    <t>705130, 705140, 905090, 906290, 906610, 906620, 906630, 906640, 906660, 906670, 906680, 906690, 907430, 907440, 907450, 907460, 907470, 907480, 907590, 907600, 907610, 705240, 705280 işlemleri ve tüm malzemeler dahildir.</t>
  </si>
  <si>
    <t xml:space="preserve">Taze donmuş plazma pediatrik (ikiye bölünmüş), tek ünite </t>
  </si>
  <si>
    <t>705130, 705140, 705240, 705280, 905090, 906290,  906610, 906620, 906630, 906640, 906660, 906670, 906680, 906690, 907430, 907440, 907450, 907460,  907470, 907480, 907590, 907600, 907610 işlemleri ve tüm malzeme dahildir.</t>
  </si>
  <si>
    <t>Taze donmuş plazma pediatrik (üçe bölünmüş), tek ünite</t>
  </si>
  <si>
    <t>705130, 705140, 705240, 705280, 905090, 906290, 906610, 906620, 906630, 906640, 906660, 906670, 906680, 906690, 907430, 907440, 907450, 907460, 907470, 907480, 907590, 907600, 907610 işlemleri ve tüm malzeme dahildir.</t>
  </si>
  <si>
    <t>Trombosit süspansiyonu (1 ünite random donör trombositi)</t>
  </si>
  <si>
    <t>Random trombosit süspansiyonu filtrelenmiş (pediatrik)</t>
  </si>
  <si>
    <t>705130, 705140, 705300, 705330, 905090, 906290, 906610, 906620, 906630, 906640, 906660, 906670, 906680, 906690, 907430, 907440, 907450, 907460, 907470, 907480, 907590, 907600, 907610, 705240, 705280 işlemleri ve tüm malzemeler dahildir.</t>
  </si>
  <si>
    <t>Havuzlanmış trombosit süspansiyonu, dörtlü</t>
  </si>
  <si>
    <t>705130, 705140, 705190, 705300, 705330, 905090, 906290, 906610, 906620, 906630, 906640, 906660, 906670, 906680, 906690, 907430, 907440, 907450, 907460, 907470, 907480, 907590, 907600, 907610, 705240, 705280 işlemleri ve tüm malzemeler dahildir.</t>
  </si>
  <si>
    <t>Havuzlanmış trombosit süspansiyonu, altılı</t>
  </si>
  <si>
    <t>ORGAN TRANSPLANTASYONU</t>
  </si>
  <si>
    <t>Ekstremite nakli (Tek kol  veya tek bacak)</t>
  </si>
  <si>
    <t xml:space="preserve">Aynı gün SUT eki EK-2/B Listesindeki başka işlemler faturalandırılmaz. </t>
  </si>
  <si>
    <t>Yüz Nakli</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</si>
  <si>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</si>
  <si>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</si>
  <si>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</si>
  <si>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adet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</si>
  <si>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</si>
  <si>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</si>
  <si>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</si>
  <si>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</si>
  <si>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</si>
  <si>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</si>
  <si>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</si>
  <si>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</si>
  <si>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</si>
  <si>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</si>
  <si>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tedavi süresince bir adet faturalandırılır.</t>
  </si>
  <si>
    <t>a) Basit eksternal radyoterapi tasarımı</t>
  </si>
  <si>
    <t>Bir tedavi volümüyle ilgili tek veya karşılıklı paralel alanlardan bloksuz veya tek bloklu tedavi planlarını içerir.</t>
  </si>
  <si>
    <t>b) Orta eksternal radyoterapi tasarımı</t>
  </si>
  <si>
    <t>Aynı volüme yönlendirilmiş üç veya daha fazla alanlar ve/veya iki farklı tedavi volümünü ve/veya multipl blok ve/veya konvansiyonel olmayan fraksiyon şemalarını içerir.</t>
  </si>
  <si>
    <t>c) Kompleks eksternal radyoterapi tasarımı</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</si>
  <si>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</si>
  <si>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d) Konformal eksternal radyoterapi tasarımı</t>
  </si>
  <si>
    <t>Kişiye özel blok veya multileaf kolimatörle  yapılan hedefe yönelik üç boyutlu tedaviler. Tüm vücut ışınlamada bu grupta değerlendirilir.</t>
  </si>
  <si>
    <t xml:space="preserve">e) IMRT veya Tomoterapi uygulamalarında eksternal radyoterapi tasarımı </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</si>
  <si>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</si>
  <si>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</si>
  <si>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tedavi süresince bir adet faturalandırılır.</t>
  </si>
  <si>
    <t>a) Basit brakiterapi tasarımı</t>
  </si>
  <si>
    <t>Tek kanallı intrakaviter uygulamalar</t>
  </si>
  <si>
    <t>b) Orta brakiterapi tasarımı</t>
  </si>
  <si>
    <t>Çok kanallı iki boyutlu planlamalı tedaviler.10 dan az kaynak- tel aplikasyonu, 12'den az kaynakla yapılan afterloading tedaviler.</t>
  </si>
  <si>
    <t>c) Kompleks brakiterapi tasarımı</t>
  </si>
  <si>
    <t>Multiplan izodoz planı, 10’dan fazla kaynak-tel aplikasyonu veya 12’den fazla kaynakla yapılan afterloading tedaviler.</t>
  </si>
  <si>
    <t>d) Konformal brakiterapi tasarımı</t>
  </si>
  <si>
    <t>BT, MR görüntüleri klavuzluğunda hedef ve kritik organların konturlanarak 3 boyutlu ve Doz Volüm Histogram (DVH) aracılığı ile uygulanan tedaviler.</t>
  </si>
  <si>
    <t>8.1.3. Radyoterapi planlama (Simülasyon)</t>
  </si>
  <si>
    <t>Tüm tedavi süresince (a), (b), (c), (d) ve (e) işlemleri birlikte fatura edilemez. (a), (b), (c)  işlemleri en fazla bir kez, (d) ve (e)  işlemleri gerekçesi belirtilmek kaydıyla toplam en fazla üç adet faturalandırılır.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</si>
  <si>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</si>
  <si>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</si>
  <si>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</si>
  <si>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</si>
  <si>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</si>
  <si>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</si>
  <si>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</si>
  <si>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</si>
  <si>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e) IMRT veya Tomoterapi uygulamalarında Radyoterapi planlama</t>
  </si>
  <si>
    <t>Hacimsel yoğunluk ayarlı ark tedavisi, streotaktik radyoterapi bu grupta değerlendirilir.</t>
  </si>
  <si>
    <t>8.1.4. Medikal radyasyon fiziği, dozimetre, tedavi aletleri ve özel hizmetler</t>
  </si>
  <si>
    <t>8.1.4.A. Eksternal radyoterapi doz hesapları</t>
  </si>
  <si>
    <t>Tüm tedavi süresince; (b), (c) ve (d) işlemleri birlikte faturalandırılmaz. (a), (b), (c) ve (d) tedavi süresince bir adet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</si>
  <si>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</si>
  <si>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</si>
  <si>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</si>
  <si>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</si>
  <si>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</si>
  <si>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</si>
  <si>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</si>
  <si>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</si>
  <si>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</si>
  <si>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 xml:space="preserve">f) IMRT veya Tomoterapi uygulamalarında eksternal radyoterapi doz hesapları </t>
  </si>
  <si>
    <t xml:space="preserve">Hacimsel yoğunluk ayarlı ark  tedavisi, streotaktik radyoterapi bu grupta değerlendirilir. </t>
  </si>
  <si>
    <t>g) Özel eksternal radyoterapi doz hesapları</t>
  </si>
  <si>
    <t>Özel teleterapi planı (Parçacık –nötron, proton gibi-ışınları ve/veya yarım vücut ve/veya tüm vücut ışınlamaları)</t>
  </si>
  <si>
    <t>8.1.4.B. Brakiterapi doz hesapları</t>
  </si>
  <si>
    <t>Tüm tedavi süresince; (b), (c) ve (d) işlemleri birlikte faturalandırılmaz. (a), (b), (c) ve (d) tedavi süresince bir adet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</si>
  <si>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</si>
  <si>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</si>
  <si>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</si>
  <si>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</si>
  <si>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</si>
  <si>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</si>
  <si>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</si>
  <si>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</si>
  <si>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</si>
  <si>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adet faturalandırılır.</t>
  </si>
  <si>
    <t xml:space="preserve">Basit tedavi aletleri tasarım ve yapımı </t>
  </si>
  <si>
    <t>Termoplastik Fiksasyon Maskeleri
Tüm tedavi süresince en fazla bir adet faturalandırılır.</t>
  </si>
  <si>
    <t xml:space="preserve">Orta tedavi aletleri tasarım ve yapımı </t>
  </si>
  <si>
    <t>Kişiye özgü blok yapımı ve/veya kişiye özgü protez yapımı veya kişiye özgü bolus üretimi ve/veya tüm vücut fiksasyonuna yönelik kalıp tasarım ve yapımı, her bir malzeme için. Tüm tedavi süresince en fazla bir adet faturalandırılır.</t>
  </si>
  <si>
    <t xml:space="preserve">Kompleks tedavi aletleri tasarım ve yapımı </t>
  </si>
  <si>
    <t>Kişiye özel kompanzatuar filtre yapımı ve/veya mould uygulamaları, her bir malzeme için. Tüm tedavi süresince en fazla bir adet faturalandırılır.</t>
  </si>
  <si>
    <t>8.1.4.D. Portal görüntüleme</t>
  </si>
  <si>
    <t>Bu başlık altındaki işlemlerin toplam sayısı fraksiyon sayısını geçemez.</t>
  </si>
  <si>
    <t>Film</t>
  </si>
  <si>
    <t>800320 ile birlikte faturalandırılmaz.</t>
  </si>
  <si>
    <t>Digital</t>
  </si>
  <si>
    <t>800310 ile birlikte faturalandırılmaz. Faturalandırma için görüntülemenin yapıldığı tarih ve sayıların bilgisayar çıktısı gerekir.</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</si>
  <si>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</si>
  <si>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</si>
  <si>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</si>
  <si>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</si>
  <si>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</si>
  <si>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</si>
  <si>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</si>
  <si>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</si>
  <si>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</si>
  <si>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</si>
  <si>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</si>
  <si>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</si>
  <si>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yapılan radyoterapi uygulaması</t>
  </si>
  <si>
    <t>Basit lineer akseleratör radyoterapi uygulaması</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</si>
  <si>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</si>
  <si>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</si>
  <si>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</si>
  <si>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</si>
  <si>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</si>
  <si>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</si>
  <si>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</si>
  <si>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</si>
  <si>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Lineer akseleratör radyoterapi ile IMRT veya Tomoterapi uygulamaları, her bir seans</t>
  </si>
  <si>
    <t>Hacimsel yoğunluk ayarlı ark tedavisi, stereotaktik radyoterapi uygulamaları bu grupta değerlendirilir.</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</si>
  <si>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</si>
  <si>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</si>
  <si>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</si>
  <si>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</si>
  <si>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</si>
  <si>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</si>
  <si>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</si>
  <si>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</si>
  <si>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</si>
  <si>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</si>
  <si>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</si>
  <si>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</si>
  <si>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</si>
  <si>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</si>
  <si>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</si>
  <si>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</si>
  <si>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</si>
  <si>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</si>
  <si>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</si>
  <si>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</si>
  <si>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</si>
  <si>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</si>
  <si>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</si>
  <si>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</si>
  <si>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</si>
  <si>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</si>
  <si>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</si>
  <si>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</si>
  <si>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</si>
  <si>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</si>
  <si>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</si>
  <si>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</si>
  <si>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Gammaknife</t>
  </si>
  <si>
    <t>Cyberknife</t>
  </si>
  <si>
    <t>8.2. 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</si>
  <si>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</si>
  <si>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</si>
  <si>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</si>
  <si>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</si>
  <si>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</si>
  <si>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</si>
  <si>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</si>
  <si>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</si>
  <si>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</si>
  <si>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</si>
  <si>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</si>
  <si>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</si>
  <si>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</si>
  <si>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</si>
  <si>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</si>
  <si>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</si>
  <si>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</si>
  <si>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SUT eki EK-2/D-1'e bakınız. 
PET sırasında attenuasyon düzeltmesi ve anotomik haritalama  amacıyla çekilen BT/MR ayrıca faturalandırılmaz.</t>
  </si>
  <si>
    <t>Konvansiyonel Beyin Sintigrafisi</t>
  </si>
  <si>
    <t>Dinamik ve/veya statik</t>
  </si>
  <si>
    <t>Sisternografi (In-111 DTPA)</t>
  </si>
  <si>
    <t>Lomber ponksiyon ayrıca faturalandırılır.</t>
  </si>
  <si>
    <t>Sisternografi (Tc-99m DTPA)</t>
  </si>
  <si>
    <t>Beyin Reseptör Çalışması, SPECT</t>
  </si>
  <si>
    <t>Nükleer Tıp Uzman hekiminin yer aldığı üç imzalı  rapor ile tıbbi gerekçe belirtilmelidir.</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</si>
  <si>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</si>
  <si>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</si>
  <si>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</si>
  <si>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</si>
  <si>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</si>
  <si>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</si>
  <si>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</si>
  <si>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</si>
  <si>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</si>
  <si>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</si>
  <si>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</si>
  <si>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</si>
  <si>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</si>
  <si>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</si>
  <si>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</si>
  <si>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SUT eki EK-2/D-1'e bakınız. 
PET sırasında attenuasyon düzeltmesi amacıyla çekilen BT/MR ayrıca faturalandırılmaz.</t>
  </si>
  <si>
    <t>Miyokard PET, perfüzyon çalışması</t>
  </si>
  <si>
    <t>SUT eki EK-2/D-1'e bakınız. 
PET sırasında attenuasyon düzeltmesi ve anotomik haritalama  amacıyla çekilen BT/MR ayrıca faturalandırılmaz. N-13, Rb-82 veya O-15 ile</t>
  </si>
  <si>
    <t xml:space="preserve">Radyonüklid Venografi </t>
  </si>
  <si>
    <t>Radyonüklid Ventrikülografi (MUGA), stres</t>
  </si>
  <si>
    <t xml:space="preserve">Radyonüklid Ventrikülografi (MUGA)SPECT, stres </t>
  </si>
  <si>
    <t>Radyonüklid Ventrikülografi (MUGA), Stres’e eklenir.</t>
  </si>
  <si>
    <t>Farmakolojik STRES</t>
  </si>
  <si>
    <t xml:space="preserve">Dobutamin, adenozin ve dipiridamol kullanılarak yapılan farmakolojik stres için geçerlidir. Miyokard perfüzyon sintigrafisine eklenir. </t>
  </si>
  <si>
    <t>Miyokard Attenüasyon düzeltme</t>
  </si>
  <si>
    <t>Miyokard perfüzyon sintigrafisine eklenir.</t>
  </si>
  <si>
    <t>İskelet Sistemi</t>
  </si>
  <si>
    <t>Artrosintigrafi</t>
  </si>
  <si>
    <t>Kemik Sintigrafisi, üç fazlı</t>
  </si>
  <si>
    <t>800890 ile birlikte faturalandırılmaz.</t>
  </si>
  <si>
    <t>Kemik Sintigrafisi, tüm vücut</t>
  </si>
  <si>
    <t>800880 ile birlikte faturalandırılmaz.</t>
  </si>
  <si>
    <t>Kemik Sintigrafisi, SPECT</t>
  </si>
  <si>
    <t xml:space="preserve">Tüm Vücut veya Üç Fazlı Kemik Sintigrafisine eklenir. </t>
  </si>
  <si>
    <t>Kemik PET (F-18 NaF)</t>
  </si>
  <si>
    <t>SUT eki EK-2/D-1'e bakınız.</t>
  </si>
  <si>
    <t>Anatomik korelasyon</t>
  </si>
  <si>
    <t xml:space="preserve">SPECT-BT cihazları için geçerlidir.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</si>
  <si>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</si>
  <si>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</si>
  <si>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</si>
  <si>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</si>
  <si>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</si>
  <si>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</si>
  <si>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</si>
  <si>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</si>
  <si>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</si>
  <si>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 veya I-123)</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</si>
  <si>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</si>
  <si>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</si>
  <si>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</si>
  <si>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</si>
  <si>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</si>
  <si>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</si>
  <si>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</si>
  <si>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</si>
  <si>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</si>
  <si>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</si>
  <si>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</si>
  <si>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</si>
  <si>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</si>
  <si>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</si>
  <si>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</si>
  <si>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</si>
  <si>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</si>
  <si>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</si>
  <si>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</si>
  <si>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</si>
  <si>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</si>
  <si>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</si>
  <si>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</si>
  <si>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</si>
  <si>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</si>
  <si>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</si>
  <si>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</si>
  <si>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</si>
  <si>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</si>
  <si>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</si>
  <si>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</si>
  <si>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</si>
  <si>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</si>
  <si>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</si>
  <si>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</si>
  <si>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</si>
  <si>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</si>
  <si>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</si>
  <si>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</si>
  <si>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</si>
  <si>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</si>
  <si>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</si>
  <si>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</si>
  <si>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</si>
  <si>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</si>
  <si>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</si>
  <si>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</si>
  <si>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</si>
  <si>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</si>
  <si>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</si>
  <si>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</si>
  <si>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</si>
  <si>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</si>
  <si>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</si>
  <si>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</si>
  <si>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</si>
  <si>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</si>
  <si>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veya I-123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</si>
  <si>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</si>
  <si>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</si>
  <si>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</si>
  <si>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</si>
  <si>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</si>
  <si>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</si>
  <si>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</si>
  <si>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Onkolojik PET (Ga-68 ile işaretli bileşikler)</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</si>
  <si>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</si>
  <si>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</si>
  <si>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</si>
  <si>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</si>
  <si>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</si>
  <si>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</si>
  <si>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</si>
  <si>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</si>
  <si>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</si>
  <si>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</si>
  <si>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</si>
  <si>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Nükleer Tıp Uzman hekiminin yer aldığı üç imzalı  rapor ile tıbbi gerekçe belirtilmelidir. Bir ve/veya daha fazla görüntüleme dahildir.</t>
  </si>
  <si>
    <t>Radyoimmünosintigrafi, SPECT</t>
  </si>
  <si>
    <t>Nükleer Tıp Uzman hekiminin yer aldığı üç imzalı  rapor ile tıbbi gerekçe belirtilmelidir. Bir ve/veya daha fazla görüntüleme dahildir. Radyoimmün sintigrafiye eklenir.</t>
  </si>
  <si>
    <t>Sentinel Lenf Nodu Çalışması</t>
  </si>
  <si>
    <t>Meme Sintigrafisi</t>
  </si>
  <si>
    <t>Bölgesel ve/veya SPECT</t>
  </si>
  <si>
    <t>Tümör Görüntüleme, tüm vücut (Tl-201)</t>
  </si>
  <si>
    <t>Tümör Görüntüleme, SPECT (Tl-201)</t>
  </si>
  <si>
    <t>Tl-201 tümör görüntülemeye eklenir.</t>
  </si>
  <si>
    <t>Onkolojik PET (F-18 FDG)</t>
  </si>
  <si>
    <t>Radyonüklid Tedavi</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</si>
  <si>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</si>
  <si>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 Tüm tedavi süresince bir adet faturalandırılır. </t>
  </si>
  <si>
    <t>Radyonüklid Sinovektomi</t>
  </si>
  <si>
    <t>Bir eklem için</t>
  </si>
  <si>
    <t>Radyonüklid Tedavi, I-131, 5 mCi</t>
  </si>
  <si>
    <t>801471, 801472, 801473, 801474, 801475, 801476, 801480, 801481, 801482 ile birlikte faturalandırılmaz.</t>
  </si>
  <si>
    <t>Radyonüklid Tedavi, I-131, 10 mCi</t>
  </si>
  <si>
    <t>801470, 801472, 801473, 801474, 801475, 801476, 801480, 801481, 801482 ile birlikte faturalandırılmaz.</t>
  </si>
  <si>
    <t>Radyonüklid Tedavi, I-131, 15 mCi</t>
  </si>
  <si>
    <t>801470, 801471, 801473, 801474, 801475, 801476, 801480, 801481, 801482 ile birlikte faturalandırılmaz.</t>
  </si>
  <si>
    <t>Radyonüklid Tedavi, I-131, 20 mCi</t>
  </si>
  <si>
    <t>801470, 801471, 801472, 801474, 801475, 801476, 801480, 801481, 801482 ile birlikte faturalandırılmaz.</t>
  </si>
  <si>
    <t>Radyonüklid Tedavi, I-131, 30 mCi</t>
  </si>
  <si>
    <t>801470, 801471, 801472, 801473, 801475, 801476, 801480, 801481, 801482 ile birlikte faturalandırılmaz.</t>
  </si>
  <si>
    <t>Radyonüklid Tedavi, I-131, 50 mCi</t>
  </si>
  <si>
    <t>801470, 801471, 801472, 801473, 801474, 801476, 801480, 801481, 801482 ile birlikte faturalandırılmaz.</t>
  </si>
  <si>
    <t>Radyonüklid Tedavi, I-131, 75 mCi</t>
  </si>
  <si>
    <t>801470, 801471, 801472, 801473, 801474, 801475, 801480, 801481, 801482 ile birlikte faturalandırılmaz.</t>
  </si>
  <si>
    <t>Radyonüklid Tedavi, I-131, 100 mCi</t>
  </si>
  <si>
    <t>801470, 801471, 801472, 801473, 801474, 801475, 801476, 801481, 801482 ile birlikte faturalandırılmaz.</t>
  </si>
  <si>
    <t>Radyonüklid Tedavi, I-131, 125 mCi</t>
  </si>
  <si>
    <t>801470, 801471, 801472, 801473, 801474, 801475, 801476, 801480, 801482 ile birlikte faturalandırılmaz.</t>
  </si>
  <si>
    <t>Radyonüklid Tedavi, I-131, 150 mCi</t>
  </si>
  <si>
    <t>801470, 801471, 801472, 801473, 801474, 801475, 801476, 801480, 801481 ile birlikte faturalandırılmaz.</t>
  </si>
  <si>
    <t>Radyonüklid Tedavi, I-131, 200 mCi</t>
  </si>
  <si>
    <t>Radyonüklid Tedavi, I-131 MIBG, 50 mCi</t>
  </si>
  <si>
    <t>801491 ile birlikte faturalandırılmaz.</t>
  </si>
  <si>
    <t>Radyonüklid Tedavi, I-131 MIBG, 100 mCi</t>
  </si>
  <si>
    <t>801490 ile birlikte faturalandırılmaz.</t>
  </si>
  <si>
    <t>Radyonüklid Tedavi, I-131 MIBG, 200 mCi</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</si>
  <si>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</si>
  <si>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</si>
  <si>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</si>
  <si>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</si>
  <si>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</si>
  <si>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</si>
  <si>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</si>
  <si>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bir adet faturalandırılır.</t>
  </si>
  <si>
    <t>Radyonüklid Tedavi, İntraarteriyal, I-131 Lipiodol</t>
  </si>
  <si>
    <t>Radyonüklid Tedavi, İntraarteriyal,Y-90 mikroküre</t>
  </si>
  <si>
    <t>Y-90 veya Lu-177 işaretli terapötik bileşikler</t>
  </si>
  <si>
    <t>Radyonüklid tedavi planlama, dozimetri</t>
  </si>
  <si>
    <t>Radyonüklid tedavi uygulamaları için radyofarmasötik hazırlama
hizmeti</t>
  </si>
  <si>
    <t>Sadece 801490, 801491, 801492, 801540, 801541, 801543, 801544, 801545 kodlu tedavilerin uygulandığı hastalar için geçerlidir.</t>
  </si>
  <si>
    <t>Diğer İncelemeler</t>
  </si>
  <si>
    <t>Dakriosintigrafi</t>
  </si>
  <si>
    <t>Organ Kan Akımı Çalışması (Tc-99m kompleksleri ile)</t>
  </si>
  <si>
    <t>8.3. RADYOLOJİK GÖRÜNTÜLEME VE TEDAVİ</t>
  </si>
  <si>
    <t>İncelemelerde kullanılan tüm kontrast ilaçlar ve  sarf malzemeleri ayrıca faturalandırılır.</t>
  </si>
  <si>
    <t>A-Direkt Grafiler</t>
  </si>
  <si>
    <t>El-bilek grafisi (Tek film)</t>
  </si>
  <si>
    <t>Kemik yaşı tayini</t>
  </si>
  <si>
    <t>801560 ile birlikte faturalandırılmaz.</t>
  </si>
  <si>
    <t xml:space="preserve">Floroskopi </t>
  </si>
  <si>
    <t>Kemik survey</t>
  </si>
  <si>
    <t>Mammografi (Tek meme)</t>
  </si>
  <si>
    <t>Mandibula (Tek yön)</t>
  </si>
  <si>
    <t>Schuller grafisi (Mukayeseli)</t>
  </si>
  <si>
    <t>Sella spot grafisi</t>
  </si>
  <si>
    <t>Sinüs (Waters) grafisi (Tek yön)</t>
  </si>
  <si>
    <t xml:space="preserve">Skolyoz tetkiki </t>
  </si>
  <si>
    <t>Skolyoz kaset ve filmi ile</t>
  </si>
  <si>
    <t>Stenvers grafisi (Mukayeseli)</t>
  </si>
  <si>
    <t xml:space="preserve">Temporamandibular eklem </t>
  </si>
  <si>
    <t>Mukayeseli/ağız A-K</t>
  </si>
  <si>
    <t>Uzun kemikler (Tek film) (Tek yön)</t>
  </si>
  <si>
    <t>Akciğer grafileri</t>
  </si>
  <si>
    <t xml:space="preserve">Akciğer grafisi (İki yön) </t>
  </si>
  <si>
    <t xml:space="preserve">Akciğer grafisi (Üç yön) baryumlu </t>
  </si>
  <si>
    <t xml:space="preserve">Akciğer grafisi (Üç yön) </t>
  </si>
  <si>
    <t>Akciğer grafisi P.A. (Tek yön)</t>
  </si>
  <si>
    <t>Bacak uzunluk grafileri</t>
  </si>
  <si>
    <t xml:space="preserve">Bacak uzunluk grafisi </t>
  </si>
  <si>
    <t>Düz karın grafisi</t>
  </si>
  <si>
    <t xml:space="preserve">Düz karın grafisi </t>
  </si>
  <si>
    <t>Eklemler</t>
  </si>
  <si>
    <t>Eklem grafisi (İki yön) mukayeseli</t>
  </si>
  <si>
    <t>Eklem grafisi (Tek yön) mukayeseli</t>
  </si>
  <si>
    <t>Eklem grafisi (Tek yön) tek eklem</t>
  </si>
  <si>
    <t>Eklem grafisi(İki yön)tek eklem</t>
  </si>
  <si>
    <t>Eklem grafisi(Üç yön)</t>
  </si>
  <si>
    <t>Kafa grafileri</t>
  </si>
  <si>
    <t>Kafa grafisi (dört yön)</t>
  </si>
  <si>
    <t>Kafa grafisi (İki yön)</t>
  </si>
  <si>
    <t>Kafa grafisi (Tek yön)</t>
  </si>
  <si>
    <t>Kalp telekardiogramlar</t>
  </si>
  <si>
    <t xml:space="preserve">Kalp teleradyogramlar (İki yön) </t>
  </si>
  <si>
    <t xml:space="preserve">Kalp teleradyogramlar (Tek yön) </t>
  </si>
  <si>
    <t xml:space="preserve">Kalp teleradyogramlar (Üç yön) baryumlu </t>
  </si>
  <si>
    <t xml:space="preserve">Kalp teleradyogramlar (Üç yön) </t>
  </si>
  <si>
    <t>Pelvis grafileri</t>
  </si>
  <si>
    <t xml:space="preserve">Pelvis grafisi (Tek yön) </t>
  </si>
  <si>
    <t xml:space="preserve">Pelvis grafisi (Üç yön) </t>
  </si>
  <si>
    <t>Pelvimetri (İki yön)</t>
  </si>
  <si>
    <t>Vertebra grafileri</t>
  </si>
  <si>
    <t>Vertebra grafileri, servikal (dört yön)</t>
  </si>
  <si>
    <t>Vertebra grafileri, servikal (İki yön)</t>
  </si>
  <si>
    <t>Vertebra grafileri, servikal (Tek yön)</t>
  </si>
  <si>
    <t>Vertebra grafileri, servikal (Üç yön)</t>
  </si>
  <si>
    <t xml:space="preserve">Vertebra grafileri, dorsal veya lomber (dört yön ) </t>
  </si>
  <si>
    <t xml:space="preserve">Vertebra grafileri, dorsal veya lomber (İki yön ) </t>
  </si>
  <si>
    <t xml:space="preserve">Vertebra grafileri, dorsal veya lomber (Tek yön ) </t>
  </si>
  <si>
    <t xml:space="preserve">Vertebra grafileri, dorsal veya lomber (Üç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</si>
  <si>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</si>
  <si>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</si>
  <si>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</si>
  <si>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</si>
  <si>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</si>
  <si>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</si>
  <si>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</si>
  <si>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</si>
  <si>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</si>
  <si>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</si>
  <si>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</si>
  <si>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</si>
  <si>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</si>
  <si>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</si>
  <si>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</si>
  <si>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</si>
  <si>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Histerosalpingografi (HSG)</t>
  </si>
  <si>
    <t>İnravenöz Piyelografi (İVP)</t>
  </si>
  <si>
    <t>İnravenöz Piyelografi (İVP), dakikalık</t>
  </si>
  <si>
    <t>İnce barsak tetkiki</t>
  </si>
  <si>
    <t>Kolon tetkiki</t>
  </si>
  <si>
    <t>Laringografi</t>
  </si>
  <si>
    <t>Lenfanjiyografi</t>
  </si>
  <si>
    <t>Mide duedonum tetkiki</t>
  </si>
  <si>
    <t>Myelografi</t>
  </si>
  <si>
    <t>Oral kolesistografi</t>
  </si>
  <si>
    <t>Özefagografi</t>
  </si>
  <si>
    <t>Peroperatuar kolanjiyografi</t>
  </si>
  <si>
    <t>Poş grafisi</t>
  </si>
  <si>
    <t>Retrograd piyelografi</t>
  </si>
  <si>
    <t>Endoskopi hariçtir.</t>
  </si>
  <si>
    <t>Retrograd üretrografi</t>
  </si>
  <si>
    <t>Sialografi (iki taraf)</t>
  </si>
  <si>
    <t>802290 ile birlikte faturalandırılmaz.</t>
  </si>
  <si>
    <t>Sialografi (tek taraf)</t>
  </si>
  <si>
    <t>802280 ile birlikte faturalandırılmaz.</t>
  </si>
  <si>
    <t xml:space="preserve">Sine özefagografi </t>
  </si>
  <si>
    <t>Anjiyo sırasında</t>
  </si>
  <si>
    <t>Sistogram (Üç film)</t>
  </si>
  <si>
    <t>T tüp kolanjiyografi</t>
  </si>
  <si>
    <t>Velofaringeal sinefloroskopi</t>
  </si>
  <si>
    <t>Voiding sistoüretrografi</t>
  </si>
  <si>
    <t>C-Anjiyografik tetkikler</t>
  </si>
  <si>
    <t>Normal anjiyografik tetkikler</t>
  </si>
  <si>
    <t>Aorta-femoro-popliteal arteriyografi</t>
  </si>
  <si>
    <t>Stepping. 802370, 802470, P802370, P802470 ile birlikte faturalandırılmaz.</t>
  </si>
  <si>
    <t>Bronşial arteriografi</t>
  </si>
  <si>
    <t>Aortografi, torakal</t>
  </si>
  <si>
    <t>Aortografi, abdominal</t>
  </si>
  <si>
    <t>802350, P802350 ile birlikte faturalandırılmaz.</t>
  </si>
  <si>
    <t>Coliak anjiyografi ve arteriel portografi</t>
  </si>
  <si>
    <t>Selektif renal anjiyografi, iki taraf</t>
  </si>
  <si>
    <t>İnferior mezenterik anjiyografi</t>
  </si>
  <si>
    <t>Pelvik arteriyografi</t>
  </si>
  <si>
    <t>Pulmoner anjiyografi</t>
  </si>
  <si>
    <t>Superior mezenterik anjiyografi</t>
  </si>
  <si>
    <t>Üst ekstremite arteriografi, tek taraf</t>
  </si>
  <si>
    <t>Femoro-popliteal arteriyografi, tek taraf</t>
  </si>
  <si>
    <t>Selektif renal anjiyografi, tek taraf</t>
  </si>
  <si>
    <t>Translomber aorto-femoro-popliteal arteriyografi</t>
  </si>
  <si>
    <t>Transplant renal anjiyografi</t>
  </si>
  <si>
    <t>Nöroradyolojik anjiyografik tetkikler</t>
  </si>
  <si>
    <t>Amytal Testi (VADA)</t>
  </si>
  <si>
    <t>Arkus aortografi</t>
  </si>
  <si>
    <t>Selektif karotid anjiyografi, iki taraf</t>
  </si>
  <si>
    <t>4 sistem selektif serebral anjiyografi</t>
  </si>
  <si>
    <t>802530, 802570, 802590 ile birlikte faturalandırılmaz.</t>
  </si>
  <si>
    <t>Orbital flebografi</t>
  </si>
  <si>
    <t>Petrozal sinüs kan örneklemesi</t>
  </si>
  <si>
    <t>Selektif vertebral anjiyografi, iki taraf</t>
  </si>
  <si>
    <t>Spinal anjiyografik tarama</t>
  </si>
  <si>
    <t xml:space="preserve">Selektif karotid anjiyografi, tek taraf </t>
  </si>
  <si>
    <t>Venografik tetkikler</t>
  </si>
  <si>
    <t>Diyaliz fistülogram</t>
  </si>
  <si>
    <t>Hepatik venografi ve wedge venografi</t>
  </si>
  <si>
    <t>Sürrenal venografi, iki taraf</t>
  </si>
  <si>
    <t>Gonadal venografi, iki taraf</t>
  </si>
  <si>
    <t xml:space="preserve">İnferior veya superior vena kavagrafi </t>
  </si>
  <si>
    <t>Portal venöz kan örneklemesi</t>
  </si>
  <si>
    <t>Renal venografi ve renal ven kan örnekleri alınması</t>
  </si>
  <si>
    <t>Santral venöz kateter patensi kontrastlı değerlendirmesi</t>
  </si>
  <si>
    <t>Splenoportografi</t>
  </si>
  <si>
    <t>Sürrenal venografi, tek taraf</t>
  </si>
  <si>
    <t>Gonadal venografi, tek taraf</t>
  </si>
  <si>
    <t>Adrenal venöz örnekleme</t>
  </si>
  <si>
    <t>Paratiroid venöz örnekleme</t>
  </si>
  <si>
    <t>Pelvik venografi, iki taraf</t>
  </si>
  <si>
    <t>Venografi, alt ekstremite, tek taraf</t>
  </si>
  <si>
    <t>Venografi, üst ekstremite, tek taraf</t>
  </si>
  <si>
    <t>Vasküler girişimsel radyolojik tedavi işlemleri</t>
  </si>
  <si>
    <t>Aortik stent-greft uygulaması</t>
  </si>
  <si>
    <t>Beyin AVM embolizasyonu / AV Fistül Tedavileri</t>
  </si>
  <si>
    <t>Diğer organ ve Tümör Embolizasyon Tedavileri</t>
  </si>
  <si>
    <t>Varis işlemleri bu koddan faturalandırılmaz.</t>
  </si>
  <si>
    <t xml:space="preserve">Periferik damar embolizasyonu </t>
  </si>
  <si>
    <t>AV malfarmasyon, AVF, hemanjiom. 
607910 ile birlikte faturalandırılmaz.</t>
  </si>
  <si>
    <t>Periferik damar embolizasyonu (vena safena magna/parva)</t>
  </si>
  <si>
    <t>Tüm seanslar dahildir. 
607910 ile birlikte faturalandırılmaz.</t>
  </si>
  <si>
    <t>Endovasküler Serebral Anevrizma Tedavisi</t>
  </si>
  <si>
    <t>Geçici Kateter Yerleştirilmesi</t>
  </si>
  <si>
    <t xml:space="preserve">Perkütan Translüminal Anjiyoplasti (PTA) işlemleri </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</si>
  <si>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</si>
  <si>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</si>
  <si>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</si>
  <si>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</si>
  <si>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</si>
  <si>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</si>
  <si>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Transarteriyel Kemo-Embolizasyon Tedavileri (TAKE)</t>
  </si>
  <si>
    <t>Transjuguler Intrahepatik Porto-Sistemik Şant (TIPS)</t>
  </si>
  <si>
    <t>Tünelli Kateter Çıkarılması</t>
  </si>
  <si>
    <t>Tünelli Kateter Yerleştirilmesi</t>
  </si>
  <si>
    <t>Vena Kavaya Filtre / Stent Yerleştirilmesi</t>
  </si>
  <si>
    <t>Periferik aterektomi, trombektomi veya lazer, tek lezyon</t>
  </si>
  <si>
    <t>Akut inmede trombektomi</t>
  </si>
  <si>
    <t>Perkütan Farmakomekanik Tromboliz/Trombektomi, ven, tek lezyon</t>
  </si>
  <si>
    <t>Varis işlemleri bu koddan faturalandırılmaz. 700860, P700860, 802800, 802890 ile birlikte faturalandırılmaz. Fibrinolitik ilaç ayrıca faturalandırılır. Aynı seansta en fazla iki adet faturalandırılır.</t>
  </si>
  <si>
    <t>Perkütan Farmakomekanik Tromboliz/Trombektomi, Pulmoner Arter, tek lezyon</t>
  </si>
  <si>
    <t>700740, P700740, 700760, P700760, 700780, P700780, 700860, P700860, 802800, 802890 ile birlikte faturalandırılmaz. Fibrinolitik ilaç ayrıca faturalandırılır. Aynı seansta en fazla iki adet faturalandırılır.</t>
  </si>
  <si>
    <t>D-Kemik dansitometresi</t>
  </si>
  <si>
    <t>Kemik dansitometresi (Lokal)</t>
  </si>
  <si>
    <t>802910 ile birlikte faturalandırılmaz. 
Tedavi süresince bir adet faturalandırlır.</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</si>
  <si>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</si>
  <si>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</si>
  <si>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</si>
  <si>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</si>
  <si>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Görüntüleme eşliğinde biyopsi (Kalın ya da ince iğne)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</si>
  <si>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</si>
  <si>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</si>
  <si>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</si>
  <si>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</si>
  <si>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</si>
  <si>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</si>
  <si>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</si>
  <si>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</si>
  <si>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</si>
  <si>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</si>
  <si>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</si>
  <si>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</si>
  <si>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</si>
  <si>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</si>
  <si>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</si>
  <si>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</si>
  <si>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</si>
  <si>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</si>
  <si>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</si>
  <si>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</si>
  <si>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</si>
  <si>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</si>
  <si>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</si>
  <si>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</si>
  <si>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</si>
  <si>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</si>
  <si>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Perkütan ablasyon tedavisi</t>
  </si>
  <si>
    <t>RF, mikrodalga, kriyo, lazer yöntemiyle</t>
  </si>
  <si>
    <t>Perkütan tümör ablasyon tedavisi</t>
  </si>
  <si>
    <t>RF, mikrodalga, kriyo, lazer yöntemiyle solid organ tümörlerinde, sadece üçüncü basamak sağlık hizmeti sunucuları tarafından faturalandırılır.</t>
  </si>
  <si>
    <t>Perkütan renal kist ponksiyon ve tedavisi</t>
  </si>
  <si>
    <t>Perkütan safra kesesi drenajı</t>
  </si>
  <si>
    <t>Perkütan sistostomi</t>
  </si>
  <si>
    <t>Perkütan sistoüretografi</t>
  </si>
  <si>
    <t>Perkütan stenoz dilatasyonu</t>
  </si>
  <si>
    <t>Perkütan transhepatik kolanjiyografi (PTK)</t>
  </si>
  <si>
    <t>Perkütan üreteral stent konması</t>
  </si>
  <si>
    <t>Stent yerleştirilmesi</t>
  </si>
  <si>
    <t xml:space="preserve">Streotaktik meme işaretleme </t>
  </si>
  <si>
    <t>Stereotaktik vakumlu kor meme biyopsisi</t>
  </si>
  <si>
    <t>803280 ile birlikte faturalandırılmaz. Malzemeler dahildir.</t>
  </si>
  <si>
    <t>Ultrasonografi eşliğinde parasentez (Tanısal)</t>
  </si>
  <si>
    <t>530380 ile birlikte aynı gün içinde faturalandırılmaz. Günde bir adet faturalandırılır.</t>
  </si>
  <si>
    <t>Ultrasonografi eşliğinde parasentez (Terapötik)</t>
  </si>
  <si>
    <t>530381 ile birlikte aynı gün içinde faturalandırılmaz.</t>
  </si>
  <si>
    <t>Ultrasonografi eşliğinde torasentez (Tanısal)</t>
  </si>
  <si>
    <t>530420 ile birlikte aynı gün içinde faturalandırılmaz. Günde bir adet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</si>
  <si>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</si>
  <si>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</si>
  <si>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</si>
  <si>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</si>
  <si>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</si>
  <si>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</si>
  <si>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</si>
  <si>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</si>
  <si>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</si>
  <si>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Eklem US ( Tek taraf)</t>
  </si>
  <si>
    <t>Endoskopik US</t>
  </si>
  <si>
    <t>Endoskopik işlem ayrıca faturalandırılmaz.</t>
  </si>
  <si>
    <t>Follikülometri (transabdominal follikülometri )</t>
  </si>
  <si>
    <t>803370 ile birlikte faturalandırılmaz.</t>
  </si>
  <si>
    <t>Follikülometri (Transvajinal follikülometri )</t>
  </si>
  <si>
    <t>803360 ile birlikte faturalandırılmaz.</t>
  </si>
  <si>
    <t>Kontrastlı Doppler harmonik ultrasonografi (Her bir bölge için)</t>
  </si>
  <si>
    <t>Hepatobilier US</t>
  </si>
  <si>
    <t>Tüm batın USG leri ve/veya üst batın USG leri ile birlikte faturalandırılmaz.</t>
  </si>
  <si>
    <t>İntravasküler US (IVUS)</t>
  </si>
  <si>
    <t>İntraoperatif US</t>
  </si>
  <si>
    <t>Kalça eklemi US ( Tek taraf )</t>
  </si>
  <si>
    <t>Meme US (Bilateral)</t>
  </si>
  <si>
    <t>803440, 803600, 803700 ile birlikte faturalandırılmaz.</t>
  </si>
  <si>
    <t>Meme US (Unilateral)</t>
  </si>
  <si>
    <t>803430, 803600, 803700 ile birlikte faturalandırılmaz.</t>
  </si>
  <si>
    <t>Elastografi US</t>
  </si>
  <si>
    <t>Obstetrik US</t>
  </si>
  <si>
    <t>803710 ile birlikte faturalandırılmaz.</t>
  </si>
  <si>
    <t>Orbita US (Bilateral ) (A veya B mod)</t>
  </si>
  <si>
    <t>Parotis bezi US</t>
  </si>
  <si>
    <t>803320 ile birlikte faturalandırılmaz.</t>
  </si>
  <si>
    <t>Renal US</t>
  </si>
  <si>
    <t xml:space="preserve">803570, 803580,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</si>
  <si>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</si>
  <si>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</si>
  <si>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</si>
  <si>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</si>
  <si>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</si>
  <si>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</si>
  <si>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</si>
  <si>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</si>
  <si>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</si>
  <si>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</si>
  <si>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</si>
  <si>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</si>
  <si>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</si>
  <si>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</si>
  <si>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</si>
  <si>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</si>
  <si>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</si>
  <si>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</si>
  <si>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</si>
  <si>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</si>
  <si>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</si>
  <si>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</si>
  <si>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</si>
  <si>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</si>
  <si>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</si>
  <si>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</si>
  <si>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</si>
  <si>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Karotis renkli Doppler US  (Tek, bilateral)</t>
  </si>
  <si>
    <t>Kitle lezyonu renkli Doppler US</t>
  </si>
  <si>
    <t>Meme renkli Doppler US</t>
  </si>
  <si>
    <t>803430,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</si>
  <si>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</si>
  <si>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</si>
  <si>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</si>
  <si>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</si>
  <si>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</si>
  <si>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</si>
  <si>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</si>
  <si>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</si>
  <si>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Renal renkli Doppler US (Tek, Bilateral)</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</si>
  <si>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</si>
  <si>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</si>
  <si>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</si>
  <si>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</si>
  <si>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</si>
  <si>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</si>
  <si>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</si>
  <si>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</si>
  <si>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</si>
  <si>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</si>
  <si>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Vertebral arter renkli Doppler US  (Tek, bilateral)</t>
  </si>
  <si>
    <t>Vezikoüreteral reflüks renkli Doppler US</t>
  </si>
  <si>
    <t>Doppler US, diğer</t>
  </si>
  <si>
    <t>8.3.1. BİLGİSAYARLI TOMOGRAFİ (BT)</t>
  </si>
  <si>
    <t xml:space="preserve">Radyoloji uzman hekim raporu ile faturalandırılır. Aynı gün, bu başlık altında yer alan işlemlerden birden fazla yapılması halinde işlem puanı yüksek olanın tamamı, diğerlerinin her birinin % 50'si faturalandırılır.
Bu başlık altında yer alan her bir tetkik, ayakta tedavide, aynı sağlık hizmet sunucusunda, acil haller hariç olmak üzere, aynı hasta için ayda en fazla bir defa faturalandırılır. </t>
  </si>
  <si>
    <t>R100000</t>
  </si>
  <si>
    <t>BT, Abdomen - üst, kontrastsız</t>
  </si>
  <si>
    <t>R100010, R100020, R100090, R100100, R100110, R100180, R100310 ile birlikte faturalandırılmaz.</t>
  </si>
  <si>
    <t>R100010</t>
  </si>
  <si>
    <t>BT, Abdomen - üst, kontrastlı</t>
  </si>
  <si>
    <t>R100000, R100020, R100090, R100100, R100110, R100180, R100310 ile birlikte faturalandırılmaz.</t>
  </si>
  <si>
    <t>R100020</t>
  </si>
  <si>
    <t>BT, Adrenal bez, dinamik kontrastlı</t>
  </si>
  <si>
    <t>R100000, R100010, R100090, R100100, R100110, R100180, R100310 ile birlikte faturalandırılmaz.</t>
  </si>
  <si>
    <t>R100030</t>
  </si>
  <si>
    <t xml:space="preserve">BT, Akciğer, yüksek rezolusyonlu   </t>
  </si>
  <si>
    <t>R100040</t>
  </si>
  <si>
    <t>BT, Beyin, kontrastsız</t>
  </si>
  <si>
    <t>R100050, R100060, R100140, R100150, R100200 ile birlikte faturalandırılmaz.</t>
  </si>
  <si>
    <t>R100050</t>
  </si>
  <si>
    <t xml:space="preserve">BT, Beyin, kontrastlı </t>
  </si>
  <si>
    <t>R100040, R100060, R100140, R100150, R100200 ile birlikte faturalandırılmaz.</t>
  </si>
  <si>
    <t>R100060</t>
  </si>
  <si>
    <t>BT, Beyin, perfüzyon</t>
  </si>
  <si>
    <t>R100040, R100050, R100140, R100150, R100200 ile birlikte faturalandırılmaz.</t>
  </si>
  <si>
    <t>R100070</t>
  </si>
  <si>
    <t>BT, Boyun, kontrastsız</t>
  </si>
  <si>
    <t>R100080, R100260, R100270 ile birlikte faturalandırılmaz.</t>
  </si>
  <si>
    <t>R100080</t>
  </si>
  <si>
    <t>BT, Boyun, kontrastlı</t>
  </si>
  <si>
    <t>R100070, R100260, R100270 ile birlikte faturalandırılmaz.</t>
  </si>
  <si>
    <t>R100090</t>
  </si>
  <si>
    <t>BT, Böbrek - bilateral, kontrastsız</t>
  </si>
  <si>
    <t>R100000, R100010, R100020, R100100, R100110, R100180, R100310 ile birlikte faturalandırılmaz.</t>
  </si>
  <si>
    <t>R100100</t>
  </si>
  <si>
    <t>BT, Böbrek - bilateral, kontrastlı</t>
  </si>
  <si>
    <t>R100000, R100010, R100020, R100090, R100110, R100180, R100310 ile birlikte faturalandırılmaz.</t>
  </si>
  <si>
    <t>R100110</t>
  </si>
  <si>
    <t>BT, Böbrek - bilateral, kontrastlı geç faz</t>
  </si>
  <si>
    <t>R100000, R100010, R100020, R100090, R100100, R100180, R100310 ile birlikte faturalandırılmaz.</t>
  </si>
  <si>
    <t>R100120</t>
  </si>
  <si>
    <t>BT, Enteroklizis</t>
  </si>
  <si>
    <t>R100130</t>
  </si>
  <si>
    <t>BT, Fistülografi</t>
  </si>
  <si>
    <t>R100140</t>
  </si>
  <si>
    <t>BT, Hipofiz, kontrastsız</t>
  </si>
  <si>
    <t>R100040, R100050, R100060, R100150, R100200 ile birlikte faturalandırılmaz.</t>
  </si>
  <si>
    <t>R100150</t>
  </si>
  <si>
    <t>BT, Hipofiz, kontrastlı</t>
  </si>
  <si>
    <t>R100040, R100050, R100060, R100140, R100200 ile birlikte faturalandırılmaz.</t>
  </si>
  <si>
    <t>R100160</t>
  </si>
  <si>
    <t>BT, Kalp</t>
  </si>
  <si>
    <t>R100170 ile birlikte faturalandırılmaz.</t>
  </si>
  <si>
    <t>R100170</t>
  </si>
  <si>
    <t>BT, Kalp, kalsiyum skorlama</t>
  </si>
  <si>
    <t>R100160 ile birlikte faturalandırılmaz.</t>
  </si>
  <si>
    <t>R100180</t>
  </si>
  <si>
    <t>BT, Karaciğer, dinamik kontrastlı</t>
  </si>
  <si>
    <t>R100000, R100010, R100020, R100090, R100100, R100110, R100310 ile birlikte faturalandırılmaz.</t>
  </si>
  <si>
    <t>R100190</t>
  </si>
  <si>
    <t>BT, Kolonoskopi, sanal</t>
  </si>
  <si>
    <t>R100200</t>
  </si>
  <si>
    <t>BT, Kraniyum ve 3 boyutlu görüntüleme</t>
  </si>
  <si>
    <t>R100040, R100050, R100060, R100140, R100150 ile birlikte faturalandırılmaz.</t>
  </si>
  <si>
    <t>R100210</t>
  </si>
  <si>
    <t>BT, Lomber Vertebra, kontrastsız</t>
  </si>
  <si>
    <t>R100220, R100230, R101070, R101080 ile birlikte faturalandırılmaz.</t>
  </si>
  <si>
    <t>R100220</t>
  </si>
  <si>
    <t>BT, Lomber Vertebra, kontrastlı</t>
  </si>
  <si>
    <t>R100210, R100230, R101070, R101080 ile birlikte faturalandırılmaz.</t>
  </si>
  <si>
    <t>R100230</t>
  </si>
  <si>
    <t>BT, Lomber Vertebra, intratekal kontrastlı</t>
  </si>
  <si>
    <t>R100210, R100220, R101070, R101080 ile birlikte faturalandırılmaz.</t>
  </si>
  <si>
    <t>R100240</t>
  </si>
  <si>
    <t>BT, Maksilla</t>
  </si>
  <si>
    <t>R100250, R100280, R100290, R100320, R100400, R100410, R100480, R100490, R100500 ile birlikte faturalandırılmaz.</t>
  </si>
  <si>
    <t>R100250</t>
  </si>
  <si>
    <t>BT, Mandibula</t>
  </si>
  <si>
    <t>R100240, R100280, R100290, R100320, R100400, R100410, R100480, R100490, R100500 ile birlikte faturalandırılmaz.</t>
  </si>
  <si>
    <t>R100260</t>
  </si>
  <si>
    <t>BT, Nazofarinks ve Boyun, kontrastsız</t>
  </si>
  <si>
    <t>R100070, R100080, R100270 ile birlikte faturalandırılmaz.</t>
  </si>
  <si>
    <t>R100270</t>
  </si>
  <si>
    <t>BT, Nazofarinks ve Boyun, kontrastlı</t>
  </si>
  <si>
    <t>R100070, R100080, R100260 ile birlikte faturalandırılmaz.</t>
  </si>
  <si>
    <t>R100280</t>
  </si>
  <si>
    <t>BT, Orbita - bilateral, kontrastsız</t>
  </si>
  <si>
    <t>R100240, R100250, R100290, R100320, R100400, R100410, R100480, R100490, R100500 ile birlikte faturalandırılmaz.</t>
  </si>
  <si>
    <t>R100290</t>
  </si>
  <si>
    <t>BT, Orbita - bilateral, kontrastlı</t>
  </si>
  <si>
    <t>R100240, R100250, R100280, R100320, R100400, R100410, R100480, R100490, R100500 ile birlikte faturalandırılmaz.</t>
  </si>
  <si>
    <t>R100300</t>
  </si>
  <si>
    <t>BT, Özofagus, oral kontrastlı</t>
  </si>
  <si>
    <t>R100450, R100460, R100470, R101090, R101100, R101110, R101120, R101130 ile birlikte faturalandırılmaz.</t>
  </si>
  <si>
    <t>R100310</t>
  </si>
  <si>
    <t>BT, Pankreas, dinamik kontrastlı</t>
  </si>
  <si>
    <t>R100000, R100010, R100020, R100090, R100100, R100110, R100180 ile birlikte faturalandırılmaz.</t>
  </si>
  <si>
    <t>R100320</t>
  </si>
  <si>
    <t>BT, Paranazal sinüs</t>
  </si>
  <si>
    <t>R100240, R100250, R100280, R100290, R100400, R100410, R100480, R100490, R100500 ile birlikte faturalandırılmaz.</t>
  </si>
  <si>
    <t>R100330</t>
  </si>
  <si>
    <t>BT, Pelvis, kontrastsız</t>
  </si>
  <si>
    <t>R100340, R101050, R101060, R101070, R101080 ile birlikte faturalandırılmaz.</t>
  </si>
  <si>
    <t>R100340</t>
  </si>
  <si>
    <t>BT, Pelvis, kontrastlı</t>
  </si>
  <si>
    <t>R100330, R101050, R101060, R101070, R101080 ile birlikte faturalandırılmaz.</t>
  </si>
  <si>
    <t>R100350</t>
  </si>
  <si>
    <t>BT, Servikal Vertebra, kontrastsız</t>
  </si>
  <si>
    <t>R100360, R100370 ile birlikte faturalandırılmaz.</t>
  </si>
  <si>
    <t>R100360</t>
  </si>
  <si>
    <t>BT, Servikal Vertebra, kontrastlı</t>
  </si>
  <si>
    <t>R100350, R100370 ile birlikte faturalandırılmaz.</t>
  </si>
  <si>
    <t>R100370</t>
  </si>
  <si>
    <t>BT, Servikal Vertebra, intratekal kontrastlı</t>
  </si>
  <si>
    <t>R100350, R100360 ile birlikte faturalandırılmaz.</t>
  </si>
  <si>
    <t>R100380</t>
  </si>
  <si>
    <t>BT, Sisternografi</t>
  </si>
  <si>
    <t>R100390</t>
  </si>
  <si>
    <t>BT, Temporal kemik - bilateral</t>
  </si>
  <si>
    <t>R100400</t>
  </si>
  <si>
    <t>BT, Temporomandibular eklem - bilateral, kontrastsız</t>
  </si>
  <si>
    <t>Ağız açık/kapalı dahildir.
R100240, R100250, R100280, R100290, R100320, R100410, R100480, R100490, R100500 ile birlikte faturalandırılmaz.</t>
  </si>
  <si>
    <t>R100410</t>
  </si>
  <si>
    <t>BT, Temporomandibular eklem - bilateral, kontrastlı</t>
  </si>
  <si>
    <t>Ağız açık/kapalı dahildir.
R100240, R100250, R100280, R100290, R100320, R100400, R100480, R100490, R100500 ile birlikte faturalandırılmaz.</t>
  </si>
  <si>
    <t>R100420</t>
  </si>
  <si>
    <t>BT, Torakal Vertebra, kontrastsız</t>
  </si>
  <si>
    <t>R100430, R100440 ile birlikte faturalandırılmaz.</t>
  </si>
  <si>
    <t>R100430</t>
  </si>
  <si>
    <t>BT, Torakal Vertebra, kontrastlı</t>
  </si>
  <si>
    <t>R100420, R100440 ile birlikte faturalandırılmaz.</t>
  </si>
  <si>
    <t>R100440</t>
  </si>
  <si>
    <t>BT, Torakal Vertebra, intratekal kontrastlı</t>
  </si>
  <si>
    <t>R100420, R100430 ile birlikte faturalandırılmaz.</t>
  </si>
  <si>
    <t>R100450</t>
  </si>
  <si>
    <t>BT, Toraks, kontrastsız</t>
  </si>
  <si>
    <t>R100300, R100460, R100470, R101090, R101100, R101110, R101120, R101130 ile birlikte faturalandırılmaz.</t>
  </si>
  <si>
    <t>R100460</t>
  </si>
  <si>
    <t>BT, Toraks, kontrastlı</t>
  </si>
  <si>
    <t>R100300, R100450, R100470, R101090, R101100, R101110, R101120, R101130 ile birlikte faturalandırılmaz.</t>
  </si>
  <si>
    <t>R100470</t>
  </si>
  <si>
    <t>BT, Torasik çıkış</t>
  </si>
  <si>
    <t>R100300, R100450, R100460, R101090, R101100, R101110, R101120, R101130 ile birlikte faturalandırılmaz.</t>
  </si>
  <si>
    <t>R100480</t>
  </si>
  <si>
    <t>BT, Yüz kemikleri ve Maksilla, kontrastsız</t>
  </si>
  <si>
    <t>R100240, R100250, R100280, R100290, R100320, R100400, R100410, R100490, R100500 ile birlikte faturalandırılmaz.</t>
  </si>
  <si>
    <t>R100490</t>
  </si>
  <si>
    <t>BT, Yüz kemikleri ve Maksilla, kontrastlı</t>
  </si>
  <si>
    <t>R100240, R100250, R100280, R100290, R100320, R100400, R100410, R100480, R100500 ile birlikte faturalandırılmaz.</t>
  </si>
  <si>
    <t>R100500</t>
  </si>
  <si>
    <t>BT, Yüz kemikleri ve Maksilla, 3 boyutlu görüntüleme</t>
  </si>
  <si>
    <t>R100240, R100250, R100280, R100290, R100320, R100400, R100410, R100480, R100490 ile birlikte faturalandırılmaz.</t>
  </si>
  <si>
    <t>BT Ekstremiteler ve İlgili Eklemler</t>
  </si>
  <si>
    <t>R100520</t>
  </si>
  <si>
    <t>BT, Ayak - bilateral, kontrastsız</t>
  </si>
  <si>
    <t>R100530, R100540, R100550, R100560, R100570, R100580, R100590, R100600, R100610, R100620, R100630 ile birlikte faturalandırılmaz.</t>
  </si>
  <si>
    <t>R100530</t>
  </si>
  <si>
    <t>BT, Ayak - bilateral, kontrastlı</t>
  </si>
  <si>
    <t>R100520, R100540, R100550, R100560, R100570, R100580, R100590, R100600, R100610, R100620, R100630 ile birlikte faturalandırılmaz.</t>
  </si>
  <si>
    <t>R100540</t>
  </si>
  <si>
    <t>BT, Ayak - sağ, kontrastsız</t>
  </si>
  <si>
    <t>R100520, R100530, R100550, R100560, R100570, R100580, R100590, R100600, R100610, R100620, R100630 ile birlikte faturalandırılmaz.</t>
  </si>
  <si>
    <t>R100550</t>
  </si>
  <si>
    <t>BT, Ayak - sağ, kontrastlı</t>
  </si>
  <si>
    <t>R100520, R100530, R100540, R100560, R100570, R100580, R100590, R100600, R100610, R100620, R100630 ile birlikte faturalandırılmaz.</t>
  </si>
  <si>
    <t>R100560</t>
  </si>
  <si>
    <t>BT, Ayak - sol, kontrastsız</t>
  </si>
  <si>
    <t>R100520, R100530, R100540, R100550, R100570, R100580, R100590, R100600, R100610, R100620, R100630 ile birlikte faturalandırılmaz.</t>
  </si>
  <si>
    <t>R100570</t>
  </si>
  <si>
    <t>BT, Ayak - sol, kontrastlı</t>
  </si>
  <si>
    <t>R100520, R100530, R100540, R100550, R100560, R100580, R100590, R100600, R100610, R100620, R100630 ile birlikte faturalandırılmaz.</t>
  </si>
  <si>
    <t>R100580</t>
  </si>
  <si>
    <t>BT, Ayak bileği - bilateral, kontrastsız</t>
  </si>
  <si>
    <t>R100520, R100530, R100540, R100550, R100560, R100570, R100590, R100600, R100610, R100620, R100630, R100890, R100900, R100910, R100920, R100930, R100940 ile birlikte faturalandırılmaz.</t>
  </si>
  <si>
    <t>R100590</t>
  </si>
  <si>
    <t>BT, Ayak bileği - bilateral, kontrastlı</t>
  </si>
  <si>
    <t>R100520, R100530, R100540, R100550, R100560, R100570, R100580, R100600, R100610, R100620, R100630, R100890, R100900, R100910, R100920, R100930, R100940 ile birlikte faturalandırılmaz.</t>
  </si>
  <si>
    <t>R100600</t>
  </si>
  <si>
    <t>BT, Ayak bileği - sağ, kontrastsız</t>
  </si>
  <si>
    <t>R100520, R100530, R100540, R100550, R100560, R100570, R100580, R100590, R100610, R100620, R100630, R100890, R100900, R100910, R100920, R100930, R100940 ile birlikte faturalandırılmaz.</t>
  </si>
  <si>
    <t>R100610</t>
  </si>
  <si>
    <t>BT, Ayak bileği - sağ, kontrastlı</t>
  </si>
  <si>
    <t>R100520, R100530, R100540, R100550, R100560, R100570, R100580, R100590, R100600, R100620, R100630, R100890, R100900, R100910, R100920, R100930, R100940 ile birlikte faturalandırılmaz.</t>
  </si>
  <si>
    <t>R100620</t>
  </si>
  <si>
    <t>BT, Ayak bileği - sol, kontrastsız</t>
  </si>
  <si>
    <t>R100520, R100530, R100540, R100550, R100560, R100570, R100580, R100590, R100600, R100610, R100630, R100890, R100900, R100910, R100920, R100930, R100940 ile birlikte faturalandırılmaz.</t>
  </si>
  <si>
    <t>R100630</t>
  </si>
  <si>
    <t>BT, Ayak bileği - sol, kontrastlı</t>
  </si>
  <si>
    <t>R100520, R100530, R100540, R100550, R100560, R100570, R100580, R100590, R100600, R100610, R100620, R100890, R100900, R100910, R100920, R100930, R100940 ile birlikte faturalandırılmaz.</t>
  </si>
  <si>
    <t>R100640</t>
  </si>
  <si>
    <t>BT, Dirsek - sağ, kontrastsız</t>
  </si>
  <si>
    <t>R100650, R101010, R101020, R101200, R101210 ile birlikte faturalandırılmaz.</t>
  </si>
  <si>
    <t>R100650</t>
  </si>
  <si>
    <t>BT, Dirsek - sağ, kontrastlı</t>
  </si>
  <si>
    <t>R100640, R101010, R101020, R101200, R101210 ile birlikte faturalandırılmaz.</t>
  </si>
  <si>
    <t>R100660</t>
  </si>
  <si>
    <t>BT, Dirsek - sol, kontrastsız</t>
  </si>
  <si>
    <t>R100670, R101030, R101040, R101220, R101230 ile birlikte faturalandırılmaz.</t>
  </si>
  <si>
    <t>R100670</t>
  </si>
  <si>
    <t>BT, Dirsek - sol, kontrastlı</t>
  </si>
  <si>
    <t>R100660, R101030, R101040, R101220, R101230 ile birlikte faturalandırılmaz.</t>
  </si>
  <si>
    <t>R100680</t>
  </si>
  <si>
    <t>BT, Diz - bilateral, kontrastsız</t>
  </si>
  <si>
    <t>R100690, R100700, R100710, R100720, R100730, R100890, R100900, R100910, R100920, R100930, R100940, R101140, R101150, R101160, R101170, R101180, R101190 ile birlikte faturalandırılmaz.</t>
  </si>
  <si>
    <t>R100690</t>
  </si>
  <si>
    <t>BT, Diz - bilateral, kontrastlı</t>
  </si>
  <si>
    <t>R100680, R100700, R100710, R100720, R100730, R100890, R100900, R100910, R100920, R100930, R100940, R101140, R101150, R101160, R101170, R101180, R101190 ile birlikte faturalandırılmaz.</t>
  </si>
  <si>
    <t>R100700</t>
  </si>
  <si>
    <t>BT, Diz - sağ, kontrastsız</t>
  </si>
  <si>
    <t>R100680, R100690, R100710, R100720, R100730, R100890, R100900, R100910, R100920, R100930, R100940, R101140, R101150, R101160, R101170, R101180, R101190 ile birlikte faturalandırılmaz.</t>
  </si>
  <si>
    <t>R100710</t>
  </si>
  <si>
    <t>BT, Diz - sağ, kontrastlı</t>
  </si>
  <si>
    <t>R100680, R100690, R100700, R100720, R100730, R100890, R100900, R100910, R100920, R100930, R100940, R101140, R101150, R101160, R101170, R101180, R101190 ile birlikte faturalandırılmaz.</t>
  </si>
  <si>
    <t>R100720</t>
  </si>
  <si>
    <t>BT, Diz - sol, kontrastsız</t>
  </si>
  <si>
    <t>R100680, R100690, R100700, R100710, R100730, R100890, R100900, R100910, R100920, R100930, R100940, R101140, R101150, R101160, R101170, R101180, R101190 ile birlikte faturalandırılmaz.</t>
  </si>
  <si>
    <t>R100730</t>
  </si>
  <si>
    <t>BT, Diz - sol, kontrastlı</t>
  </si>
  <si>
    <t>R100680, R100690, R100700, R100710, R100720, R100890, R100900, R100910, R100920, R100930, R100940, R101140, R101150, R101160, R101170, R101180, R101190 ile birlikte faturalandırılmaz.</t>
  </si>
  <si>
    <t>R100740</t>
  </si>
  <si>
    <t>BT, El - sağ, kontrastsız</t>
  </si>
  <si>
    <t>R100750, R100780, R100790 ile birlikte faturalandırılmaz.</t>
  </si>
  <si>
    <t>R100750</t>
  </si>
  <si>
    <t>BT, El - sağ, kontrastlı</t>
  </si>
  <si>
    <t>R100740, R100780, R100790 ile birlikte faturalandırılmaz.</t>
  </si>
  <si>
    <t>R100760</t>
  </si>
  <si>
    <t>BT, El - sol, kontrastsız</t>
  </si>
  <si>
    <t>R100770, R100800, R100810 ile birlikte faturalandırılmaz.</t>
  </si>
  <si>
    <t>R100770</t>
  </si>
  <si>
    <t>BT, El - sol, kontrastlı</t>
  </si>
  <si>
    <t>R100760, R100800, R100810 ile birlikte faturalandırılmaz.</t>
  </si>
  <si>
    <t>R100780</t>
  </si>
  <si>
    <t>BT, El bileği - sağ, kontrastsız</t>
  </si>
  <si>
    <t>R100740, R100750, R100790, R101010, R101020 ile birlikte faturalandırılmaz.</t>
  </si>
  <si>
    <t>R100790</t>
  </si>
  <si>
    <t>BT, El bileği - sağ, kontrastlı</t>
  </si>
  <si>
    <t>R100740, R100750, R100780, R101010, R101020 ile birlikte faturalandırılmaz.</t>
  </si>
  <si>
    <t>R100800</t>
  </si>
  <si>
    <t>BT, El bileği - sol, kontrastsız</t>
  </si>
  <si>
    <t>R100760, R100770, R100810, R101030, R101040 ile birlikte faturalandırılmaz.</t>
  </si>
  <si>
    <t>R100810</t>
  </si>
  <si>
    <t>BT, El bileği - sol, kontrastlı</t>
  </si>
  <si>
    <t>R100760, R100770, R100800, R101030, R101040 ile birlikte faturalandırılmaz.</t>
  </si>
  <si>
    <t>R100820</t>
  </si>
  <si>
    <t>BT, Kalça - bilateral, kontrastsız</t>
  </si>
  <si>
    <t>R100830, R100840, R100850, R100860, R100870, R100880 ile birlikte faturalandırılmaz.</t>
  </si>
  <si>
    <t>R100830</t>
  </si>
  <si>
    <t>BT, Kalça - bilateral, kontrastlı</t>
  </si>
  <si>
    <t>R100820, R100840, R100850, R100860, R100870, R100880 ile birlikte faturalandırılmaz.</t>
  </si>
  <si>
    <t>R100840</t>
  </si>
  <si>
    <t>BT, Kalça - sağ, kontrastsız</t>
  </si>
  <si>
    <t>R100820, R100830, R100850, R100860, R100870, R100880 ile birlikte faturalandırılmaz.</t>
  </si>
  <si>
    <t>R100850</t>
  </si>
  <si>
    <t>BT, Kalça - sağ, kontrastlı</t>
  </si>
  <si>
    <t>R100820, R100830, R100840, R100860, R100870, R100880 ile birlikte faturalandırılmaz.</t>
  </si>
  <si>
    <t>R100860</t>
  </si>
  <si>
    <t>BT, Kalça - sol, kontrastsız</t>
  </si>
  <si>
    <t>R100820, R100830, R100840, R100850, R100870, R100880 ile birlikte faturalandırılmaz.</t>
  </si>
  <si>
    <t>R100870</t>
  </si>
  <si>
    <t>BT, Kalça - sol, kontrastlı</t>
  </si>
  <si>
    <t>R100820, R100830, R100840, R100850, R100860, R100880 ile birlikte faturalandırılmaz.</t>
  </si>
  <si>
    <t>R100880</t>
  </si>
  <si>
    <t>BT, Kalça ve Femur, anteversiyon ölçüm</t>
  </si>
  <si>
    <t>R100820, R100830, R100840, R100850, R100860, R100870 ile birlikte faturalandırılmaz.</t>
  </si>
  <si>
    <t>R100890</t>
  </si>
  <si>
    <t>BT, Kruris - bilateral, kontrastsız</t>
  </si>
  <si>
    <t>R100580, R100590, R100600, R100610, R100620, R100630, R100680, R100690, R100700, R100710, R100720, R100730, R100900, R100910, R100920, R100930, R100940 ile birlikte faturalandırılmaz.</t>
  </si>
  <si>
    <t>R100900</t>
  </si>
  <si>
    <t>BT, Kruris - bilateral, kontrastlı</t>
  </si>
  <si>
    <t>R100580, R100590, R100600, R100610, R100620, R100630, R100680, R100690, R100700, R100710, R100720, R100730, R100890, R100910, R100920, R100930, R100940 ile birlikte faturalandırılmaz.</t>
  </si>
  <si>
    <t>R100910</t>
  </si>
  <si>
    <t>BT, Kruris - sağ, kontrastsız</t>
  </si>
  <si>
    <t>R100580, R100590, R100600, R100610, R100620, R100630, R100680, R100690, R100700, R100710, R100720, R100730, R100890, R100900, R100920, R100930, R100940 ile birlikte faturalandırılmaz.</t>
  </si>
  <si>
    <t>R100920</t>
  </si>
  <si>
    <t>BT, Kruris - sağ, kontrastlı</t>
  </si>
  <si>
    <t>R100580, R100590, R100600, R100610, R100620, R100630, R100680, R100690, R100700, R100710, R100720, R100730, R100890, R100900, R100910, R100930, R100940 ile birlikte faturalandırılmaz.</t>
  </si>
  <si>
    <t>R100930</t>
  </si>
  <si>
    <t>BT, Kruris - sol, kontrastsız</t>
  </si>
  <si>
    <t>R100580, R100590, R100600, R100610, R100620, R100630, R100680, R100690, R100700, R100710, R100720, R100730, R100890, R100900, R100910, R100920, R100940 ile birlikte faturalandırılmaz.</t>
  </si>
  <si>
    <t>R100940</t>
  </si>
  <si>
    <t>BT, Kruris - sol, kontrastlı</t>
  </si>
  <si>
    <t>R100580, R100590, R100600, R100610, R100620, R100630, R100680, R100690, R100700, R100710, R100720, R100730, R100890, R100900, R100910, R100920, R100930 ile birlikte faturalandırılmaz.</t>
  </si>
  <si>
    <t>R100950</t>
  </si>
  <si>
    <t>BT, Omuz - bilateral, kontrastsız</t>
  </si>
  <si>
    <t>R100960, R100970, R100980, R100990, R101000, R101200, R101210, R101220, R101230 ile birlikte faturalandırılmaz.</t>
  </si>
  <si>
    <t>R100960</t>
  </si>
  <si>
    <t>BT, Omuz - bilateral, kontrastlı</t>
  </si>
  <si>
    <t>R100950, R100970, R100980, R100990, R101000, R101200, R101210, R101220, R101230 ile birlikte faturalandırılmaz.</t>
  </si>
  <si>
    <t>R100970</t>
  </si>
  <si>
    <t>BT, Omuz - sağ, kontrastsız</t>
  </si>
  <si>
    <t>R100950, R100960, R100980, R100990, R101000, R101200, R101210, R101220, R101230 ile birlikte faturalandırılmaz.</t>
  </si>
  <si>
    <t>R100980</t>
  </si>
  <si>
    <t>BT, Omuz - sağ, kontrastlı</t>
  </si>
  <si>
    <t>R100950, R100960, R100970, R100990, R101000, R101200, R101210, R101220, R101230 ile birlikte faturalandırılmaz.</t>
  </si>
  <si>
    <t>R100990</t>
  </si>
  <si>
    <t>BT, Omuz - sol, kontrastsız</t>
  </si>
  <si>
    <t>R100950, R100960, R100970, R100980, R101000, R101200, R101210, R101220, R101230 ile birlikte faturalandırılmaz.</t>
  </si>
  <si>
    <t>R101000</t>
  </si>
  <si>
    <t>BT, Omuz - sol, kontrastlı</t>
  </si>
  <si>
    <t>R100950, R100960, R100970, R100980, R100990, R101200, R101210, R101220, R101230 ile birlikte faturalandırılmaz.</t>
  </si>
  <si>
    <t>R101010</t>
  </si>
  <si>
    <t>BT, Ön kol - sağ, kontrastsız</t>
  </si>
  <si>
    <t>R100640, R100650, R100780, R100790, R101020 ile birlikte faturalandırılmaz.</t>
  </si>
  <si>
    <t>R101020</t>
  </si>
  <si>
    <t>BT, Ön kol - sağ, kontrastlı</t>
  </si>
  <si>
    <t>R100640, R100650, R100780, R100790, R101010 ile birlikte faturalandırılmaz.</t>
  </si>
  <si>
    <t>R101030</t>
  </si>
  <si>
    <t>BT, Ön kol - sol, kontrastsız</t>
  </si>
  <si>
    <t>R100660, R100670, R100800, R100810, R101040 ile birlikte faturalandırılmaz.</t>
  </si>
  <si>
    <t>R101040</t>
  </si>
  <si>
    <t>BT, Ön kol - sol, kontrastlı</t>
  </si>
  <si>
    <t>R100660, R100670, R100800, R100810, R101030 ile birlikte faturalandırılmaz.</t>
  </si>
  <si>
    <t>R101050</t>
  </si>
  <si>
    <t>BT, Sakroiliyak Eklem, kontrastsız</t>
  </si>
  <si>
    <t>R100330, R100340, R101060, R101070, R101080 ile birlikte faturalandırılmaz.</t>
  </si>
  <si>
    <t>R101060</t>
  </si>
  <si>
    <t>BT, Sakroiliyak Eklem, kontrastlı</t>
  </si>
  <si>
    <t>R100330, R100340, R101050, R101070, R101080 ile birlikte faturalandırılmaz.</t>
  </si>
  <si>
    <t>R101070</t>
  </si>
  <si>
    <t>BT, Sakrum, kontrastsız</t>
  </si>
  <si>
    <t>R100210, R100220, R100230, R100330, R100340, R101050, R101060, R101080 ile birlikte faturalandırılmaz.</t>
  </si>
  <si>
    <t>R101080</t>
  </si>
  <si>
    <t>BT, Sakrum, kontrastlı</t>
  </si>
  <si>
    <t>R100210, R100220, R100230, R100330, R100340, R101050, R101060, R101070 ile birlikte faturalandırılmaz.</t>
  </si>
  <si>
    <t>R101090</t>
  </si>
  <si>
    <t>BT, Skapula - bilateral</t>
  </si>
  <si>
    <t>R100300, R100450, R100460, R100470, R101100, R101110, R101120, R101130 ile birlikte faturalandırılmaz.</t>
  </si>
  <si>
    <t>R101100</t>
  </si>
  <si>
    <t>BT, Sternoklavikular Eklem, kontrastsız</t>
  </si>
  <si>
    <t>R100300, R100450, R100460, R100470, R101090, R101110, R101120, R101130 ile birlikte faturalandırılmaz.</t>
  </si>
  <si>
    <t>R101110</t>
  </si>
  <si>
    <t>BT, Sternoklavikular Eklem, kontrastlı</t>
  </si>
  <si>
    <t>R100300, R100450, R100460, R100470, R101090, R101100, R101120, R101130 ile birlikte faturalandırılmaz.</t>
  </si>
  <si>
    <t>R101120</t>
  </si>
  <si>
    <t>BT, Sternum, kontrastsız</t>
  </si>
  <si>
    <t>R100300, R100450, R100460, R100470, R101090, R101100, R101110, R101130 ile birlikte faturalandırılmaz.</t>
  </si>
  <si>
    <t>R101130</t>
  </si>
  <si>
    <t>BT, Sternum, kontrastlı</t>
  </si>
  <si>
    <t>R100300, R100450, R100460, R100470, R101090, R101100, R101110, R101120 ile birlikte faturalandırılmaz.</t>
  </si>
  <si>
    <t>R101140</t>
  </si>
  <si>
    <t>BT, Uyluk - bilateral, kontrastsız</t>
  </si>
  <si>
    <t>R100680, R100690, R100700, R100710, R100720, R100730, R101150, R101160, R101170, R101180, R101190 ile birlikte faturalandırılmaz.</t>
  </si>
  <si>
    <t>R101150</t>
  </si>
  <si>
    <t>BT, Uyluk - bilateral, kontrastlı</t>
  </si>
  <si>
    <t>R100680, R100690, R100700, R100710, R100720, R100730, R101140, R101160, R101170, R101180, R101190 ile birlikte faturalandırılmaz.</t>
  </si>
  <si>
    <t>R101160</t>
  </si>
  <si>
    <t>BT, Uyluk - sağ, kontrastsız</t>
  </si>
  <si>
    <t>R100680, R100690, R100700, R100710, R100720, R100730, R101140, R101150, R101170, R101180, R101190 ile birlikte faturalandırılmaz.</t>
  </si>
  <si>
    <t>R101170</t>
  </si>
  <si>
    <t>BT, Uyluk - sağ, kontrastlı</t>
  </si>
  <si>
    <t>R100680, R100690, R100700, R100710, R100720, R100730, R101140, R101150, R101160, R101180, R101190 ile birlikte faturalandırılmaz.</t>
  </si>
  <si>
    <t>R101180</t>
  </si>
  <si>
    <t>BT, Uyluk - sol, kontrastsız</t>
  </si>
  <si>
    <t>R100680, R100690, R100700, R100710, R100720, R100730, R101140, R101150, R101160, R101170, R101190 ile birlikte faturalandırılmaz.</t>
  </si>
  <si>
    <t>R101190</t>
  </si>
  <si>
    <t>BT, Uyluk - sol, kontrastlı</t>
  </si>
  <si>
    <t>R100680, R100690, R100700, R100710, R100720, R100730, R101140, R101150, R101160, R101170, R101180 ile birlikte faturalandırılmaz.</t>
  </si>
  <si>
    <t>R101200</t>
  </si>
  <si>
    <t>BT, Üst kol - sağ, kontrastsız</t>
  </si>
  <si>
    <t>R100640, R100650, R100950, R100960, R100970, R100980, R100990, R101000, R101210 ile birlikte faturalandırılmaz.</t>
  </si>
  <si>
    <t>R101210</t>
  </si>
  <si>
    <t>BT, Üst kol - sağ, kontrastlı</t>
  </si>
  <si>
    <t>R100640, R100650, R100950, R100960, R100970, R100980, R100990, R101000, R101200 ile birlikte faturalandırılmaz.</t>
  </si>
  <si>
    <t>R101220</t>
  </si>
  <si>
    <t>BT, Üst kol - sol, kontrastsız</t>
  </si>
  <si>
    <t>R100660, R100670, R100950, R100960, R100970, R100980, R100990, R101000, R101230 ile birlikte faturalandırılmaz.</t>
  </si>
  <si>
    <t>R101230</t>
  </si>
  <si>
    <t>BT, Üst kol - sol, kontrastlı</t>
  </si>
  <si>
    <t>R100660, R100670, R100950, R100960, R100970, R100980, R100990, R101000, R101220 ile birlikte faturalandırılmaz.</t>
  </si>
  <si>
    <t>BT Artrografiler</t>
  </si>
  <si>
    <t>R101250</t>
  </si>
  <si>
    <t>BT artrografi, Ayak bileği - sağ</t>
  </si>
  <si>
    <t>R101260</t>
  </si>
  <si>
    <t xml:space="preserve">BT artrografi, Ayak bileği - sol </t>
  </si>
  <si>
    <t>R101270</t>
  </si>
  <si>
    <t>BT artrografi, Dirsek - sağ</t>
  </si>
  <si>
    <t>R101280</t>
  </si>
  <si>
    <t>BT artrografi, Dirsek - sol</t>
  </si>
  <si>
    <t>R101290</t>
  </si>
  <si>
    <t xml:space="preserve">BT artrografi, Diz - sağ </t>
  </si>
  <si>
    <t>R101300</t>
  </si>
  <si>
    <t xml:space="preserve">BT artrografi, Diz - sol </t>
  </si>
  <si>
    <t>R101310</t>
  </si>
  <si>
    <t xml:space="preserve">BT artrografi, El bileği - sağ </t>
  </si>
  <si>
    <t>R101320</t>
  </si>
  <si>
    <t xml:space="preserve">BT artrografi, El bileği - sol </t>
  </si>
  <si>
    <t>R101330</t>
  </si>
  <si>
    <t xml:space="preserve">BT artrografi, Kalça - sağ </t>
  </si>
  <si>
    <t>R101340</t>
  </si>
  <si>
    <t xml:space="preserve">BT artrografi, Kalça - sol </t>
  </si>
  <si>
    <t>R101350</t>
  </si>
  <si>
    <t xml:space="preserve">BT artrografi, Omuz - sağ </t>
  </si>
  <si>
    <t>R101360</t>
  </si>
  <si>
    <t xml:space="preserve">BT artrografi, Omuz - sol </t>
  </si>
  <si>
    <t>BT Anjiyografiler</t>
  </si>
  <si>
    <t>R101380</t>
  </si>
  <si>
    <t>BT anjiografi, Koroner arterler ve 3 boyutlu görüntüleme</t>
  </si>
  <si>
    <t>R101470, R101480 ile birlikte faturalandırılmaz.</t>
  </si>
  <si>
    <t>R101390</t>
  </si>
  <si>
    <t>BT anjiografi, Sol atrium ve Pulmoner venler ve 3 boyutlu görüntüleme</t>
  </si>
  <si>
    <t>R101510 ile birlikte faturalandırılmaz.</t>
  </si>
  <si>
    <t>R101400</t>
  </si>
  <si>
    <t>BT anjiografi, Abdominal aorta</t>
  </si>
  <si>
    <t>R101410, R101460 ile birlikte faturalandırılmaz.</t>
  </si>
  <si>
    <t>R101410</t>
  </si>
  <si>
    <t>BT dinamik anjiografi, Abdominal aorta</t>
  </si>
  <si>
    <t>R101400, R101460 ile birlikte faturalandırılmaz.</t>
  </si>
  <si>
    <t>R101420</t>
  </si>
  <si>
    <t>BT anjiografi, Alt ekstremite damarları</t>
  </si>
  <si>
    <t>R101430</t>
  </si>
  <si>
    <t>BT anjiografi, Beyin</t>
  </si>
  <si>
    <t>R101440</t>
  </si>
  <si>
    <t>BT anjiografi, Karotis arter</t>
  </si>
  <si>
    <t>R101450</t>
  </si>
  <si>
    <t>BT anjiografi, Pulmoner arter</t>
  </si>
  <si>
    <t>R101460</t>
  </si>
  <si>
    <t>BT anjiografi, Renal damarlar - bilateral</t>
  </si>
  <si>
    <t>R101400, R101410 ile birlikte faturalandırılmaz.</t>
  </si>
  <si>
    <t>R101470</t>
  </si>
  <si>
    <t>BT anjiografi, Torasik aorta</t>
  </si>
  <si>
    <t>R101380, R101480 ile birlikte faturalandırılmaz.</t>
  </si>
  <si>
    <t>R101480</t>
  </si>
  <si>
    <t>BT dinamik anjiografi, Torasik aorta</t>
  </si>
  <si>
    <t>R101380, R101470 ile birlikte faturalandırılmaz.</t>
  </si>
  <si>
    <t>R101490</t>
  </si>
  <si>
    <t>BT anjiografi, Üst ektremite damarları - sağ</t>
  </si>
  <si>
    <t>R101500</t>
  </si>
  <si>
    <t>BT anjiografi, Üst ektremite damarları - sol</t>
  </si>
  <si>
    <t>R101510</t>
  </si>
  <si>
    <t>BT venografi, tek anatomik bölge</t>
  </si>
  <si>
    <t>R101390 ile birlikte faturalandırılmaz.</t>
  </si>
  <si>
    <t>BT Kılavuzluğunda Girişimsel İşlemler</t>
  </si>
  <si>
    <t>R101530</t>
  </si>
  <si>
    <t>BT kılavuzluğunda Abse drenajı, Abdomen</t>
  </si>
  <si>
    <t>R102080, R102250, 803010, 803020 ile birlikte faturalandırılmaz.</t>
  </si>
  <si>
    <t>R101540</t>
  </si>
  <si>
    <t>BT kılavuzluğunda Abse drenajı, Böbrek</t>
  </si>
  <si>
    <t>803010, 803020 ile birlikte faturalandırılmaz.</t>
  </si>
  <si>
    <t>R101550</t>
  </si>
  <si>
    <t>BT kılavuzluğunda Abse drenajı, Karaciğer</t>
  </si>
  <si>
    <t>R101680, 803010, 803020 ile birlikte faturalandırılmaz.</t>
  </si>
  <si>
    <t>R101560</t>
  </si>
  <si>
    <t>BT kılavuzluğunda Abse drenajı, Plevra</t>
  </si>
  <si>
    <t>R101720, 803010, 803020 ile birlikte faturalandırılmaz.</t>
  </si>
  <si>
    <t>R101570</t>
  </si>
  <si>
    <t>BT kılavuzluğunda Abse drenajı, Toraks</t>
  </si>
  <si>
    <t>R102120, 803010, 803020 ile birlikte faturalandırılmaz.</t>
  </si>
  <si>
    <t>R101580</t>
  </si>
  <si>
    <t>BT kılavuzluğunda Anestetik blok injeksiyonu, Omurga</t>
  </si>
  <si>
    <t>R101590</t>
  </si>
  <si>
    <t>BT kılavuzluğunda Artrosentez, Diz - sağ</t>
  </si>
  <si>
    <t>R101600</t>
  </si>
  <si>
    <t>BT kılavuzluğunda Artrosentez, Diz - sol</t>
  </si>
  <si>
    <t>R101610</t>
  </si>
  <si>
    <t>BT kılavuzluğunda Artrosentez, Kalça - sağ</t>
  </si>
  <si>
    <t>R101620</t>
  </si>
  <si>
    <t>BT kılavuzluğunda Artrosentez, Kalça - sol</t>
  </si>
  <si>
    <t>R101630</t>
  </si>
  <si>
    <t>BT kılavuzluğunda Artrosentez, Omuz - sağ</t>
  </si>
  <si>
    <t>R101640</t>
  </si>
  <si>
    <t>BT kılavuzluğunda Artrosentez, Omuz - sol</t>
  </si>
  <si>
    <t>R101650</t>
  </si>
  <si>
    <t>BT kılavuzluğunda Aspirasyon, Abdomen</t>
  </si>
  <si>
    <t>R102080, R102250, 803030 ile birlikte faturalandırılmaz.</t>
  </si>
  <si>
    <t>R101660</t>
  </si>
  <si>
    <t>BT kılavuzluğunda Aspirasyon, Akciğer</t>
  </si>
  <si>
    <t>R101670</t>
  </si>
  <si>
    <t>BT kılavuzluğunda Aspirasyon, Boyun</t>
  </si>
  <si>
    <t>R101680</t>
  </si>
  <si>
    <t>BT kılavuzluğunda Aspirasyon, Karaciğer</t>
  </si>
  <si>
    <t>R101550 ile birlikte faturalandırılmaz.</t>
  </si>
  <si>
    <t>R101690</t>
  </si>
  <si>
    <t>BT kılavuzluğunda Aspirasyon, Meme</t>
  </si>
  <si>
    <t>R101700</t>
  </si>
  <si>
    <t>BT kılavuzluğunda Aspirasyon, Pankreas</t>
  </si>
  <si>
    <t>R102100 ile birlikte faturalandırılmaz.</t>
  </si>
  <si>
    <t>R101710</t>
  </si>
  <si>
    <t>BT kılavuzluğunda Aspirasyon, Pelvis</t>
  </si>
  <si>
    <t>R101720</t>
  </si>
  <si>
    <t>BT kılavuzluğunda Aspirasyon, Plevra</t>
  </si>
  <si>
    <t>R101560, 803030 ile birlikte faturalandırılmaz.</t>
  </si>
  <si>
    <t>R101730</t>
  </si>
  <si>
    <t>BT kılavuzluğunda Aspirasyon, Retroperiton</t>
  </si>
  <si>
    <t>R102110, 803030 ile birlikte faturalandırılmaz.</t>
  </si>
  <si>
    <t>R101740</t>
  </si>
  <si>
    <t>BT kılavuzluğunda Biyopsi, Abdomen</t>
  </si>
  <si>
    <t>R101750</t>
  </si>
  <si>
    <t xml:space="preserve">BT kılavuzluğunda Biyopsi, Adrenal bez </t>
  </si>
  <si>
    <t>R101760</t>
  </si>
  <si>
    <t>BT kılavuzluğunda Biyopsi, Akciğer - sağ</t>
  </si>
  <si>
    <t>R101770</t>
  </si>
  <si>
    <t>BT kılavuzluğunda Biyopsi, Akciğer - sol</t>
  </si>
  <si>
    <t>R101780</t>
  </si>
  <si>
    <t>BT kılavuzluğunda Biyopsi, Boyun</t>
  </si>
  <si>
    <t>R101790</t>
  </si>
  <si>
    <t>BT kılavuzluğunda Biyopsi, Böbrek - sağ</t>
  </si>
  <si>
    <t>R101800</t>
  </si>
  <si>
    <t>BT kılavuzluğunda Biyopsi, Böbrek - sol</t>
  </si>
  <si>
    <t>R101810</t>
  </si>
  <si>
    <t>BT kılavuzluğunda Biyopsi, Dalak</t>
  </si>
  <si>
    <t>R101820</t>
  </si>
  <si>
    <t>BT kılavuzluğunda Biyopsi, Derin kas</t>
  </si>
  <si>
    <t>R101830</t>
  </si>
  <si>
    <t>BT kılavuzluğunda Biyopsi, Kalp</t>
  </si>
  <si>
    <t>R101840</t>
  </si>
  <si>
    <t>BT kılavuzluğunda Biyopsi, Karaciğer</t>
  </si>
  <si>
    <t>R101850</t>
  </si>
  <si>
    <t>BT kılavuzluğunda Biyopsi, Kemik</t>
  </si>
  <si>
    <t>R101860</t>
  </si>
  <si>
    <t>BT kılavuzluğunda Biyopsi, Kraniyum</t>
  </si>
  <si>
    <t>R101870</t>
  </si>
  <si>
    <t>BT kılavuzluğunda Biyopsi, Lenf nodu</t>
  </si>
  <si>
    <t>R101880</t>
  </si>
  <si>
    <t>BT kılavuzluğunda Biyopsi, Lomber Vertebra</t>
  </si>
  <si>
    <t>R101890</t>
  </si>
  <si>
    <t>BT kılavuzluğunda Biyopsi, Mediyasten</t>
  </si>
  <si>
    <t>R101900</t>
  </si>
  <si>
    <t>BT kılavuzluğunda Biyopsi, Meme</t>
  </si>
  <si>
    <t>R101910</t>
  </si>
  <si>
    <t>BT kılavuzluğunda Biyopsi, Pankreas</t>
  </si>
  <si>
    <t>R101920</t>
  </si>
  <si>
    <t>BT kılavuzluğunda Biyopsi, Pelvis</t>
  </si>
  <si>
    <t>R101930</t>
  </si>
  <si>
    <t>BT kılavuzluğunda Biyopsi, Plevra - sağ</t>
  </si>
  <si>
    <t>R101940</t>
  </si>
  <si>
    <t>BT kılavuzluğunda Biyopsi, Plevra - sol</t>
  </si>
  <si>
    <t>R101950</t>
  </si>
  <si>
    <t>BT kılavuzluğunda Biyopsi, Prostat</t>
  </si>
  <si>
    <t>R101960</t>
  </si>
  <si>
    <t>BT kılavuzluğunda Biyopsi, Retroperiton</t>
  </si>
  <si>
    <t>R101970</t>
  </si>
  <si>
    <t>BT kılavuzluğunda Biyopsi, Servikal Vertebra</t>
  </si>
  <si>
    <t>R101980</t>
  </si>
  <si>
    <t>BT kılavuzluğunda Biyopsi, Spinal kord</t>
  </si>
  <si>
    <t>R101990</t>
  </si>
  <si>
    <t>BT kılavuzluğunda Biyopsi, Torakal Vertebra</t>
  </si>
  <si>
    <t>R102000</t>
  </si>
  <si>
    <t>BT kılavuzluğunda Biyopsi, Toraks</t>
  </si>
  <si>
    <t>R102010</t>
  </si>
  <si>
    <t>BT kılavuzluğunda Biyopsi, Yumuşak doku</t>
  </si>
  <si>
    <t>R102020</t>
  </si>
  <si>
    <t>BT kılavuzluğunda Biyopsi, Yüz kemikleri ve Maksilla</t>
  </si>
  <si>
    <t>R102030</t>
  </si>
  <si>
    <t>BT kılavuzluğunda Doku ablasyonu, Böbrek - sağ</t>
  </si>
  <si>
    <t>Radyofrekans, mikrodalga, kriyo, lazer yöntemiyle
803190 ile birlikte faturalandırılmaz.</t>
  </si>
  <si>
    <t>R102040</t>
  </si>
  <si>
    <t>BT kılavuzluğunda Doku ablasyonu, Böbrek - sol</t>
  </si>
  <si>
    <t>R102050</t>
  </si>
  <si>
    <t>BT kılavuzluğunda Doku ablasyonu, Çöliyak pleksus</t>
  </si>
  <si>
    <t>Radyofrekans, mikrodalga, kriyo, lazer yöntemiyle
803070, 803190 ile birlikte faturalandırılmaz.</t>
  </si>
  <si>
    <t>R102060</t>
  </si>
  <si>
    <t>BT kılavuzluğunda Doku ablasyonu, Diğer bölge</t>
  </si>
  <si>
    <t>Radyofrekans, mikrodalga, kriyo, lazer yöntemiyle
Anatomik bölge belirtilmelidir.
803190 ile birlikte faturalandırılmaz.</t>
  </si>
  <si>
    <t>R102070</t>
  </si>
  <si>
    <t>BT kılavuzluğunda Doku ablasyonu, Karaciğer</t>
  </si>
  <si>
    <t>R102080</t>
  </si>
  <si>
    <t>BT kılavuzluğunda Drenaj, Abdomen</t>
  </si>
  <si>
    <t>R101530, R101650, R102250, 803030 ile birlikte faturalandırılmaz.</t>
  </si>
  <si>
    <t>R102090</t>
  </si>
  <si>
    <t>BT kılavuzluğunda Drenaj, Bilyer kanallar ve Safra kesesi</t>
  </si>
  <si>
    <t>803040, 803210 ile birlikte faturalandırılmaz.</t>
  </si>
  <si>
    <t>R102100</t>
  </si>
  <si>
    <t>BT kılavuzluğunda Drenaj, Pankreas</t>
  </si>
  <si>
    <t>R101700, 803160 ile birlikte faturalandırılmaz.</t>
  </si>
  <si>
    <t>R102110</t>
  </si>
  <si>
    <t>BT kılavuzluğunda Drenaj, Retroperiton</t>
  </si>
  <si>
    <t>R101730, 803030 ile birlikte faturalandırılmaz.</t>
  </si>
  <si>
    <t>R102120</t>
  </si>
  <si>
    <t>BT kılavuzluğunda Drenaj, Toraks</t>
  </si>
  <si>
    <t>R101570, 803030 ile birlikte faturalandırılmaz.</t>
  </si>
  <si>
    <t>R102130</t>
  </si>
  <si>
    <t>BT kılavuzluğunda İnce iğne aspirasyonu, Abdomen</t>
  </si>
  <si>
    <t>R102140</t>
  </si>
  <si>
    <t>BT kılavuzluğunda İnce iğne aspirasyonu, Adrenal bez</t>
  </si>
  <si>
    <t>R102150</t>
  </si>
  <si>
    <t>BT kılavuzluğunda İnce iğne aspirasyonu, Akciğer</t>
  </si>
  <si>
    <t>R102160</t>
  </si>
  <si>
    <t>BT kılavuzluğunda İnce iğne aspirasyonu, Böbrek</t>
  </si>
  <si>
    <t>R102170</t>
  </si>
  <si>
    <t>BT kılavuzluğunda İnce iğne aspirasyonu, Dalak</t>
  </si>
  <si>
    <t>R102180</t>
  </si>
  <si>
    <t>BT kılavuzluğunda İnce iğne aspirasyonu, Karaciğer</t>
  </si>
  <si>
    <t>R102190</t>
  </si>
  <si>
    <t>BT kılavuzluğunda İnce iğne aspirasyonu, Lenf nodu</t>
  </si>
  <si>
    <t>R102200</t>
  </si>
  <si>
    <t>BT kılavuzluğunda İnce iğne aspirasyonu, Mediyasten</t>
  </si>
  <si>
    <t>R102210</t>
  </si>
  <si>
    <t>BT kılavuzluğunda İnce iğne aspirasyonu, Pankreas</t>
  </si>
  <si>
    <t>R102220</t>
  </si>
  <si>
    <t>BT kılavuzluğunda İnce iğne aspirasyonu, Pelvis</t>
  </si>
  <si>
    <t>R102230</t>
  </si>
  <si>
    <t>BT kılavuzluğunda İnce iğne aspirasyonu, Prostat</t>
  </si>
  <si>
    <t>R102240</t>
  </si>
  <si>
    <t>BT kılavuzluğunda İnce iğne aspirasyonu, Retroperiton</t>
  </si>
  <si>
    <t>R102250</t>
  </si>
  <si>
    <t>BT kılavuzluğunda Kist aspirasyonu, Abdomen</t>
  </si>
  <si>
    <t>R101650, R102080 ile birlikte faturalandırılmaz.</t>
  </si>
  <si>
    <t>R102260</t>
  </si>
  <si>
    <t>BT kılavuzluğunda Kist aspirasyonu, Böbrek - sağ</t>
  </si>
  <si>
    <t>803200 ile birlikte faturalandırılmaz.</t>
  </si>
  <si>
    <t>R102270</t>
  </si>
  <si>
    <t>BT kılavuzluğunda Kist aspirasyonu, Böbrek - sol</t>
  </si>
  <si>
    <t>R102280</t>
  </si>
  <si>
    <t>BT kılavuzluğunda Nefrostomi tüpü değişimi, Böbrek</t>
  </si>
  <si>
    <t>803150 ile birlikte faturalandırılmaz.</t>
  </si>
  <si>
    <t>R102290</t>
  </si>
  <si>
    <t>BT kılavuzluğunda Perkutan vertebroplasti, Omurga</t>
  </si>
  <si>
    <t>803300 ile birlikte faturalandırılmaz. 
1 adet faturalandırılır</t>
  </si>
  <si>
    <t>8.3.2. MANYETİK REZONANS GÖRÜNTÜLEME (MRG)</t>
  </si>
  <si>
    <t>R103000</t>
  </si>
  <si>
    <t>MRG, Abdomen - üst, kontrastsız</t>
  </si>
  <si>
    <t>R103010, R103020, R103030, R103040, R103160, R103170, R103250, R103260, R103270, R103550, R103560, R103570, R103840 ile birlikte faturalandırılmaz.</t>
  </si>
  <si>
    <t>R103010</t>
  </si>
  <si>
    <t>MRG, Abdomen - üst, kontrastlı</t>
  </si>
  <si>
    <t>R103000, R103020, R103030, R103040, R103160, R103170, R103250, R103260, R103270, R103550, R103560, R103570, R103840 ile birlikte faturalandırılmaz.</t>
  </si>
  <si>
    <t>R103020</t>
  </si>
  <si>
    <t>MRG, Adrenal bez, kontrastsız</t>
  </si>
  <si>
    <t>R103000, R103010, R103030, R103040, R103160, R103170, R103250, R103260, R103270, R103550, R103560, R103570, R103840 ile birlikte faturalandırılmaz.</t>
  </si>
  <si>
    <t>R103030</t>
  </si>
  <si>
    <t>MRG, Adrenal bez, kontrastlı</t>
  </si>
  <si>
    <t>R103000, R103010, R103020, R103040, R103160, R103170, R103250, R103260, R103270, R103550, R103560, R103570, R103840 ile birlikte faturalandırılmaz.</t>
  </si>
  <si>
    <t>R103040</t>
  </si>
  <si>
    <t>MRG, Adrenal bez, dinamik kontrastlı</t>
  </si>
  <si>
    <t>R103000, R103010, R103020, R103030, R103160, R103170, R103250, R103260, R103270, R103550, R103560, R103570, R103840 ile birlikte faturalandırılmaz.</t>
  </si>
  <si>
    <t>R103050</t>
  </si>
  <si>
    <t>MRG, Beyin, kontrastsız</t>
  </si>
  <si>
    <t>R103060, R103070, R103100, R103840 ile birlikte faturalandırılmaz.</t>
  </si>
  <si>
    <t>R103060</t>
  </si>
  <si>
    <t>MRG, Beyin, kontrastlı</t>
  </si>
  <si>
    <t>R103050, R103070, R103100, R103840 ile birlikte faturalandırılmaz.</t>
  </si>
  <si>
    <t>R103070</t>
  </si>
  <si>
    <t>MRG, Beyin, difüzyon</t>
  </si>
  <si>
    <t>R103050, R103060, R103100 ile birlikte faturalandırılmaz.</t>
  </si>
  <si>
    <t>R103080</t>
  </si>
  <si>
    <t>MRG, Beyin, Difüzyon Tensör Görüntüleme ve Traktografi</t>
  </si>
  <si>
    <t>R103090</t>
  </si>
  <si>
    <t>MRG, Beyin, fonksiyonel</t>
  </si>
  <si>
    <t>R103100</t>
  </si>
  <si>
    <t>MRG, Beyin, perfüzyon</t>
  </si>
  <si>
    <t>R103050, R103060, R103070 ile birlikte faturalandırılmaz.</t>
  </si>
  <si>
    <t>R103110</t>
  </si>
  <si>
    <t>MRG, Beyin, spektroskopi</t>
  </si>
  <si>
    <t>R103120</t>
  </si>
  <si>
    <t>MRG, Beyin, SWI</t>
  </si>
  <si>
    <t>R103130</t>
  </si>
  <si>
    <t>MRG, BOS akım</t>
  </si>
  <si>
    <t>R103140</t>
  </si>
  <si>
    <t>MRG, Boyun, kontrastsız</t>
  </si>
  <si>
    <t>R103150, R103380, R103390, R103510, R103520, R103580, R103590, R103840 ile birlikte faturalandırılmaz.</t>
  </si>
  <si>
    <t>R103150</t>
  </si>
  <si>
    <t>MRG, Boyun, kontrastlı</t>
  </si>
  <si>
    <t>R103140, R103380, R103390, R103510, R103520, R103580, R103590, R103840 ile birlikte faturalandırılmaz.</t>
  </si>
  <si>
    <t>R103160</t>
  </si>
  <si>
    <t>MRG, Böbrek - bilateral, kontrastsız</t>
  </si>
  <si>
    <t>R103000, R103010, R103020, R103030, R103040, R103170, R103250, R103260, R103270, R103550, R103560, R103570, R103840, R103850, R103860 ile birlikte faturalandırılmaz.</t>
  </si>
  <si>
    <t>R103170</t>
  </si>
  <si>
    <t>MRG, Böbrek - bilateral, kontrastlı</t>
  </si>
  <si>
    <t>R103000, R103010, R103020, R103030, R103040, R103160, R103250, R103260, R103270, R103550, R103560, R103570, R103840, R103850, R103860 ile birlikte faturalandırılmaz.</t>
  </si>
  <si>
    <t>R103180</t>
  </si>
  <si>
    <t>MRG, Brakiyal pleksus - bilateral</t>
  </si>
  <si>
    <t>R103820, R103830, R104400 ile birlikte faturalandırılmaz.</t>
  </si>
  <si>
    <t>R103190</t>
  </si>
  <si>
    <t>MRG, Enterografi</t>
  </si>
  <si>
    <t>R103200</t>
  </si>
  <si>
    <t>MRG, Fetal</t>
  </si>
  <si>
    <t>R103210</t>
  </si>
  <si>
    <t>MRG, Hipofiz, kontrastsız</t>
  </si>
  <si>
    <t>R103220, R103840 ile birlikte faturalandırılmaz.</t>
  </si>
  <si>
    <t>R103220</t>
  </si>
  <si>
    <t>MRG, Hipofiz, kontrastlı</t>
  </si>
  <si>
    <t>R103210, R103840 ile birlikte faturalandırılmaz.</t>
  </si>
  <si>
    <t>R103230</t>
  </si>
  <si>
    <t>MRG, Kafa tabanı, kontrastsız</t>
  </si>
  <si>
    <t>R103240, R103840 ile birlikte faturalandırılmaz.</t>
  </si>
  <si>
    <t>R103240</t>
  </si>
  <si>
    <t>MRG, Kafa tabanı, kontrastlı</t>
  </si>
  <si>
    <t>R103230, R103840 ile birlikte faturalandırılmaz.</t>
  </si>
  <si>
    <t>R103250</t>
  </si>
  <si>
    <t>MRG, Karaciğer, kontrastsız</t>
  </si>
  <si>
    <t>R103000, R103010, R103020, R103030, R103040, R103160, R103170, R103260, R103270, R103550, R103560, R103570, R103840 ile birlikte faturalandırılmaz.</t>
  </si>
  <si>
    <t>R103260</t>
  </si>
  <si>
    <t>MRG, Karaciğer, kontrastlı</t>
  </si>
  <si>
    <t>R103000, R103010, R103020, R103030, R103040, R103160, R103170, R103250, R103270, R103550, R103560, R103570, R103840 ile birlikte faturalandırılmaz.</t>
  </si>
  <si>
    <t>R103270</t>
  </si>
  <si>
    <t>MRG, Karaciğer, dinamik kontrastlı</t>
  </si>
  <si>
    <t>R103000, R103010, R103020, R103030, R103040, R103160, R103170, R103250, R103260, R103550, R103560, R103570, R103840 ile birlikte faturalandırılmaz.</t>
  </si>
  <si>
    <t>R103280</t>
  </si>
  <si>
    <t>MRG, Karaciğer T2*</t>
  </si>
  <si>
    <t>R103000, R103010, R103020, R103030, R103040, R103160, R103170, R103550, R103560, R103570 ile birlikte faturalandırılmaz.</t>
  </si>
  <si>
    <t>R103290</t>
  </si>
  <si>
    <t>MRG, Kardiyak, kontrastsız</t>
  </si>
  <si>
    <t>R103300, R103320 ile birlikte faturalandırılmaz.</t>
  </si>
  <si>
    <t>R103300</t>
  </si>
  <si>
    <t>MRG, Kardiyak, kontraslı</t>
  </si>
  <si>
    <t>R103290, R103320 ile birlikte faturalandırılmaz.</t>
  </si>
  <si>
    <t>R103310</t>
  </si>
  <si>
    <t xml:space="preserve">MRG, Kardiyak akım çalışması </t>
  </si>
  <si>
    <t>R103320</t>
  </si>
  <si>
    <t>MRG, Kardiyak fonksiyon</t>
  </si>
  <si>
    <t>R103290, R103300 ile birlikte faturalandırılmaz.</t>
  </si>
  <si>
    <t>R103330</t>
  </si>
  <si>
    <t>MRG, Kardiyak perfüzyon</t>
  </si>
  <si>
    <t>R103340</t>
  </si>
  <si>
    <t>MRG, Kardiyak T1 ve T2 haritalama</t>
  </si>
  <si>
    <t>R103350</t>
  </si>
  <si>
    <t>MRG, Kardiyak T2*</t>
  </si>
  <si>
    <t>R103360</t>
  </si>
  <si>
    <t>MRG, Kolanjiyopankreatografi, kontrastsız</t>
  </si>
  <si>
    <t>R103370 ile birlikte faturalandırılmaz.</t>
  </si>
  <si>
    <t>R103370</t>
  </si>
  <si>
    <t>MRG, Kolanjiyopankreatografi, kontrastlı</t>
  </si>
  <si>
    <t>R103360 ile birlikte faturalandırılmaz.</t>
  </si>
  <si>
    <t>R103380</t>
  </si>
  <si>
    <t>MRG, Larinks, kontrastsız</t>
  </si>
  <si>
    <t>R103140, R103150, R103390, R103510, R103520, R103580, R103590, R103840 ile birlikte faturalandırılmaz.</t>
  </si>
  <si>
    <t>R103390</t>
  </si>
  <si>
    <t>MRG, Larinks, kontrastlı</t>
  </si>
  <si>
    <t>R103140, R103150, R103380, R103510, R103520, R103580, R103590, R103840 ile birlikte faturalandırılmaz.</t>
  </si>
  <si>
    <t>R103400</t>
  </si>
  <si>
    <t>MRG, Lomber pleksus</t>
  </si>
  <si>
    <t>R103410</t>
  </si>
  <si>
    <t>MRG, Lomber vertebra, kontrastsız</t>
  </si>
  <si>
    <t>R103420, R103840, R104380, R104390 ile birlikte faturalandırılmaz.</t>
  </si>
  <si>
    <t>R103420</t>
  </si>
  <si>
    <t>MRG, Lomber vertebra, kontrastlı</t>
  </si>
  <si>
    <t>R103410, R103840, R104380, R104390 ile birlikte faturalandırılmaz.</t>
  </si>
  <si>
    <t>R103430</t>
  </si>
  <si>
    <t>MRG, Meme - bilateral, kontrastsız</t>
  </si>
  <si>
    <t>R103440, R103450, R103460, R103470, R103480, R103490, R103840 ile birlikte faturalandırılmaz.</t>
  </si>
  <si>
    <t>R103440</t>
  </si>
  <si>
    <t>MRG, Meme - bilateral, kontrastlı</t>
  </si>
  <si>
    <t>R103430, R103450, R103460, R103470, R103480, R103490, R103840 ile birlikte faturalandırılmaz.</t>
  </si>
  <si>
    <t>R103450</t>
  </si>
  <si>
    <t>MRG, Meme - bilateral, dinamik kontrastlı</t>
  </si>
  <si>
    <t>R103430, R103440, R103460, R103470, R103480, R103490, R103840 ile birlikte faturalandırılmaz.</t>
  </si>
  <si>
    <t>R103460</t>
  </si>
  <si>
    <t>MRG, Meme - sağ, kontrastsız</t>
  </si>
  <si>
    <t>R103430, R103440, R103450, R103470, R103480, R103490, R103840 ile birlikte faturalandırılmaz.</t>
  </si>
  <si>
    <t>R103470</t>
  </si>
  <si>
    <t>MRG, Meme - sağ, kontrastlı</t>
  </si>
  <si>
    <t>R103430, R103440, R103450, R103460, R103480, R103490, R103840 ile birlikte faturalandırılmaz.</t>
  </si>
  <si>
    <t>R103480</t>
  </si>
  <si>
    <t>MRG, Meme - sol, kontrastsız</t>
  </si>
  <si>
    <t>R103430, R103440, R103450, R103460, R103470, R103490, R103840 ile birlikte faturalandırılmaz.</t>
  </si>
  <si>
    <t>R103490</t>
  </si>
  <si>
    <t>MRG, Meme - sol, kontrastlı</t>
  </si>
  <si>
    <t>R103430, R103440, R103450, R103460, R103470, R103480, R103840 ile birlikte faturalandırılmaz.</t>
  </si>
  <si>
    <t>R103500</t>
  </si>
  <si>
    <t>MRG, Miyelografi</t>
  </si>
  <si>
    <t>R103510</t>
  </si>
  <si>
    <t>MRG, Nazofarinks, kontrastsız</t>
  </si>
  <si>
    <t>R103140, R103150, R103380, R103390, R103520, R103580, R103590, R103840 ile birlikte faturalandırılmaz.</t>
  </si>
  <si>
    <t>R103520</t>
  </si>
  <si>
    <t>MRG, Nazofarinks, kontrastlı</t>
  </si>
  <si>
    <t>R103140, R103150, R103380, R103390, R103510, R103580, R103590, R103840 ile birlikte faturalandırılmaz.</t>
  </si>
  <si>
    <t>R103530</t>
  </si>
  <si>
    <t>MRG, Orbita - bilateral, kontrastsız</t>
  </si>
  <si>
    <t>R103540, R103840, R103890, R103900 ile birlikte faturalandırılmaz.</t>
  </si>
  <si>
    <t>R103540</t>
  </si>
  <si>
    <t>MRG, Orbita - bilateral, kontrastlı</t>
  </si>
  <si>
    <t>R103530, R103840, R103890, R103900 ile birlikte faturalandırılmaz.</t>
  </si>
  <si>
    <t>R103550</t>
  </si>
  <si>
    <t>MRG, Pankreas, kontrastsız</t>
  </si>
  <si>
    <t>R103000, R103010, R103020, R103030, R103040, R103160, R103170, R103250, R103260, R103270, R103560, R103570, R103840 ile birlikte faturalandırılmaz.</t>
  </si>
  <si>
    <t>R103560</t>
  </si>
  <si>
    <t>MRG, Pankreas, kontrastlı</t>
  </si>
  <si>
    <t>R103000, R103010, R103020, R103030, R103040, R103160, R103170, R103250, R103260, R103270, R103550, R103570, R103840 ile birlikte faturalandırılmaz.</t>
  </si>
  <si>
    <t>R103570</t>
  </si>
  <si>
    <t>MRG, Pankreas, dinamik kontrastlı</t>
  </si>
  <si>
    <t>R103000, R103010, R103020, R103030, R103040, R103160, R103170, R103250, R103260, R103270, R103550, R103560, R103840 ile birlikte faturalandırılmaz.</t>
  </si>
  <si>
    <t>R103580</t>
  </si>
  <si>
    <t>MRG, Parotis bezi, kontrastsız</t>
  </si>
  <si>
    <t>R103140, R103150, R103380, R103390, R103510, R103520, R103590, R103840 ile birlikte faturalandırılmaz.</t>
  </si>
  <si>
    <t>R103590</t>
  </si>
  <si>
    <t>MRG, Parotis bezi, kontrastlı</t>
  </si>
  <si>
    <t>R103140, R103150, R103380, R103390, R103510, R103520, R103580, R103840 ile birlikte faturalandırılmaz.</t>
  </si>
  <si>
    <t>R103600</t>
  </si>
  <si>
    <t>MRG, Pelvis, kontrastsız</t>
  </si>
  <si>
    <t>R103610, R103640, R103650, R103660, R103840 ile birlikte faturalandırılmaz.</t>
  </si>
  <si>
    <t>R103610</t>
  </si>
  <si>
    <t>MRG, Pelvis, kontrastlı</t>
  </si>
  <si>
    <t>R103600, R103640, R103650, R103660, R103840 ile birlikte faturalandırılmaz.</t>
  </si>
  <si>
    <t>R103620</t>
  </si>
  <si>
    <t>MRG, Pelvis tabanı dinamik defekografi</t>
  </si>
  <si>
    <t>R103630 ile birlikte faturalandırılmaz.</t>
  </si>
  <si>
    <t>R103630</t>
  </si>
  <si>
    <t>MRG, Perianal bölge</t>
  </si>
  <si>
    <t>R103620, R103640, R103650, R103660 ile birlikte faturalandırılmaz.</t>
  </si>
  <si>
    <t>R103640</t>
  </si>
  <si>
    <t>MRG, Prostat, kontrastsız</t>
  </si>
  <si>
    <t>R103600, R103610, R103630, R103650, R103660, R103840 ile birlikte faturalandırılmaz.</t>
  </si>
  <si>
    <t>R103650</t>
  </si>
  <si>
    <t>MRG, Prostat, kontrastlı</t>
  </si>
  <si>
    <t>R103600, R103610, R103630, R103640, R103660, R103840 ile birlikte faturalandırılmaz.</t>
  </si>
  <si>
    <t>R103660</t>
  </si>
  <si>
    <t>MRG, Prostat, dinamik kontrastlı</t>
  </si>
  <si>
    <t>R103600, R103610, R103630, R103640, R103650, R103840 ile birlikte faturalandırılmaz.</t>
  </si>
  <si>
    <t>R103670</t>
  </si>
  <si>
    <t>MRG, Servikal vertebra, kontrastsız</t>
  </si>
  <si>
    <t>R103680, R103840 ile birlikte faturalandırılmaz.</t>
  </si>
  <si>
    <t>R103680</t>
  </si>
  <si>
    <t>MRG, Servikal vertebra, kontrastlı</t>
  </si>
  <si>
    <t>R103670, R103840 ile birlikte faturalandırılmaz.</t>
  </si>
  <si>
    <t>R103690</t>
  </si>
  <si>
    <t>MRG, Sisternografi</t>
  </si>
  <si>
    <t>R103700</t>
  </si>
  <si>
    <t>MRG, Skrotum ve testisler, kontrastsız</t>
  </si>
  <si>
    <t>R103710, R103840 ile birlikte faturalandırılmaz.</t>
  </si>
  <si>
    <t>R103710</t>
  </si>
  <si>
    <t>MRG, Skrotum ve testisler, kontrastlı</t>
  </si>
  <si>
    <t>R103700, R103840 ile birlikte faturalandırılmaz.</t>
  </si>
  <si>
    <t>R103720</t>
  </si>
  <si>
    <t>MRG, Temporal, kontrastsız</t>
  </si>
  <si>
    <t>R103730, R103840 ile birlikte faturalandırılmaz.</t>
  </si>
  <si>
    <t>R103730</t>
  </si>
  <si>
    <t>MRG, Temporal, kontrastlı</t>
  </si>
  <si>
    <t>R103720, R103840 ile birlikte faturalandırılmaz.</t>
  </si>
  <si>
    <t>R103740</t>
  </si>
  <si>
    <t>MRG, Temporomandibular eklem - bilateral, kontrastsız</t>
  </si>
  <si>
    <t>Ağız açık/kapalı dahildir.
R103750, R103760, R103770, R103780, R103790 ile birlikte faturalandırılmaz.</t>
  </si>
  <si>
    <t>R103750</t>
  </si>
  <si>
    <t>MRG, Temporomandibular eklem - bilateral, kontrastlı</t>
  </si>
  <si>
    <t>Ağız açık/kapalı dahildir.
R103740, R103760, R103770, R103780, R103790 ile birlikte faturalandırılmaz.</t>
  </si>
  <si>
    <t>R103760</t>
  </si>
  <si>
    <t>MRG, Temporomandibular eklem - sağ, kontrastsız</t>
  </si>
  <si>
    <t>Ağız açık/kapalı dahildir.
R103740, R103750, R103770, R103780, R103790 ile birlikte faturalandırılmaz.</t>
  </si>
  <si>
    <t>R103770</t>
  </si>
  <si>
    <t>MRG, Temporomandibular eklem - sağ, kontrastlı</t>
  </si>
  <si>
    <t>Ağız açık/kapalı dahildir.
R103740, R103750, R103760, R103780, R103790 ile birlikte faturalandırılmaz.</t>
  </si>
  <si>
    <t>R103780</t>
  </si>
  <si>
    <t>MRG, Temporomandibular eklem - sol, kontrastsız</t>
  </si>
  <si>
    <t>Ağız açık/kapalı dahildir.
R103740, R103750, R103760, R103770, R103790 ile birlikte faturalandırılmaz.</t>
  </si>
  <si>
    <t>R103790</t>
  </si>
  <si>
    <t>MRG, Temporomandibular eklem - sol, kontrastlı</t>
  </si>
  <si>
    <t>Ağız açık/kapalı dahildir.
R103740, R103750, R103760, R103770, R103780 ile birlikte faturalandırılmaz.</t>
  </si>
  <si>
    <t>R103800</t>
  </si>
  <si>
    <t>MRG, Torakal vertebra, kontrastsız</t>
  </si>
  <si>
    <t>R103810, R103840 ile birlikte faturalandırılmaz.</t>
  </si>
  <si>
    <t>R103810</t>
  </si>
  <si>
    <t>MRG, Torakal vertebra, kontrastlı</t>
  </si>
  <si>
    <t>R103800, R103840 ile birlikte faturalandırılmaz.</t>
  </si>
  <si>
    <t>R103820</t>
  </si>
  <si>
    <t>MRG, Toraks, kontrastsız</t>
  </si>
  <si>
    <t>R103180, R103830, R103840, R104400 ile birlikte faturalandırılmaz.</t>
  </si>
  <si>
    <t>R103830</t>
  </si>
  <si>
    <t>MRG, Toraks, kontrastlı</t>
  </si>
  <si>
    <t>R103180, R103820, R103840, R104400 ile birlikte faturalandırılmaz.</t>
  </si>
  <si>
    <t>R103840</t>
  </si>
  <si>
    <t>MRG, Tüm vücut, metastaz için</t>
  </si>
  <si>
    <t>R103000, R103010, R103020, R103030, R103050, R103060, R103140, R103150, R103160, R103170, R103210, R103220, R103230, R103240, R103250, R103260, R103380, R103390, R103410, R103420, R103430, R103440, R103460, R103470, R103480, R103490, R103510, R103520, R103530, R103540, R103550, R103560, R103580, R103590, R103600, R103610, R103640, R103650, R103670, R103680, R103700, R103710, R103720, R103730, R103800, R103810, R103820, R103830, R103870, R103880, R103890, R103900, R104040, R104050, R104060, R104070, R104160, R104170, R104180, R104190, R104200, R104210, R104220, R104230, R104240, R104250, R104260, R104270, R104280, R104290, R104360, R104370, R104380, R104390, R104400, R104410, R104420, R104430, R104440, R104450, R104460 ile birlikte faturalandırılmaz.</t>
  </si>
  <si>
    <t>R103850</t>
  </si>
  <si>
    <t>MRG, Ürografi - kontrastsız</t>
  </si>
  <si>
    <t>R103160, R103170, R103860 ile birlikte faturalandırılmaz.</t>
  </si>
  <si>
    <t>R103860</t>
  </si>
  <si>
    <t>MRG, Ürografi - kontrastlı</t>
  </si>
  <si>
    <t>R103160, R103170, R103850 ile birlikte faturalandırılmaz.</t>
  </si>
  <si>
    <t>R103870</t>
  </si>
  <si>
    <t>MRG, Yumuşak doku, kontrastsız</t>
  </si>
  <si>
    <t>Anatomik bölge belirtilmelidir.
R103840, R103880 ile birlikte faturalandırılmaz.</t>
  </si>
  <si>
    <t>R103880</t>
  </si>
  <si>
    <t>MRG, Yumuşak doku, kontrastlı</t>
  </si>
  <si>
    <t>Anatomik bölge belirtilmelidir.
R103840, R103870 ile birlikte faturalandırılmaz.</t>
  </si>
  <si>
    <t>R103890</t>
  </si>
  <si>
    <t>MRG, Yüz, kontrastsız</t>
  </si>
  <si>
    <t>R103530, R103540, R103840, R103900 ile birlikte faturalandırılmaz.</t>
  </si>
  <si>
    <t>R103900</t>
  </si>
  <si>
    <t>MRG, Yüz, kontrastlı</t>
  </si>
  <si>
    <t>R103530, R103540, R103840, R103890 ile birlikte faturalandırılmaz.</t>
  </si>
  <si>
    <t xml:space="preserve">MRG Ekstremiteler ve İlgili Eklemler </t>
  </si>
  <si>
    <t>R103920</t>
  </si>
  <si>
    <t>MRG, Ayak - sağ, kontrastsız</t>
  </si>
  <si>
    <t>R103930, R103960, R103970, R104340, R104350 ile birlikte faturalandırılmaz.</t>
  </si>
  <si>
    <t>R103930</t>
  </si>
  <si>
    <t>MRG, Ayak - sağ, kontrastlı</t>
  </si>
  <si>
    <t>R103920, R103960, R103970, R104340, R104350 ile birlikte faturalandırılmaz.</t>
  </si>
  <si>
    <t>R103940</t>
  </si>
  <si>
    <t>MRG, Ayak - sol, kontrastsız</t>
  </si>
  <si>
    <t>R103950, R103980, R103990, R104340, R104350 ile birlikte faturalandırılmaz.</t>
  </si>
  <si>
    <t>R103950</t>
  </si>
  <si>
    <t>MRG, Ayak - sol, kontrastlı</t>
  </si>
  <si>
    <t>R103940, R103980, R103990, R104340, R104350 ile birlikte faturalandırılmaz.</t>
  </si>
  <si>
    <t>R103960</t>
  </si>
  <si>
    <t>MRG, Ayak bileği - sağ, kontrastsız</t>
  </si>
  <si>
    <t>R103920, R103930, R103970, R104220, R104230, R104340, R104350 ile birlikte faturalandırılmaz.</t>
  </si>
  <si>
    <t>R103970</t>
  </si>
  <si>
    <t>MRG, Ayak bileği - sağ, kontrastlı</t>
  </si>
  <si>
    <t>R103920, R103930, R103960, R104220, R104230, R104340, R104350 ile birlikte faturalandırılmaz.</t>
  </si>
  <si>
    <t>R103980</t>
  </si>
  <si>
    <t>MRG, Ayak bileği - sol, kontrastsız</t>
  </si>
  <si>
    <t>R103940, R103950, R103990, R104240, R104250, R104340, R104350 ile birlikte faturalandırılmaz.</t>
  </si>
  <si>
    <t>R103990</t>
  </si>
  <si>
    <t>MRG, Ayak bileği - sol, kontrastlı</t>
  </si>
  <si>
    <t>R103940, R103950, R103980, R104240, R104250, R104340, R104350 ile birlikte faturalandırılmaz.</t>
  </si>
  <si>
    <t>R104000</t>
  </si>
  <si>
    <t>MRG, Dirsek - sağ, kontrastsız</t>
  </si>
  <si>
    <t>R104010, R104300, R104310, R104470, R104480 ile birlikte faturalandırılmaz.</t>
  </si>
  <si>
    <t>R104010</t>
  </si>
  <si>
    <t xml:space="preserve">MRG, Dirsek - sağ, kontrastlı </t>
  </si>
  <si>
    <t>R104000, R104300, R104310, R104470, R104480 ile birlikte faturalandırılmaz.</t>
  </si>
  <si>
    <t>R104020</t>
  </si>
  <si>
    <t>MRG, Dirsek - sol, kontrastsız</t>
  </si>
  <si>
    <t>R104030, R104320, R104330, R104490, R104500 ile birlikte faturalandırılmaz.</t>
  </si>
  <si>
    <t>R104030</t>
  </si>
  <si>
    <t>MRG, Dirsek - sol, kontrastlı</t>
  </si>
  <si>
    <t>R104020, R104320, R104330, R104490, R104500 ile birlikte faturalandırılmaz.</t>
  </si>
  <si>
    <t>R104040</t>
  </si>
  <si>
    <t>MRG, Diz - sağ, kontrastsız</t>
  </si>
  <si>
    <t>R103840, R104050, R104220, R104230, R104430, R104440 ile birlikte faturalandırılmaz.</t>
  </si>
  <si>
    <t>R104050</t>
  </si>
  <si>
    <t>MRG, Diz - sağ, kontrastlı</t>
  </si>
  <si>
    <t>R103840, R104040, R104220, R104230, R104430, R104440 ile birlikte faturalandırılmaz.</t>
  </si>
  <si>
    <t>R104060</t>
  </si>
  <si>
    <t>MRG, Diz - sol, kontrastsız</t>
  </si>
  <si>
    <t>R103840, R104070, R104240, R104250, R104450, R104460 ile birlikte faturalandırılmaz.</t>
  </si>
  <si>
    <t>R104070</t>
  </si>
  <si>
    <t>MRG, Diz - sol, kontrastlı</t>
  </si>
  <si>
    <t>R103840, R104060, R104240, R104250, R104450, R104460 ile birlikte faturalandırılmaz.</t>
  </si>
  <si>
    <t>R104080</t>
  </si>
  <si>
    <t>MRG, El - sağ, kontrastsız</t>
  </si>
  <si>
    <t>R104090, R104120, R104130, R104340, R104350 ile birlikte faturalandırılmaz.</t>
  </si>
  <si>
    <t>R104090</t>
  </si>
  <si>
    <t>MRG, El - sağ, kontrastlı</t>
  </si>
  <si>
    <t>R104080, R104120, R104130, R104340, R104350 ile birlikte faturalandırılmaz.</t>
  </si>
  <si>
    <t>R104100</t>
  </si>
  <si>
    <t>MRG, El - sol, kontrastsız</t>
  </si>
  <si>
    <t>R104110, R104140, R104150, R104340, R104350 ile birlikte faturalandırılmaz.</t>
  </si>
  <si>
    <t>R104110</t>
  </si>
  <si>
    <t>MRG, El - sol, kontrastlı</t>
  </si>
  <si>
    <t>R104100, R104140, R104150, R104340, R104350 ile birlikte faturalandırılmaz.</t>
  </si>
  <si>
    <t>R104120</t>
  </si>
  <si>
    <t>MRG, El bileği - sağ, kontrastsız</t>
  </si>
  <si>
    <t>R104080, R104090, R104130, R104300, R104310, R104340, R104350 ile birlikte faturalandırılmaz.</t>
  </si>
  <si>
    <t>R104130</t>
  </si>
  <si>
    <t>MRG, El bileği - sağ, kontrastlı</t>
  </si>
  <si>
    <t>R104080, R104090, R104120, R104300, R104310, R104340, R104350 ile birlikte faturalandırılmaz.</t>
  </si>
  <si>
    <t>R104140</t>
  </si>
  <si>
    <t>MRG, El bileği - sol, kontrastsız</t>
  </si>
  <si>
    <t>R104100, R104110, R104150, R104320, R104330, R104340, R104350 ile birlikte faturalandırılmaz.</t>
  </si>
  <si>
    <t>R104150</t>
  </si>
  <si>
    <t>MRG, El bileği - sol, kontrastlı</t>
  </si>
  <si>
    <t>R104100, R104110, R104140, R104320, R104330, R104340, R104350 ile birlikte faturalandırılmaz.</t>
  </si>
  <si>
    <t>R104160</t>
  </si>
  <si>
    <t>MRG, Kalça - bilateral, kontrastsız</t>
  </si>
  <si>
    <t>R103840, R104170, R104180, R104190, R104200, R104210 ile birlikte faturalandırılmaz.</t>
  </si>
  <si>
    <t>R104170</t>
  </si>
  <si>
    <t>MRG, Kalça - bilateral, kontrastlı</t>
  </si>
  <si>
    <t>R103840, R104160, R104180, R104190, R104200, R104210 ile birlikte faturalandırılmaz.</t>
  </si>
  <si>
    <t>R104180</t>
  </si>
  <si>
    <t>MRG, Kalça - sağ, kontrastsız</t>
  </si>
  <si>
    <t>R103840, R104160, R104170, R104190, R104200, R104210 ile birlikte faturalandırılmaz.</t>
  </si>
  <si>
    <t>R104190</t>
  </si>
  <si>
    <t>MRG, Kalça - sağ, kontrastlı</t>
  </si>
  <si>
    <t>R103840, R104160, R104170, R104180, R104200, R104210 ile birlikte faturalandırılmaz.</t>
  </si>
  <si>
    <t>R104200</t>
  </si>
  <si>
    <t>MRG, Kalça - sol, kontrastsız</t>
  </si>
  <si>
    <t>R103840, R104160, R104170, R104180, R104190, R104210 ile birlikte faturalandırılmaz.</t>
  </si>
  <si>
    <t>R104210</t>
  </si>
  <si>
    <t>MRG, Kalça - sol, kontrastlı</t>
  </si>
  <si>
    <t>R103840, R104160, R104170, R104180, R104190, R104200 ile birlikte faturalandırılmaz.</t>
  </si>
  <si>
    <t>R104220</t>
  </si>
  <si>
    <t>MRG, Kruris - sağ, kontrastsız</t>
  </si>
  <si>
    <t>R103840, R103960, R103970, R104040, R104050, R104230 ile birlikte faturalandırılmaz.</t>
  </si>
  <si>
    <t>R104230</t>
  </si>
  <si>
    <t>MRG, Kruris - sağ, kontrastlı</t>
  </si>
  <si>
    <t>R103840, R103960, R103970, R104040, R104050, R104220 ile birlikte faturalandırılmaz.</t>
  </si>
  <si>
    <t>R104240</t>
  </si>
  <si>
    <t>MRG, Kruris - sol, kontrastsız</t>
  </si>
  <si>
    <t>R103840, R103980, R103990, R104060, R104070, R104250 ile birlikte faturalandırılmaz.</t>
  </si>
  <si>
    <t>R104250</t>
  </si>
  <si>
    <t>MRG, Kruris - sol, kontrastlı</t>
  </si>
  <si>
    <t>R103840, R103980, R103990, R104060, R104070, R104240 ile birlikte faturalandırılmaz.</t>
  </si>
  <si>
    <t>R104260</t>
  </si>
  <si>
    <t>MRG, Omuz - sağ, kontrastsız</t>
  </si>
  <si>
    <t>R103840, R104270, R104470, R104480 ile birlikte faturalandırılmaz.</t>
  </si>
  <si>
    <t>R104270</t>
  </si>
  <si>
    <t>MRG, Omuz - sağ, kontrastlı</t>
  </si>
  <si>
    <t>R103840, R104260, R104470, R104480 ile birlikte faturalandırılmaz.</t>
  </si>
  <si>
    <t>R104280</t>
  </si>
  <si>
    <t>MRG, Omuz - sol, kontrastsız</t>
  </si>
  <si>
    <t>R103840, R104290, R104490, R104500 ile birlikte faturalandırılmaz.</t>
  </si>
  <si>
    <t>R104290</t>
  </si>
  <si>
    <t>MRG, Omuz - sol, kontrastlı</t>
  </si>
  <si>
    <t>R103840, R104280, R104490, R104500 ile birlikte faturalandırılmaz.</t>
  </si>
  <si>
    <t>R104300</t>
  </si>
  <si>
    <t>MRG, Ön kol - sağ, kontrastsız</t>
  </si>
  <si>
    <t>R104000, R104010, R104120, R104130, R104310 ile birlikte faturalandırılmaz.</t>
  </si>
  <si>
    <t>R104310</t>
  </si>
  <si>
    <t>MRG, Ön kol - sağ, kontrastlı</t>
  </si>
  <si>
    <t>R104000, R104010, R104120, R104130, R104300 ile birlikte faturalandırılmaz.</t>
  </si>
  <si>
    <t>R104320</t>
  </si>
  <si>
    <t>MRG, Ön kol - sol, kontrastsız</t>
  </si>
  <si>
    <t>R104020, R104030, R104140, R104150, R104330 ile birlikte faturalandırılmaz.</t>
  </si>
  <si>
    <t>R104330</t>
  </si>
  <si>
    <t>MRG, Ön kol - sol, kontrastlı</t>
  </si>
  <si>
    <t>R104020, R104030, R104140, R104150, R104320 ile birlikte faturalandırılmaz.</t>
  </si>
  <si>
    <t>R104340</t>
  </si>
  <si>
    <t>MRG, Parmak, kontrastsız</t>
  </si>
  <si>
    <t>Anatomik bölge belirtilmelidir.
R103920, R103930, R103940, R103950, R103960, R103970, R103980, R103990, R104080, R104090, R104100, R104110, R104120, R104130, R104140, R104150, R104350 ile birlikte faturalandırılmaz.</t>
  </si>
  <si>
    <t>R104350</t>
  </si>
  <si>
    <t>MRG, Parmak, kontrastlı</t>
  </si>
  <si>
    <t>Anatomik bölge belirtilmelidir.
R103920, R103930, R103940, R103950, R103960, R103970, R103980, R103990, R104080, R104090, R104100, R104110, R104120, R104130, R104140, R104150, R104340 ile birlikte faturalandırılmaz.</t>
  </si>
  <si>
    <t>R104360</t>
  </si>
  <si>
    <t>MRG, Sakroiliyak Eklem, kontrastsız</t>
  </si>
  <si>
    <t>R103840, R104370, R104380, R104390 ile birlikte faturalandırılmaz.</t>
  </si>
  <si>
    <t>R104370</t>
  </si>
  <si>
    <t>MRG, Sakroiliyak Eklem, kontrastlı</t>
  </si>
  <si>
    <t>R103840, R104360, R104380, R104390 ile birlikte faturalandırılmaz.</t>
  </si>
  <si>
    <t>R104380</t>
  </si>
  <si>
    <t>MRG, Sakrum ve Koksiks, kontrastsız</t>
  </si>
  <si>
    <t>R103410, R103420, R103840, R104360, R104370, R104390 ile birlikte faturalandırılmaz.</t>
  </si>
  <si>
    <t>R104390</t>
  </si>
  <si>
    <t>MRG, Sakrum ve Koksiks, kontrastlı</t>
  </si>
  <si>
    <t>R103410, R103420, R103840, R104360, R104370, R104380 ile birlikte faturalandırılmaz.</t>
  </si>
  <si>
    <t>R104400</t>
  </si>
  <si>
    <t>MRG, Sternum/Sternoklavikular Eklem</t>
  </si>
  <si>
    <t>R103180, R103820, R103830, R103840 ile birlikte faturalandırılmaz.</t>
  </si>
  <si>
    <t>R104410</t>
  </si>
  <si>
    <t>MRG, Uyluk - bilateral, kontrastsız</t>
  </si>
  <si>
    <t>R103840, R104040, R104050, R104060, R104070, R104420, R104430, R104440, R104450, R104460 ile birlikte faturalandırılmaz.</t>
  </si>
  <si>
    <t>R104420</t>
  </si>
  <si>
    <t>MRG, Uyluk - bilateral, kontrastlı</t>
  </si>
  <si>
    <t>R103840, R104040, R104050, R104060, R104070, R104410, R104430, R104440, R104450, R104460 ile birlikte faturalandırılmaz.</t>
  </si>
  <si>
    <t>R104430</t>
  </si>
  <si>
    <t>MRG, Uyluk - sağ, kontrastsız</t>
  </si>
  <si>
    <t>R103840, R104040, R104050, R104410, R104420, R104440, R104450, R104460 ile birlikte faturalandırılmaz.</t>
  </si>
  <si>
    <t>R104440</t>
  </si>
  <si>
    <t>MRG, Uyluk - sağ, kontrastlı</t>
  </si>
  <si>
    <t>R103840, R104040, R104050, R104410, R104420, R104430, R104450, R104460 ile birlikte faturalandırılmaz.</t>
  </si>
  <si>
    <t>R104450</t>
  </si>
  <si>
    <t>MRG, Uyluk - sol, kontrastsız</t>
  </si>
  <si>
    <t>R103840, R104060, R104070, R104410, R104420, R104430, R104440, R104460 ile birlikte faturalandırılmaz.</t>
  </si>
  <si>
    <t>R104460</t>
  </si>
  <si>
    <t>MRG, Uyluk - sol, kontrastlı</t>
  </si>
  <si>
    <t>R103840, R104060, R104070, R104410, R104420, R104430, R104440, R104450 ile birlikte faturalandırılmaz.</t>
  </si>
  <si>
    <t>R104470</t>
  </si>
  <si>
    <t>MRG, Üst kol - sağ, kontrastsız</t>
  </si>
  <si>
    <t>R104000, R104010, R104260, R104270, R104480 ile birlikte faturalandırılmaz.</t>
  </si>
  <si>
    <t>R104480</t>
  </si>
  <si>
    <t>MRG, Üst kol - sağ, kontrastlı</t>
  </si>
  <si>
    <t>R104000, R104010, R104260, R104270, R104470 ile birlikte faturalandırılmaz.</t>
  </si>
  <si>
    <t>R104490</t>
  </si>
  <si>
    <t>MRG, Üst kol - sol, kontrastsız</t>
  </si>
  <si>
    <t>R104020, R104030, R104280, R104290, R104500 ile birlikte faturalandırılmaz.</t>
  </si>
  <si>
    <t>R104500</t>
  </si>
  <si>
    <t>MRG, Üst kol - sol, kontrastlı</t>
  </si>
  <si>
    <t>R104020, R104030, R104280, R104290, R104490 ile birlikte faturalandırılmaz.</t>
  </si>
  <si>
    <t>MRG Artrografiler</t>
  </si>
  <si>
    <t>R104520</t>
  </si>
  <si>
    <t>MRG artrografi, Ayak bileği - sağ</t>
  </si>
  <si>
    <t>R104530</t>
  </si>
  <si>
    <t>MRG artrografi, Ayak bileği - sol</t>
  </si>
  <si>
    <t>R104540</t>
  </si>
  <si>
    <t>MRG artrografi, Dirsek - sağ</t>
  </si>
  <si>
    <t>R104550</t>
  </si>
  <si>
    <t>MRG artrografi, Dirsek - sol</t>
  </si>
  <si>
    <t>R104560</t>
  </si>
  <si>
    <t>MRG artrografi, Diz - sağ</t>
  </si>
  <si>
    <t>R104570</t>
  </si>
  <si>
    <t>MRG artrografi, Diz - sol</t>
  </si>
  <si>
    <t>R104580</t>
  </si>
  <si>
    <t>MRG artrografi, El bileği - sağ</t>
  </si>
  <si>
    <t>R104590</t>
  </si>
  <si>
    <t>MRG artrografi, El bileği - sol</t>
  </si>
  <si>
    <t>R104600</t>
  </si>
  <si>
    <t>MRG artrografi, Kalça - sağ</t>
  </si>
  <si>
    <t>R104610</t>
  </si>
  <si>
    <t>MRG artrografi, Kalça - sol</t>
  </si>
  <si>
    <t>R104620</t>
  </si>
  <si>
    <t>MRG artrografi, Omuz - sağ</t>
  </si>
  <si>
    <t>R104630</t>
  </si>
  <si>
    <t>MRG artrografi, Omuz - sol</t>
  </si>
  <si>
    <t>MRG Anjiyografiler</t>
  </si>
  <si>
    <t>R104650</t>
  </si>
  <si>
    <t>MRG anjiyografi, Abdominal aorta ve Arterler</t>
  </si>
  <si>
    <t>R104660 ile birlikte faturalandırılmaz.</t>
  </si>
  <si>
    <t>R104660</t>
  </si>
  <si>
    <t>MRG anjiyografi, Abdominal venöz damarlar</t>
  </si>
  <si>
    <t>R104650 ile birlikte faturalandırılmaz.</t>
  </si>
  <si>
    <t>R104670</t>
  </si>
  <si>
    <t>MRG anjiyografi, Alt ekstremite</t>
  </si>
  <si>
    <t>R104680</t>
  </si>
  <si>
    <t>MRG anjiyografi, Beyin</t>
  </si>
  <si>
    <t>R104690</t>
  </si>
  <si>
    <t>MRG anjiyografi, Karotis ve Boyun Damarları</t>
  </si>
  <si>
    <t>R104700</t>
  </si>
  <si>
    <t>MRG anjiyografi, Koroner</t>
  </si>
  <si>
    <t>R104710</t>
  </si>
  <si>
    <t>MRG anjiyografi, Pulmoner</t>
  </si>
  <si>
    <t>R104720</t>
  </si>
  <si>
    <t>MRG anjiyografi, Renal</t>
  </si>
  <si>
    <t>R104730</t>
  </si>
  <si>
    <t>MRG anjiyografi, Spinal</t>
  </si>
  <si>
    <t>R104740</t>
  </si>
  <si>
    <t>MRG anjiyografi, Torasik aorta</t>
  </si>
  <si>
    <t>R104750</t>
  </si>
  <si>
    <t>MRG anjiyografi, Üst ekstremite - sağ</t>
  </si>
  <si>
    <t>R104760</t>
  </si>
  <si>
    <t>MRG anjiyografi, Üst ekstremite - sol</t>
  </si>
  <si>
    <t>R104770</t>
  </si>
  <si>
    <t>MRG venografi, Beyin</t>
  </si>
  <si>
    <t>R104780</t>
  </si>
  <si>
    <t>MRG venografi, Portal ven</t>
  </si>
  <si>
    <t>MRG Kılavuzluğunda Girişimsel İşlemler</t>
  </si>
  <si>
    <t>R104800</t>
  </si>
  <si>
    <t>MRG kılavuzluğunda biyopsi, Meme - sağ</t>
  </si>
  <si>
    <t>R104810</t>
  </si>
  <si>
    <t>MRG kılavuzluğunda biyopsi, Meme - sol</t>
  </si>
  <si>
    <t>R104820</t>
  </si>
  <si>
    <t>MRG kılavuzluğunda biyopsi, Meme dışı bölge</t>
  </si>
  <si>
    <t>Anatomik bölge belirtilmelidir.</t>
  </si>
  <si>
    <t>R104830</t>
  </si>
  <si>
    <t>MRG kılavuzluğunda kist aspirasyonu, Meme</t>
  </si>
  <si>
    <t>R104840</t>
  </si>
  <si>
    <t>MRG kılavuzluğunda iğne biyopsisi, Karaciğer</t>
  </si>
  <si>
    <t>R104850</t>
  </si>
  <si>
    <t>MRG kılavuzluğunda iğne biyopsisi, Pankreas</t>
  </si>
  <si>
    <t>R104860</t>
  </si>
  <si>
    <t>MRG kılavuzluğunda iğne biyopsisi, Plevra</t>
  </si>
  <si>
    <t>R104870</t>
  </si>
  <si>
    <t>MRG kılavuzluğunda iğne biyopsisi, Tiroid</t>
  </si>
  <si>
    <t>9. LABORATUVAR İŞLEMLERİ</t>
  </si>
  <si>
    <t xml:space="preserve">Karanlık alan incelemesi </t>
  </si>
  <si>
    <t>Üreaz testi (Helicobacter pylori)</t>
  </si>
  <si>
    <t>İnvitro ilaç duyarlılığı, her bir ilaç</t>
  </si>
  <si>
    <t>Nükleik asit teknolojisi ile (NAT) HBs, HCV, HIV1 tayini</t>
  </si>
  <si>
    <t>Actinomyces kültürü</t>
  </si>
  <si>
    <t>Anaerob kültür</t>
  </si>
  <si>
    <t>Antibiyotik duyarlılık testi</t>
  </si>
  <si>
    <t>Kültürde üreme olması halinde faturalandırılır. Kültür sonucu eklenmelidir.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</si>
  <si>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</si>
  <si>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</si>
  <si>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</si>
  <si>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</si>
  <si>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</si>
  <si>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</si>
  <si>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</si>
  <si>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</si>
  <si>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</si>
  <si>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</si>
  <si>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</si>
  <si>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</si>
  <si>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Diğer kültürler</t>
  </si>
  <si>
    <t>Konjunktiva kültürü</t>
  </si>
  <si>
    <t xml:space="preserve">Bakteri tanımlanması </t>
  </si>
  <si>
    <t>Kültürde üreme olması halinde faturalandırılır. Kültür sonucu eklenmelidir. 
905690, 905700, 905710, 905720, 906040 ile birlikte faturalandırılmaz.</t>
  </si>
  <si>
    <t>Bakteri tanımlanması (Otomatik sistem )</t>
  </si>
  <si>
    <t>Kültürde üreme olması halinde faturalandırılır. Kültür sonucu eklenmelidir.
905680, 905700, 905710, 905720, 906040 ile birlikte faturalandırılmaz.</t>
  </si>
  <si>
    <t>Otomatik rezidüel antimikrobiel aktivite</t>
  </si>
  <si>
    <t>Bakteri tanımlanması (Yarı otomatik sistem)</t>
  </si>
  <si>
    <t>Kültürde üreme olması halinde faturalandırılır. Kültür sonucu eklenmelidir.
905680, 905690, 905710, 905720, 906040 ile birlikte faturalandırılmaz.</t>
  </si>
  <si>
    <t>Bakteri tanımlanması ve duyarlılık testi (Otomatik sistem )</t>
  </si>
  <si>
    <t>Kültürde üreme olması halinde faturalandırılır. Kültür sonucu eklenmelidir.
905610, 905680, 905690, 905700, 905720, 906040 ile birlikte faturalandırılmaz.</t>
  </si>
  <si>
    <t>Bakteri tanımlanması ve duyarlılık testi (Yarı otomatik sistem)</t>
  </si>
  <si>
    <t>Kültürde üreme olması halinde faturalandırılır. Kültür sonucu eklenmelidir.
905610, 905680, 905690, 905700, 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</si>
  <si>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</si>
  <si>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</si>
  <si>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</si>
  <si>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</si>
  <si>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</si>
  <si>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</si>
  <si>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</si>
  <si>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</si>
  <si>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</si>
  <si>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</si>
  <si>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</si>
  <si>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</si>
  <si>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</si>
  <si>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905920 ile birlikte faturalandırılmaz.</t>
  </si>
  <si>
    <t>Direkt parazit incelenmesi, manuel</t>
  </si>
  <si>
    <t>905860, 905920 ile birlikte faturalandırılmaz.</t>
  </si>
  <si>
    <t>Doku Biyopsi Kültürü</t>
  </si>
  <si>
    <t>E.coli 0157 H7 kültürü</t>
  </si>
  <si>
    <t>Eklem Sıvısı Kültürü</t>
  </si>
  <si>
    <t xml:space="preserve">Eritrosit antijenleri (C, c, K, E, e gibi), her bir antijen </t>
  </si>
  <si>
    <t>Ev tozu (Mite) akarlarının aranması</t>
  </si>
  <si>
    <t>Gaitada amib-giardia aranması</t>
  </si>
  <si>
    <t>905860, 905870 ile birlikte faturalandırılmaz.</t>
  </si>
  <si>
    <t>Gaitada gizli kan aranması, manuel</t>
  </si>
  <si>
    <t>Gaitada gizli kan aranması, otomatik cihaz ile</t>
  </si>
  <si>
    <t>Gardnerella vaginalis kültürü</t>
  </si>
  <si>
    <t xml:space="preserve">Genişletilmiş spektrumlu beta laktamaz (ESBL) </t>
  </si>
  <si>
    <t xml:space="preserve">905960 ile birlikte faturalandırılmaz. Disk diffuzyon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</si>
  <si>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</si>
  <si>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</si>
  <si>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</si>
  <si>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</si>
  <si>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</si>
  <si>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</si>
  <si>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</si>
  <si>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Kan kültürü (Aerob-anaerob)</t>
  </si>
  <si>
    <t>906020 ile birlikte faturalandırılmaz.</t>
  </si>
  <si>
    <t>Kan kültürü (Aerob-anaerob) otomatik sistem</t>
  </si>
  <si>
    <t>906010 ile birlikte faturalandırılmaz.</t>
  </si>
  <si>
    <t>Katalaz testi</t>
  </si>
  <si>
    <t>Kateter Kültürü</t>
  </si>
  <si>
    <t>Kolmer kompleman fiksasyon (CCF)</t>
  </si>
  <si>
    <t>Kültür ve antibiyotik duyarlık testi (KAHT)</t>
  </si>
  <si>
    <t>Legionella kültürü</t>
  </si>
  <si>
    <t>Leishmania (Kan yayması)</t>
  </si>
  <si>
    <t>Leishmania kültürü</t>
  </si>
  <si>
    <t>Mantar Aranması (KOH ile )</t>
  </si>
  <si>
    <t>Mantar kültürü</t>
  </si>
  <si>
    <t>Mantar tanımlanması (Otomatik sistem )</t>
  </si>
  <si>
    <t>Mantar tanımlanması ve antifungal duyarlılık testi (otomatik sistem )</t>
  </si>
  <si>
    <t>Mikobakteri Aranması (ARB) Direkt mikroskopi</t>
  </si>
  <si>
    <t>Mikobakteri antibiyotik duyarlılık testi (Otomatik sistem), her biri</t>
  </si>
  <si>
    <t>Mikobakteri kültürü</t>
  </si>
  <si>
    <t>Mikobakteri kültürü (Üreme kontrollü otomatik sistem)</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</si>
  <si>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</si>
  <si>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</si>
  <si>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</si>
  <si>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</si>
  <si>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</si>
  <si>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</si>
  <si>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</si>
  <si>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</si>
  <si>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</si>
  <si>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</si>
  <si>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</si>
  <si>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</si>
  <si>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</si>
  <si>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</si>
  <si>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</si>
  <si>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</si>
  <si>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Virus izolasyonu ve tiplendirme (Her bir virus için)</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</si>
  <si>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</si>
  <si>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</si>
  <si>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</si>
  <si>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</si>
  <si>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</si>
  <si>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</si>
  <si>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</si>
  <si>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</si>
  <si>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</si>
  <si>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</si>
  <si>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</si>
  <si>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</si>
  <si>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</si>
  <si>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</si>
  <si>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</si>
  <si>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</si>
  <si>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</si>
  <si>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</si>
  <si>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</si>
  <si>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</si>
  <si>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</si>
  <si>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</si>
  <si>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</si>
  <si>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</si>
  <si>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</si>
  <si>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</si>
  <si>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</si>
  <si>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</si>
  <si>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</si>
  <si>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</si>
  <si>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</si>
  <si>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</si>
  <si>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</si>
  <si>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</si>
  <si>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</si>
  <si>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</si>
  <si>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</si>
  <si>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</si>
  <si>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</si>
  <si>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</si>
  <si>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</si>
  <si>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</si>
  <si>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</si>
  <si>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</si>
  <si>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</si>
  <si>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</si>
  <si>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</si>
  <si>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</si>
  <si>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</si>
  <si>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</si>
  <si>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</si>
  <si>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</si>
  <si>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</si>
  <si>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</si>
  <si>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</si>
  <si>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</si>
  <si>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</si>
  <si>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</si>
  <si>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</si>
  <si>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</si>
  <si>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</si>
  <si>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</si>
  <si>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</si>
  <si>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</si>
  <si>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</si>
  <si>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Anti-HCV  (Doğrulama dahil)</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</si>
  <si>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</si>
  <si>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</si>
  <si>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</si>
  <si>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</si>
  <si>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</si>
  <si>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</si>
  <si>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</si>
  <si>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</si>
  <si>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</si>
  <si>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</si>
  <si>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</si>
  <si>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</si>
  <si>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</si>
  <si>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</si>
  <si>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</si>
  <si>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</si>
  <si>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</si>
  <si>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</si>
  <si>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 xml:space="preserve">Cyclic citrullinated peptide (CCP) </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</si>
  <si>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</si>
  <si>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</si>
  <si>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</si>
  <si>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</si>
  <si>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</si>
  <si>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</si>
  <si>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</si>
  <si>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</si>
  <si>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</si>
  <si>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</si>
  <si>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Sonuç raporu ile birlikte faturalandırılır.</t>
  </si>
  <si>
    <t xml:space="preserve">CMV Early antigen </t>
  </si>
  <si>
    <t>CMV IgG avidite</t>
  </si>
  <si>
    <t xml:space="preserve">Covid-19 Antijeni (SARS-CoV-2) </t>
  </si>
  <si>
    <t>Covid-19 (SARS-CoV-2) IgG</t>
  </si>
  <si>
    <t>Covid-19 (SARS-CoV-2) IgM</t>
  </si>
  <si>
    <t>Delta antijeni</t>
  </si>
  <si>
    <t>Delta antikoru</t>
  </si>
  <si>
    <t>Difteri antitoksin</t>
  </si>
  <si>
    <t>E.coli O157 H7 (Lateks aglütinasyon)</t>
  </si>
  <si>
    <t>EA rozet testi</t>
  </si>
  <si>
    <t>EBV EA</t>
  </si>
  <si>
    <t>EBV EBNA lgG</t>
  </si>
  <si>
    <t>EBV EBNA lgM</t>
  </si>
  <si>
    <t>EBV VCA lgG</t>
  </si>
  <si>
    <t>EBV VCA lgM</t>
  </si>
  <si>
    <t>EHEC toksin</t>
  </si>
  <si>
    <t>Ekstrakte edilebilir nükleer antijene karşı antikor (anti-ENA)</t>
  </si>
  <si>
    <t>Entamoeba histolyica adezin antijeni (Dışkı)</t>
  </si>
  <si>
    <t>Entamoeba histolyica antikor (İHA)</t>
  </si>
  <si>
    <t>Enterik adenovirus antijeni</t>
  </si>
  <si>
    <t>E-rozet testi</t>
  </si>
  <si>
    <t>Galaktomannan antijeni</t>
  </si>
  <si>
    <t>Haftada en fazla iki adet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</si>
  <si>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</si>
  <si>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</si>
  <si>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</si>
  <si>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</si>
  <si>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</si>
  <si>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</si>
  <si>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</si>
  <si>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</si>
  <si>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</si>
  <si>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</si>
  <si>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</si>
  <si>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</si>
  <si>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</si>
  <si>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</si>
  <si>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</si>
  <si>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</si>
  <si>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</si>
  <si>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</si>
  <si>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</si>
  <si>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1/2 (Hızlı test)</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</si>
  <si>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</si>
  <si>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</si>
  <si>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</si>
  <si>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</si>
  <si>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</si>
  <si>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</si>
  <si>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</si>
  <si>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</si>
  <si>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</si>
  <si>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</si>
  <si>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</si>
  <si>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</si>
  <si>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</si>
  <si>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</si>
  <si>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</si>
  <si>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</si>
  <si>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antijeni (İdrar)</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</si>
  <si>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</si>
  <si>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</si>
  <si>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</si>
  <si>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</si>
  <si>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</si>
  <si>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</si>
  <si>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</si>
  <si>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Mono test (Tam heterofil antikorlar)</t>
  </si>
  <si>
    <t xml:space="preserve">MPO ANCA     </t>
  </si>
  <si>
    <t>Mycoplasma pneumonia (DFA)</t>
  </si>
  <si>
    <t>Mycoplasma pneumonia IgG (ELISA)</t>
  </si>
  <si>
    <t>Mycoplasma pneumoniae IgM (ELISA)</t>
  </si>
  <si>
    <t>Nükleosom</t>
  </si>
  <si>
    <t>p-ANCA (Antimiyeloperoksidaz) (ELISA)</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</si>
  <si>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</si>
  <si>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</si>
  <si>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</si>
  <si>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</si>
  <si>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</si>
  <si>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</si>
  <si>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</si>
  <si>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</si>
  <si>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</si>
  <si>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</si>
  <si>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</si>
  <si>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</si>
  <si>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S-adezyon molekulleri (Her biri)</t>
  </si>
  <si>
    <t>Salmonella tüp aglütinasyonu (Gruber-Widal)</t>
  </si>
  <si>
    <t>Sitokin ölçümü (Her bir sitokin için)</t>
  </si>
  <si>
    <t>Solunum sinsityal virusu (RSV, DFA)</t>
  </si>
  <si>
    <t>Strep.pyogenez hızlı polimeraz zincir reaksiyon testi</t>
  </si>
  <si>
    <t xml:space="preserve">KBB, Çocuk Sağlığı ve Hastalıkları ve Enfeksiyon Hastalıkları uzman hekimlerince istenilmesi halinde faturalandırılır. </t>
  </si>
  <si>
    <t>Tetanoz antikor</t>
  </si>
  <si>
    <t>Toxoplasma hemaglütinasyon testi</t>
  </si>
  <si>
    <t>Toxoplasma IgG avidite</t>
  </si>
  <si>
    <t>Toxoplasma immünfloresan</t>
  </si>
  <si>
    <t>Treponema pallidum hemaglütinasyon (TPHA)</t>
  </si>
  <si>
    <t>Varicella zoster virus (VZV) Ig G</t>
  </si>
  <si>
    <t>Varicella zoster virus (VZV) Ig M</t>
  </si>
  <si>
    <t>9.1. BİYOKİMYA LABORATUVAR İŞLEMLERİ</t>
  </si>
  <si>
    <t>L100000</t>
  </si>
  <si>
    <t>1,25-Dihidroksi vitamin D</t>
  </si>
  <si>
    <t>L100010</t>
  </si>
  <si>
    <t>1,4-Delta androstenedion</t>
  </si>
  <si>
    <t>L100020</t>
  </si>
  <si>
    <t>2,3-Difosfogliserik asit (Serum)</t>
  </si>
  <si>
    <t>L100030</t>
  </si>
  <si>
    <t>2,3-Difosfogliserik asit (Eritrosit)</t>
  </si>
  <si>
    <t>L100040</t>
  </si>
  <si>
    <t>3-Alfa-Androstanediol glukuronid (Serum)</t>
  </si>
  <si>
    <t>L100050</t>
  </si>
  <si>
    <t>3-Alfa-Androstanediol glukuronid (İdrar)</t>
  </si>
  <si>
    <t>L100060</t>
  </si>
  <si>
    <t>5-Fosforibozil-4-(n-succinilcarboxamide)-5-aminoimidazol (SAICAR)</t>
  </si>
  <si>
    <t>L100070</t>
  </si>
  <si>
    <t>5-Hidroksi indol asetik asit (Serum)</t>
  </si>
  <si>
    <t>L100080</t>
  </si>
  <si>
    <t>5-Hidroksi indol asetik asit/Kreatinin (Spot idrar)</t>
  </si>
  <si>
    <t>L100090, L104780, L104790, L104800, L104810 ile birlikte faturalandırılmaz.</t>
  </si>
  <si>
    <t>L100090</t>
  </si>
  <si>
    <t>5-Hidroksi indol asetik asit (24 saatlik idrar)</t>
  </si>
  <si>
    <t>L100080 ile birlikte faturalandırılmaz.</t>
  </si>
  <si>
    <t>L100100</t>
  </si>
  <si>
    <t>5-Hidroksitriptamin (Serotonin) (Serum/Plazma)</t>
  </si>
  <si>
    <t>L100110</t>
  </si>
  <si>
    <t>5-Hidroksitriptamin (Serotonin) (24 saatlik idrar)</t>
  </si>
  <si>
    <t>L100120</t>
  </si>
  <si>
    <t>5-Hidroksitriptamin (Serotonin) (Trombosit)</t>
  </si>
  <si>
    <t>L100130</t>
  </si>
  <si>
    <t>5'-Nükleotidaz</t>
  </si>
  <si>
    <t>L100140</t>
  </si>
  <si>
    <t>5'-Pirimidin nükleotidaz</t>
  </si>
  <si>
    <t>L100150</t>
  </si>
  <si>
    <t>7-Dehidrokolesterol</t>
  </si>
  <si>
    <t>L100160</t>
  </si>
  <si>
    <t>11-Deoksikortizol (Serum/Plazma)</t>
  </si>
  <si>
    <t>L100170</t>
  </si>
  <si>
    <t>17-Hidroksikortikoidler (Plazma)</t>
  </si>
  <si>
    <t>L100180</t>
  </si>
  <si>
    <t>17-Hidroksikortikoidler (24 saatlik idrar)</t>
  </si>
  <si>
    <t>L100190</t>
  </si>
  <si>
    <t>17-Hidroksiprogesteron (Serum/Plazma)</t>
  </si>
  <si>
    <t>L100200</t>
  </si>
  <si>
    <t>17-Hidroksiprogesteron (Kuru kan)</t>
  </si>
  <si>
    <t>L100210</t>
  </si>
  <si>
    <t>17-Ketosteroidler (24 saatlik idrar)</t>
  </si>
  <si>
    <t>L100220</t>
  </si>
  <si>
    <t>25-Hidroksi vitamin D</t>
  </si>
  <si>
    <t>L100230</t>
  </si>
  <si>
    <t>Adenozin deaminaz aktivitesi (ADA) (Serum/Plazma)</t>
  </si>
  <si>
    <t>L100240 ile birlikte faturalandırılmaz.</t>
  </si>
  <si>
    <t>L100240</t>
  </si>
  <si>
    <t>Adenozin deaminaz aktivitesi (ADA) (Kan)</t>
  </si>
  <si>
    <t>L100230 ile birlikte faturalandırılmaz.</t>
  </si>
  <si>
    <t>L100250</t>
  </si>
  <si>
    <t>Adenozin deaminaz aktivitesi (ADA) (BOS)</t>
  </si>
  <si>
    <t>L100260</t>
  </si>
  <si>
    <t>Adenozin deaminaz aktivitesi (ADA) (Diğer vücut sıvıları)</t>
  </si>
  <si>
    <t>L100270</t>
  </si>
  <si>
    <t>Adrenokortikotropik hormon (ACTH)</t>
  </si>
  <si>
    <t>L100280</t>
  </si>
  <si>
    <t>Aktive pıhtılaşma zamanı (ACT)</t>
  </si>
  <si>
    <t>L100290</t>
  </si>
  <si>
    <t>Aktive protein C rezistansı</t>
  </si>
  <si>
    <t>L100300</t>
  </si>
  <si>
    <t>Alanin aminotransferaz (ALT) (Serum/Plazma)</t>
  </si>
  <si>
    <t>L100310</t>
  </si>
  <si>
    <t>Alanin aminotransferaz (ALT) (Vücut sıvıları)</t>
  </si>
  <si>
    <t>L100320</t>
  </si>
  <si>
    <t xml:space="preserve">Albümin (Serum/Plazma) </t>
  </si>
  <si>
    <t>L100330</t>
  </si>
  <si>
    <t>Albümin/Kreatinin (Spot idrar)</t>
  </si>
  <si>
    <t>L100340, L104780, L104790, L104800, L104810 ile birlikte faturalandırılmaz.</t>
  </si>
  <si>
    <t>L100340</t>
  </si>
  <si>
    <t>Albümin (24 saatlik idrar)</t>
  </si>
  <si>
    <t>L100330 ile birlikte faturalandırılmaz.</t>
  </si>
  <si>
    <t>L100350</t>
  </si>
  <si>
    <t>Albümin (BOS)</t>
  </si>
  <si>
    <t>L100360</t>
  </si>
  <si>
    <t>Albümin (Diğer vücut sıvıları)</t>
  </si>
  <si>
    <t>L100370</t>
  </si>
  <si>
    <t>Aldolaz (Serum/Plazma)</t>
  </si>
  <si>
    <t>L100380</t>
  </si>
  <si>
    <t>Aldosteron (Serum/Plazma)</t>
  </si>
  <si>
    <t>L100390</t>
  </si>
  <si>
    <t>Aldosteron/Kreatinin (Spot idrar)</t>
  </si>
  <si>
    <t>L100400, L104780, L104790, L104800, L104810 ile birlikte faturalandırılmaz.</t>
  </si>
  <si>
    <t>L100400</t>
  </si>
  <si>
    <t>Aldosteron (24 saatlik idrar)</t>
  </si>
  <si>
    <t>L100390 ile birlikte faturalandırılmaz.</t>
  </si>
  <si>
    <t>L100410</t>
  </si>
  <si>
    <t xml:space="preserve">Alfa 1 antitripsin </t>
  </si>
  <si>
    <t>L100420</t>
  </si>
  <si>
    <t>Alfa fukozidaz (Serum/Plazma)</t>
  </si>
  <si>
    <t>Sadece üçüncü basamak sağlık hizmeti sunucuları tarafından veya endokrinoloji, metabolizma ve nöroloji uzman hekimleri tarafından istenmesi halinde faturalandırılır. L100430 ile birlikte faturalandırılmaz.</t>
  </si>
  <si>
    <t>L100430</t>
  </si>
  <si>
    <t>Alfa fukozidaz (Kan)</t>
  </si>
  <si>
    <t>Sadece üçüncü basamak sağlık hizmeti sunucuları tarafından veya endokrinoloji, metabolizma ve nöroloji uzman hekimleri tarafından istenmesi halinde faturalandırılır. L100420 ile birlikte faturalandırılmaz.</t>
  </si>
  <si>
    <t>L100440</t>
  </si>
  <si>
    <t>Alfa fukozidaz (Doku)</t>
  </si>
  <si>
    <t>Sadece üçüncü basamak sağlık hizmeti sunucuları tarafından veya endokrinoloji, metabolizma ve nöroloji uzman hekimleri tarafından istenmesi halinde faturalandırılır.</t>
  </si>
  <si>
    <t>L100450</t>
  </si>
  <si>
    <t>Alfa fukozidaz (Lökosit)</t>
  </si>
  <si>
    <t>L100460</t>
  </si>
  <si>
    <t>Alfa galaktozidaz (Serum/Plazma)</t>
  </si>
  <si>
    <t>L100470</t>
  </si>
  <si>
    <t>Alfa galaktozidaz (Kuru kan)</t>
  </si>
  <si>
    <t>L100480</t>
  </si>
  <si>
    <t>Alfa galaktozidaz (Doku)</t>
  </si>
  <si>
    <t>L100490</t>
  </si>
  <si>
    <t xml:space="preserve">Alfa galaktozidaz (Lökosit) </t>
  </si>
  <si>
    <t>L100500</t>
  </si>
  <si>
    <t>Alfa glukozidaz (Kuru kan)</t>
  </si>
  <si>
    <t>L100510</t>
  </si>
  <si>
    <t>Alfa glukozidaz (Amniyotik sıvı)</t>
  </si>
  <si>
    <t>L100520</t>
  </si>
  <si>
    <t>Alfa glukozidaz (Semen)</t>
  </si>
  <si>
    <t>L100530</t>
  </si>
  <si>
    <t>Alfa glukozidaz (Doku)</t>
  </si>
  <si>
    <t>L100540</t>
  </si>
  <si>
    <t>Alfa glukozidaz (Lökosit)</t>
  </si>
  <si>
    <t>L100550</t>
  </si>
  <si>
    <t>Alfa HCG</t>
  </si>
  <si>
    <t>L100560</t>
  </si>
  <si>
    <t>Alfa mannozidaz (Serum/Plazma)</t>
  </si>
  <si>
    <t>L100570</t>
  </si>
  <si>
    <t>Alfa mannozidaz (Kuru kan)</t>
  </si>
  <si>
    <t>L100580</t>
  </si>
  <si>
    <t>Alfa mannozidaz (Doku)</t>
  </si>
  <si>
    <t>L100590</t>
  </si>
  <si>
    <t>Alfa mannozidaz (Lökosit)</t>
  </si>
  <si>
    <t>L100600</t>
  </si>
  <si>
    <t>Alfa-1-Asit glikoprotein</t>
  </si>
  <si>
    <t>L100610</t>
  </si>
  <si>
    <t xml:space="preserve">Alfa-1-Mikroglobulin (Serum/Plazma) </t>
  </si>
  <si>
    <t>L100620</t>
  </si>
  <si>
    <t xml:space="preserve">Alfa-1-Mikroglobulin/Kreatinin (Spot idrar) </t>
  </si>
  <si>
    <t>L100630, L104780, L104790, L104800, L104810 ile birlikte faturalandırılmaz.</t>
  </si>
  <si>
    <t>L100630</t>
  </si>
  <si>
    <t>Alfa-1-Mikroglobulin (24 saatlik idrar)</t>
  </si>
  <si>
    <t>L100620 ile birlikte faturalandırılmaz.</t>
  </si>
  <si>
    <t>L100640</t>
  </si>
  <si>
    <t>Alfa-2 antiplazmin</t>
  </si>
  <si>
    <t>L100650</t>
  </si>
  <si>
    <t xml:space="preserve">Alfa-2 antiplazmin-plazmin kompleksi </t>
  </si>
  <si>
    <t>L100660</t>
  </si>
  <si>
    <t xml:space="preserve">Alfa-2-Makroglobulin </t>
  </si>
  <si>
    <t>L100670</t>
  </si>
  <si>
    <t>Alfa-Atriyal natriüretik peptid (ANP)</t>
  </si>
  <si>
    <t>L100680</t>
  </si>
  <si>
    <t>Alfa-Fetoprotein (AFP) (Serum/Plazma)</t>
  </si>
  <si>
    <t>L100690</t>
  </si>
  <si>
    <t>Alfa-Fetoprotein (AFP) (Amniyotik sıvı)</t>
  </si>
  <si>
    <t>L100700</t>
  </si>
  <si>
    <t>Alfa-Fetoprotein (AFP) (Vücut sıvıları)</t>
  </si>
  <si>
    <t>L100710</t>
  </si>
  <si>
    <t>Alkalen fosfataz (Serum/Plazma)</t>
  </si>
  <si>
    <t>L100720</t>
  </si>
  <si>
    <t>Alkalen fosfataz (Vücut sıvıları)</t>
  </si>
  <si>
    <t>L100730</t>
  </si>
  <si>
    <t>Alkalen fosfataz izoenzim paneli</t>
  </si>
  <si>
    <t>L100740</t>
  </si>
  <si>
    <t>Alkalen fosfataz, kemiğe spesifik (Aktivite)</t>
  </si>
  <si>
    <t>L100750</t>
  </si>
  <si>
    <t>Alkalen fosfataz, kemiğe spesifik (Kütle)</t>
  </si>
  <si>
    <t>L100760</t>
  </si>
  <si>
    <t>Alüminyum (Serum/Plazma)</t>
  </si>
  <si>
    <t>L100770</t>
  </si>
  <si>
    <t>Alüminyum (24 saatlik idrar)</t>
  </si>
  <si>
    <t>L100780</t>
  </si>
  <si>
    <t>Alüminyum (Diyaliz sıvısı)</t>
  </si>
  <si>
    <t>L100790</t>
  </si>
  <si>
    <t>Alüminyum (Vücut sıvıları)</t>
  </si>
  <si>
    <t>L100800</t>
  </si>
  <si>
    <t>Amilaz (Serum/Plazma)</t>
  </si>
  <si>
    <t>L100810</t>
  </si>
  <si>
    <t>Amilaz (Spot idrar)</t>
  </si>
  <si>
    <t>L100820 ile birlikte faturalandırılmaz.</t>
  </si>
  <si>
    <t>L100820</t>
  </si>
  <si>
    <t>Amilaz (24 saatlik idrar)</t>
  </si>
  <si>
    <t>L100810 ile birlikte faturalandırılmaz.</t>
  </si>
  <si>
    <t>L100830</t>
  </si>
  <si>
    <t>Amilaz (Vücut sıvıları)</t>
  </si>
  <si>
    <t>L100840</t>
  </si>
  <si>
    <t>Amiloid A (Serum/Plazma)</t>
  </si>
  <si>
    <t>L100850</t>
  </si>
  <si>
    <t>Aminopeptidaz (Serum/Plazma)</t>
  </si>
  <si>
    <t>Sadece üçüncü basamak sağlık hizmeti sunucuları tarafından faturalandırılır.</t>
  </si>
  <si>
    <t>L100860</t>
  </si>
  <si>
    <t>Amonyak (NH3) (Plazma)</t>
  </si>
  <si>
    <t>L100870</t>
  </si>
  <si>
    <t>Amonyak (NH3) (İdrar)</t>
  </si>
  <si>
    <t>L100880</t>
  </si>
  <si>
    <t>Anjiotensin dönüştürücü enzim (ACE) (Serum/Plazma)</t>
  </si>
  <si>
    <t>L100890</t>
  </si>
  <si>
    <t>Anti beta-2 glikoprotein 1 IgA</t>
  </si>
  <si>
    <t>L100900</t>
  </si>
  <si>
    <t>Anti beta-2 glikoprotein 1 IgG</t>
  </si>
  <si>
    <t>L100910</t>
  </si>
  <si>
    <t>Anti beta-2 glikoprotein 1 IgM</t>
  </si>
  <si>
    <t>L100920</t>
  </si>
  <si>
    <t>Anti diuretik hormon (ADH, vazopressin)</t>
  </si>
  <si>
    <t>L100930</t>
  </si>
  <si>
    <t>Anti HLA class I (Single antijen)</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</si>
  <si>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</si>
  <si>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L100940</t>
  </si>
  <si>
    <t>Anti HLA class II (Single antijen)</t>
  </si>
  <si>
    <t>L100950</t>
  </si>
  <si>
    <t>Anti skin antikor</t>
  </si>
  <si>
    <t>L100960</t>
  </si>
  <si>
    <t>Antimüllerien hormon</t>
  </si>
  <si>
    <t>Kadın hastalıkları ve doğum, endokrinoloji, metabolizma hastalıkları uzman hekimleri tarafından istenmesi halinde faturalandırılır.</t>
  </si>
  <si>
    <t>L100970</t>
  </si>
  <si>
    <t>Antistreptolizin O (ASO) (Lateks aglutinasyon)</t>
  </si>
  <si>
    <t>L100980</t>
  </si>
  <si>
    <t>Antistreptolizin O (ASO)</t>
  </si>
  <si>
    <t>L100990</t>
  </si>
  <si>
    <t>Antitrombin 3 aktivitesi</t>
  </si>
  <si>
    <t>L101000</t>
  </si>
  <si>
    <t>Apolipoprotein A-I</t>
  </si>
  <si>
    <t>L101010</t>
  </si>
  <si>
    <t>Apolipoprotein A-II</t>
  </si>
  <si>
    <t>L101020</t>
  </si>
  <si>
    <t>Apolipoprotein A-III</t>
  </si>
  <si>
    <t>L101030</t>
  </si>
  <si>
    <t>Apolipoprotein B</t>
  </si>
  <si>
    <t>L101040</t>
  </si>
  <si>
    <t>Apolipoprotein B-100</t>
  </si>
  <si>
    <t>L101050</t>
  </si>
  <si>
    <t>APTT</t>
  </si>
  <si>
    <t>L101060</t>
  </si>
  <si>
    <t>APTT karışım (Mixing) testi</t>
  </si>
  <si>
    <t>L101070</t>
  </si>
  <si>
    <t>APTT-LA</t>
  </si>
  <si>
    <t>L101080</t>
  </si>
  <si>
    <t>Arilsülfataz A (Serum/Plazma)</t>
  </si>
  <si>
    <t>L101090</t>
  </si>
  <si>
    <t>Arilsülfataz A (İdrar)</t>
  </si>
  <si>
    <t>L101100</t>
  </si>
  <si>
    <t>Arilsülfataz A (Doku)</t>
  </si>
  <si>
    <t>L101110</t>
  </si>
  <si>
    <t>Arilsülfataz A (Lökosit)</t>
  </si>
  <si>
    <t>L101120</t>
  </si>
  <si>
    <t>Arilsülfataz B (Serum/Plazma/Kuru kan)</t>
  </si>
  <si>
    <t>L101130</t>
  </si>
  <si>
    <t>Arilsülfataz B (İdrar)</t>
  </si>
  <si>
    <t>L101140</t>
  </si>
  <si>
    <t>Arilsülfataz B (Doku)</t>
  </si>
  <si>
    <t>L101150</t>
  </si>
  <si>
    <t>Arilsülfataz B (Lökosit)</t>
  </si>
  <si>
    <t>L101160</t>
  </si>
  <si>
    <t>Arsenik (Serum/Plazma)</t>
  </si>
  <si>
    <t>L101170</t>
  </si>
  <si>
    <t>Arsenik (24 saatlik idrar)</t>
  </si>
  <si>
    <t>L101180</t>
  </si>
  <si>
    <t>Arsenik (Doku)</t>
  </si>
  <si>
    <t>L101190</t>
  </si>
  <si>
    <t>Arsenik (Eritrosit)</t>
  </si>
  <si>
    <t>L101200</t>
  </si>
  <si>
    <t>Arsenik (Diyaliz sıvısı)</t>
  </si>
  <si>
    <t>L101210</t>
  </si>
  <si>
    <t>Arsenik (Vücut sıvıları)</t>
  </si>
  <si>
    <t>L101220</t>
  </si>
  <si>
    <t>Asetoasetat (Serum/Plazma)</t>
  </si>
  <si>
    <t>L101230</t>
  </si>
  <si>
    <t>Asetoasetat (İdrar)</t>
  </si>
  <si>
    <t>L101240</t>
  </si>
  <si>
    <t>Aseton (Kan)</t>
  </si>
  <si>
    <t>L101250</t>
  </si>
  <si>
    <t>Asit fosfataz</t>
  </si>
  <si>
    <t>L101260</t>
  </si>
  <si>
    <t>Asit fosfataz, tartarata dirençli</t>
  </si>
  <si>
    <t>L101270</t>
  </si>
  <si>
    <t>Asit hemoliz testi (Asit Ham testi)</t>
  </si>
  <si>
    <t>L101280</t>
  </si>
  <si>
    <t>Aspartat aminotransferaz (AST) (Serum/Plazma)</t>
  </si>
  <si>
    <t>L101290</t>
  </si>
  <si>
    <t>Aspartat aminotransferaz (AST) (Vücut sıvıları)</t>
  </si>
  <si>
    <t>L101300</t>
  </si>
  <si>
    <t>B hücre crossmatch (CDC otolog)</t>
  </si>
  <si>
    <t>Doku Tipleme Laboratuvarı tarafından çalışılabilir. Sonuç belgesi istendiği takdirde Kuruma ibraz etmek üzere saklanmalıdır. İşlem basamakları dahildir. Bir adet faturalandırılır.</t>
  </si>
  <si>
    <t>L101310</t>
  </si>
  <si>
    <t>B hücre crossmatch (Donörden)</t>
  </si>
  <si>
    <t>L101320</t>
  </si>
  <si>
    <t>B natriüretik peptid (BNP)</t>
  </si>
  <si>
    <t>Acil tıp, çocuk sağlığı ve hastalıkları, göğüs hastalıkları, göğüs cerrahi, iç hastalıkları, kardiyoloji ve kardiyovasküler cerrahi uzman hekimleri tarafından istenmesi halinde faturalandırılır. L106220 ile birlikte faturalandırılmaz.</t>
  </si>
  <si>
    <t>L101330</t>
  </si>
  <si>
    <t>Bakır (Serum/Plazma)</t>
  </si>
  <si>
    <t>L101340</t>
  </si>
  <si>
    <t>Bakır/Kreatinin (Spot idrar)</t>
  </si>
  <si>
    <t>L101350, L104780, L104790, L104800, L104810 ile birlikte faturalandırılmaz.</t>
  </si>
  <si>
    <t>L101350</t>
  </si>
  <si>
    <t>Bakır (24 saatlik idrar)</t>
  </si>
  <si>
    <t>L101340 ile birlikte faturalandırılmaz.</t>
  </si>
  <si>
    <t>L101360</t>
  </si>
  <si>
    <t>Bakır (Doku)</t>
  </si>
  <si>
    <t>L101370</t>
  </si>
  <si>
    <t>Beta galaktozidaz (Serum/Plazma)</t>
  </si>
  <si>
    <t>Sadece üçüncü basamak sağlık hizmeti sunucuları tarafından veya endokrinoloji, metabolizma ve nöroloji uzman hekimleri tarafından istenmesi halinde faturalandırılır. L101380 ile birlikte faturalandırılmaz</t>
  </si>
  <si>
    <t>L101380</t>
  </si>
  <si>
    <t>Beta galaktozidaz (Kan)</t>
  </si>
  <si>
    <t>Sadece üçüncü basamak sağlık hizmeti sunucuları tarafından veya endokrinoloji, metabolizma ve nöroloji uzman hekimleri tarafından istenmesi halinde faturalandırılır. L101370 ile birlikte faturalandırılmaz</t>
  </si>
  <si>
    <t>L101390</t>
  </si>
  <si>
    <t>Beta galaktozidaz (Kuru kan)</t>
  </si>
  <si>
    <t>L101400</t>
  </si>
  <si>
    <t>Beta galaktozidaz (Eritrosit)</t>
  </si>
  <si>
    <t>L101410</t>
  </si>
  <si>
    <t>Beta galaktozidaz (Amniyotik sıvı, koryonik villüs)</t>
  </si>
  <si>
    <t>L101420</t>
  </si>
  <si>
    <t>Beta galaktozidaz (Doku)</t>
  </si>
  <si>
    <t>L101430</t>
  </si>
  <si>
    <t>Beta galaktozidaz (Lökosit)</t>
  </si>
  <si>
    <t>L101440</t>
  </si>
  <si>
    <t>Beta galaktozidaz IgE Ab (Serum)</t>
  </si>
  <si>
    <t>L101450</t>
  </si>
  <si>
    <t>Beta glukozidaz (Serum/Plazma)</t>
  </si>
  <si>
    <t>Sadece üçüncü basamak sağlık hizmeti sunucuları tarafından veya endokrinoloji, metabolizma ve nöroloji uzman hekimleri tarafından istenmesi halinde faturalandırılır..L101460 ile birlikte faturalandırılmaz</t>
  </si>
  <si>
    <t>L101460</t>
  </si>
  <si>
    <t>Beta glukozidaz (Kan)</t>
  </si>
  <si>
    <t>Sadece üçüncü basamak sağlık hizmeti sunucuları tarafından veya endokrinoloji, metabolizma ve nöroloji uzman hekimleri tarafından istenmesi halinde faturalandırılır. L101450 ile birlikte faturalandırılmaz</t>
  </si>
  <si>
    <t>L101470</t>
  </si>
  <si>
    <t>Beta glukozidaz (Kuru kan)</t>
  </si>
  <si>
    <t>L101480</t>
  </si>
  <si>
    <t>Beta glukozidaz (Amniyotik sıvı, koryonik villüs)</t>
  </si>
  <si>
    <t>L101490</t>
  </si>
  <si>
    <t>Beta glukozidaz (Doku)</t>
  </si>
  <si>
    <t>L101500</t>
  </si>
  <si>
    <t>Beta glukozidaz (Lökosit)</t>
  </si>
  <si>
    <t>L101510</t>
  </si>
  <si>
    <t>Beta glukuronidaz (Serum/Plazma/Kuru kan)</t>
  </si>
  <si>
    <t>L101520</t>
  </si>
  <si>
    <t>Beta glukuronidaz (Doku)</t>
  </si>
  <si>
    <t>L101530</t>
  </si>
  <si>
    <t>Beta glukuronidaz (Lökosit)</t>
  </si>
  <si>
    <t>L101540</t>
  </si>
  <si>
    <t>Beta HCG (İdrar)</t>
  </si>
  <si>
    <t>L101550</t>
  </si>
  <si>
    <t>Beta HCG (Serum/Plazma)</t>
  </si>
  <si>
    <t>L107110 ile faturalandırılmaz.</t>
  </si>
  <si>
    <t>L101560</t>
  </si>
  <si>
    <t>Beta hidroksibütirat (Serum/Plazma)</t>
  </si>
  <si>
    <t>L101570</t>
  </si>
  <si>
    <t>Beta hidroksibütirat (İdrar)</t>
  </si>
  <si>
    <t>L101580 ile birlikte faturalandırılmaz.</t>
  </si>
  <si>
    <t>L101580</t>
  </si>
  <si>
    <t>Beta hidroksibütirat/Kreatinin (Spot idrar)</t>
  </si>
  <si>
    <t>L101570, L104780, L104790, L104800, L104810 ile birlikte faturalandırılmaz.</t>
  </si>
  <si>
    <t>L101590</t>
  </si>
  <si>
    <t>Beta mannozidaz (Serum/Plazma)</t>
  </si>
  <si>
    <t>L101600</t>
  </si>
  <si>
    <t>Beta mannozidaz (Doku)</t>
  </si>
  <si>
    <t>L101610</t>
  </si>
  <si>
    <t>Beta mannozidaz (Lökosit)</t>
  </si>
  <si>
    <t>L101620</t>
  </si>
  <si>
    <t>Beta-2-Mikroglobulin (Serum)</t>
  </si>
  <si>
    <t>L101630</t>
  </si>
  <si>
    <t>Beta-2-Mikroglobulin (İdrar)</t>
  </si>
  <si>
    <t>L101640</t>
  </si>
  <si>
    <t>Beta-2-Mikroglobulin (BOS)</t>
  </si>
  <si>
    <t>L101650</t>
  </si>
  <si>
    <t>Beta-2-Transferrin (BOS)</t>
  </si>
  <si>
    <t>L101660</t>
  </si>
  <si>
    <t>Beyaz Küre Sayımı (Vücut sıvıları)</t>
  </si>
  <si>
    <t>L101670</t>
  </si>
  <si>
    <t>Bikarbonat (Serum)</t>
  </si>
  <si>
    <t>L101680 ile faturalandırılmaz.</t>
  </si>
  <si>
    <t>L101680</t>
  </si>
  <si>
    <t>Bikarbonat (Kan)</t>
  </si>
  <si>
    <t>L101670 ile faturalandırılmaz.</t>
  </si>
  <si>
    <t>L101690</t>
  </si>
  <si>
    <t>Bikarbonat (İdrar)</t>
  </si>
  <si>
    <t>L101700</t>
  </si>
  <si>
    <t>Bikarbonat (Vücut sıvıları)</t>
  </si>
  <si>
    <t>L101710</t>
  </si>
  <si>
    <t>Bilirubin, direkt (Serum/Plazma)</t>
  </si>
  <si>
    <t>L101720</t>
  </si>
  <si>
    <t>Bilirubin, direkt (Vücut sıvıları)</t>
  </si>
  <si>
    <t>L101730</t>
  </si>
  <si>
    <t>Bilirubin, total (Serum/Plazma)</t>
  </si>
  <si>
    <t>L101740</t>
  </si>
  <si>
    <t>Bilirubin, total (Vücut sıvıları)</t>
  </si>
  <si>
    <t>L101750</t>
  </si>
  <si>
    <t>Bilirubin (İdrar)</t>
  </si>
  <si>
    <t>L101760</t>
  </si>
  <si>
    <t>Biotinidaz aktivitesi (Serum/Plazma)</t>
  </si>
  <si>
    <t>L101770</t>
  </si>
  <si>
    <t>Biotinidaz aktivitesi (Kuru kan)</t>
  </si>
  <si>
    <t>L101780</t>
  </si>
  <si>
    <t>BOS immünelektroforez</t>
  </si>
  <si>
    <t>L101790</t>
  </si>
  <si>
    <t xml:space="preserve">BOS oligoklonal bant (Elektroforez) </t>
  </si>
  <si>
    <t>Sadece üçüncü basamak sağlık hizmeti sunucuları tarafından faturalandırılır. L101800 ile faturalandırılmaz.</t>
  </si>
  <si>
    <t>L101800</t>
  </si>
  <si>
    <t>BOS oligoklonal bant (İzoelektrik odaklama)</t>
  </si>
  <si>
    <t>Sadece üçüncü basamak sağlık hizmeti sunucuları tarafından faturalandırılır. L101790 ile faturalandırılmaz.</t>
  </si>
  <si>
    <t>L101810</t>
  </si>
  <si>
    <t>Böbrek taşı analizi</t>
  </si>
  <si>
    <t>L101820</t>
  </si>
  <si>
    <t>Büyüme hormonu (Somatotropin)</t>
  </si>
  <si>
    <t>L101830</t>
  </si>
  <si>
    <t>C peptid</t>
  </si>
  <si>
    <t>L101840</t>
  </si>
  <si>
    <t>C reaktif protein (CRP) (Lateks)</t>
  </si>
  <si>
    <t>L101850 ile birlikte faturalandırılmaz.</t>
  </si>
  <si>
    <t>L101850</t>
  </si>
  <si>
    <t>C reaktif protein (CRP)</t>
  </si>
  <si>
    <t>L101840 ile birlikte faturalandırılmaz.</t>
  </si>
  <si>
    <t>L101860</t>
  </si>
  <si>
    <t>C1 esteraz inhibitör, fonksiyonel (Serum/Plazma)</t>
  </si>
  <si>
    <t>L101870</t>
  </si>
  <si>
    <t>C1 esteraz inhibitör, kutle (Serum/Plazma)</t>
  </si>
  <si>
    <t>L101880</t>
  </si>
  <si>
    <t>C1q bağlayan anti HLA tanımlama</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</si>
  <si>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</si>
  <si>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L101890</t>
  </si>
  <si>
    <t>C3d bağlayan anti HLA tanımlama</t>
  </si>
  <si>
    <t>L101900</t>
  </si>
  <si>
    <t>CA 125 (Serum/Plazma)</t>
  </si>
  <si>
    <t>L101910</t>
  </si>
  <si>
    <t>CA 125 (Vücut sıvıları)</t>
  </si>
  <si>
    <t>L101920</t>
  </si>
  <si>
    <t>CA 15-3 (Serum/Plazma)</t>
  </si>
  <si>
    <t>L101930</t>
  </si>
  <si>
    <t>CA 15-3 (Vücut sıvıları)</t>
  </si>
  <si>
    <t>L101940</t>
  </si>
  <si>
    <t>CA 19-9 (Serum/Plazma)</t>
  </si>
  <si>
    <t>L101950</t>
  </si>
  <si>
    <t>CA 19-9 (Vücut sıvıları)</t>
  </si>
  <si>
    <t>L101960</t>
  </si>
  <si>
    <t>CA 72-4 (Serum/Plazma)</t>
  </si>
  <si>
    <t>L101970</t>
  </si>
  <si>
    <t>CA 72-4 (Vücut sıvıları)</t>
  </si>
  <si>
    <t>L101980</t>
  </si>
  <si>
    <t>CH50 kompleman aktivitesi</t>
  </si>
  <si>
    <t>L101990</t>
  </si>
  <si>
    <t>Cıva (Serum/Plazma)</t>
  </si>
  <si>
    <t>L102000 ile birlikte faturalandırılmaz.</t>
  </si>
  <si>
    <t>L102000</t>
  </si>
  <si>
    <t>Cıva (Kan)</t>
  </si>
  <si>
    <t>L101990 ile birlikte faturalandırılmaz.</t>
  </si>
  <si>
    <t>L102010</t>
  </si>
  <si>
    <t>Cıva (İdrar)</t>
  </si>
  <si>
    <t>L102020</t>
  </si>
  <si>
    <t>Cıva (Doku)</t>
  </si>
  <si>
    <t>L102030</t>
  </si>
  <si>
    <t>Cıva (Diyaliz sıvısı)</t>
  </si>
  <si>
    <t>L102040</t>
  </si>
  <si>
    <t>Çinko (Serum/Plazma)</t>
  </si>
  <si>
    <t>L102050</t>
  </si>
  <si>
    <t>Çinko (İdrar)</t>
  </si>
  <si>
    <t>L102060</t>
  </si>
  <si>
    <t>Çinko (Doku)</t>
  </si>
  <si>
    <t>L102070</t>
  </si>
  <si>
    <t>Çok uzun zincirli yağ asidleri (C:22,C:24,C:26) analizi</t>
  </si>
  <si>
    <t>L102080</t>
  </si>
  <si>
    <t>D-dimer (Kalitatif)</t>
  </si>
  <si>
    <t>L102090 ile birlikte faturalandırılmaz.</t>
  </si>
  <si>
    <t>L102090</t>
  </si>
  <si>
    <t>D-dimer (Kantitatif)</t>
  </si>
  <si>
    <t>L102080 ile birlikte faturalandırılmaz.</t>
  </si>
  <si>
    <t>L102100</t>
  </si>
  <si>
    <t>Dehidroepiandrosteron (DHEA)</t>
  </si>
  <si>
    <t>L102110</t>
  </si>
  <si>
    <t>Dehidroepiandrosteron sülfat (DHEA-SO4)</t>
  </si>
  <si>
    <t>L102120</t>
  </si>
  <si>
    <t>Demir (Serum/Plazma)</t>
  </si>
  <si>
    <t>L102130</t>
  </si>
  <si>
    <t>Demir (İdrar)</t>
  </si>
  <si>
    <t>L102140</t>
  </si>
  <si>
    <t>Demir (Doku)</t>
  </si>
  <si>
    <t>L102150</t>
  </si>
  <si>
    <t>Demir 3 klorür (FeCl3) (İdrar)</t>
  </si>
  <si>
    <t>L102160</t>
  </si>
  <si>
    <t>Demir bağlama kapasitesi</t>
  </si>
  <si>
    <t>L102170</t>
  </si>
  <si>
    <t>Deoksipiridinolin (DPD)/Kreatinin (Spot idrar)</t>
  </si>
  <si>
    <t>L102180, L104780, L104790, L104800, L104810 ile birlikte faturalandırılmaz.</t>
  </si>
  <si>
    <t>L102180</t>
  </si>
  <si>
    <t>Deoksipiridinolin (DPD) (24 saatlik idrar)</t>
  </si>
  <si>
    <t>L102170 ile birlikte faturalandırılmaz.</t>
  </si>
  <si>
    <t>L102190</t>
  </si>
  <si>
    <t>Desmoglein 1 antikoru</t>
  </si>
  <si>
    <t>L102200</t>
  </si>
  <si>
    <t>Desmoglein 3 antikoru</t>
  </si>
  <si>
    <t>L102210</t>
  </si>
  <si>
    <t>Dışkıda insan hemoglobini (Monoklonal)</t>
  </si>
  <si>
    <t>L102220</t>
  </si>
  <si>
    <t>Diepoksibutan (DEB) testi (Kemik iliği)</t>
  </si>
  <si>
    <t>L102230</t>
  </si>
  <si>
    <t>Diepoksibutan (DEB) testi (Kan)</t>
  </si>
  <si>
    <t>L102240</t>
  </si>
  <si>
    <t>Dihidrobiyopterin redüktaz (Kuru kan)</t>
  </si>
  <si>
    <t>Sadece üçüncü basamak sağlık hizmeti sunucuları tarafından veya endokrinoloji ve metabolizma uzman hekimleri tarafından istenmesi halinde faturalandırılır.</t>
  </si>
  <si>
    <t>L102250</t>
  </si>
  <si>
    <t>Dihidrotestosteron (DHT)</t>
  </si>
  <si>
    <t>L102260</t>
  </si>
  <si>
    <t>Doku transglutaminaz IgA antikoru</t>
  </si>
  <si>
    <t>L102270</t>
  </si>
  <si>
    <t>Doku transglutaminaz IgG antikoru</t>
  </si>
  <si>
    <t>L102280</t>
  </si>
  <si>
    <t>Doymamış yağ asitleri (PUFA) analizi</t>
  </si>
  <si>
    <t>L102290</t>
  </si>
  <si>
    <t>Dörtlü test (AFP-E3-HCG-İnhibin A)</t>
  </si>
  <si>
    <t>L100680, L100690, L100700, L101540, L101550, L102340, L102810, L103760, L106710, L107110 ile birlikte faturalandırılmaz. L103620 ve L107410 kodlu işlemlerin yapılması halinde faturalandırılmaz.</t>
  </si>
  <si>
    <t>L102300</t>
  </si>
  <si>
    <t xml:space="preserve">Eozinofil katyonik protein </t>
  </si>
  <si>
    <t>L102310</t>
  </si>
  <si>
    <t>Eritropoetin</t>
  </si>
  <si>
    <t>L102320</t>
  </si>
  <si>
    <t>Estradiol (E2) (Serum/Plazma)</t>
  </si>
  <si>
    <t>L102330</t>
  </si>
  <si>
    <t>Estradiol (E2) (İdrar)</t>
  </si>
  <si>
    <t>L102340</t>
  </si>
  <si>
    <t>Estriol (E3)</t>
  </si>
  <si>
    <t>L102350</t>
  </si>
  <si>
    <t>Etanol (Serum/Plazma)</t>
  </si>
  <si>
    <t>L102360, L102370, L102380 ile birlikte faturalandırılmaz.</t>
  </si>
  <si>
    <t>L102360</t>
  </si>
  <si>
    <t>Etanol (Kan)</t>
  </si>
  <si>
    <t>L102350, L102370, L102380 ile birlikte faturalandırılmaz.</t>
  </si>
  <si>
    <t>L102370</t>
  </si>
  <si>
    <t>Etanol (Serum/Plazma) (GC-MS)</t>
  </si>
  <si>
    <t>L102350, L102360, L102380 ile birlikte faturalandırılmaz.</t>
  </si>
  <si>
    <t>L102380</t>
  </si>
  <si>
    <t>Etanol (Kan) (GC-MS)</t>
  </si>
  <si>
    <t>L102350, L102360, L102370 ile birlikte faturalandırılmaz.</t>
  </si>
  <si>
    <t>L102390</t>
  </si>
  <si>
    <t>Etil glukuronid (Etanol metaboliti) (İdrar)</t>
  </si>
  <si>
    <t>L102400</t>
  </si>
  <si>
    <t>Fenilalanin yükleme testi</t>
  </si>
  <si>
    <t>L102410</t>
  </si>
  <si>
    <t>Ferritin (Serum/Plazma)</t>
  </si>
  <si>
    <t>L102420 ile birlikte faturalandırılmaz.</t>
  </si>
  <si>
    <t>L102420</t>
  </si>
  <si>
    <t>Ferritin (Kan)</t>
  </si>
  <si>
    <t>L102410 ile birlikte faturalandırılmaz.</t>
  </si>
  <si>
    <t>L102430</t>
  </si>
  <si>
    <t>Fibrin/Fibrinojen fragmanları (Kalitatif)</t>
  </si>
  <si>
    <t>L102440 ile birlikte faturalandırılmaz.</t>
  </si>
  <si>
    <t>L102440</t>
  </si>
  <si>
    <t>Fibrin/Fibrinojen fragmanları (Kantitatif)</t>
  </si>
  <si>
    <t>L102430 ile birlikte faturalandırılmaz.</t>
  </si>
  <si>
    <t>L102450</t>
  </si>
  <si>
    <t>Fibrinojen</t>
  </si>
  <si>
    <t>L102460</t>
  </si>
  <si>
    <t xml:space="preserve">Fibrinojen antijeni (İmmünokimyasal) </t>
  </si>
  <si>
    <t>L102470</t>
  </si>
  <si>
    <t>Fitanik asit analizi</t>
  </si>
  <si>
    <t>L102480</t>
  </si>
  <si>
    <t>Folat (Serum/Plazma)</t>
  </si>
  <si>
    <t>L102490</t>
  </si>
  <si>
    <t>Folat (Eritrosit)</t>
  </si>
  <si>
    <t>L102500</t>
  </si>
  <si>
    <t>Follikül stimülan hormon (FSH)</t>
  </si>
  <si>
    <t>L102510</t>
  </si>
  <si>
    <t>Fosfor (Serum/Plazma)</t>
  </si>
  <si>
    <t>L102520</t>
  </si>
  <si>
    <t>Fosfor/Kreatinin (Spot idrar)</t>
  </si>
  <si>
    <t>L102530, L104780, L104790, L104800, L104810 ile birlikte faturalandırılmaz.</t>
  </si>
  <si>
    <t>L102530</t>
  </si>
  <si>
    <t>Fosfor (24 saatlik idrar)</t>
  </si>
  <si>
    <t>L102520 ile birlikte faturalandırılmaz.</t>
  </si>
  <si>
    <t>L102540</t>
  </si>
  <si>
    <t>Fosfor (Vücut sıvıları)</t>
  </si>
  <si>
    <t>L102550</t>
  </si>
  <si>
    <t>Fötal fibronektin testi</t>
  </si>
  <si>
    <t>L102560</t>
  </si>
  <si>
    <t>Fruktoz (Kalitatif) (İdrar)</t>
  </si>
  <si>
    <t>L102570</t>
  </si>
  <si>
    <t>Fruktozamin</t>
  </si>
  <si>
    <t>L102580</t>
  </si>
  <si>
    <t>Fumarilasetoasetat</t>
  </si>
  <si>
    <t>Sadece üçüncü basamak sağlık hizmeti sunucuları tarafından veya gastroenteroloji, endokrinoloji, metabolizma ve nöroloji uzman hekimleri tarafından istenmesi halinde faturalandırılır. Tirozinemi tip 1 tanı ve takibinde faturalandırılır.</t>
  </si>
  <si>
    <t>L102590</t>
  </si>
  <si>
    <t>Gaitada azot tayini (24 saatlik)</t>
  </si>
  <si>
    <t>L102600</t>
  </si>
  <si>
    <t xml:space="preserve">Gaitada pH </t>
  </si>
  <si>
    <t>L102610</t>
  </si>
  <si>
    <t>Gaitada sindirim durumu</t>
  </si>
  <si>
    <t>L102620</t>
  </si>
  <si>
    <t>Gaitada sterkobilin (Kalitatif)</t>
  </si>
  <si>
    <t>L102630</t>
  </si>
  <si>
    <t>Gaitada yağ</t>
  </si>
  <si>
    <t>L102640</t>
  </si>
  <si>
    <t>Gaitada fruktoz</t>
  </si>
  <si>
    <t>L102650</t>
  </si>
  <si>
    <t>Gaitada galaktoz</t>
  </si>
  <si>
    <t>L102660</t>
  </si>
  <si>
    <t>Gaitada glukoz</t>
  </si>
  <si>
    <t>L102670</t>
  </si>
  <si>
    <t>Gaitada laktoz</t>
  </si>
  <si>
    <t>L102680</t>
  </si>
  <si>
    <t>Gaitada sükroz</t>
  </si>
  <si>
    <t>L102690</t>
  </si>
  <si>
    <t>Galaktoz (Serum/Plazma)</t>
  </si>
  <si>
    <t>L102700 ile birlikte faturalandırılmaz.</t>
  </si>
  <si>
    <t>L102700</t>
  </si>
  <si>
    <t>Galaktoz (Kan)</t>
  </si>
  <si>
    <t>L102690 ile birlikte faturalandırılmaz.</t>
  </si>
  <si>
    <t>L102710</t>
  </si>
  <si>
    <t>Galaktoz (Kuru kan)</t>
  </si>
  <si>
    <t>L102720</t>
  </si>
  <si>
    <t>Galaktoz (İdrar)</t>
  </si>
  <si>
    <t>L102730</t>
  </si>
  <si>
    <t>Galaktoz (Eritrosit)</t>
  </si>
  <si>
    <t>L102740</t>
  </si>
  <si>
    <t>Galaktozilseramidaz (Kuru kan)</t>
  </si>
  <si>
    <t xml:space="preserve">Sadece üçüncü basamak sağlık hizmeti sunucuları tarafından veya gastroenteroloji, endokrinoloji, metabolizma ve nöroloji uzman hekimleri tarafından istenmesi halinde faturalandırılır. </t>
  </si>
  <si>
    <t>L102750</t>
  </si>
  <si>
    <t>Galaktozilseramidaz (Doku)</t>
  </si>
  <si>
    <t>L102760</t>
  </si>
  <si>
    <t>Galaktozilseramidaz (Amniyotik sıvı)</t>
  </si>
  <si>
    <t>L102770</t>
  </si>
  <si>
    <t>Galaktozilseramidaz (Lökosit)</t>
  </si>
  <si>
    <t>L102780</t>
  </si>
  <si>
    <t>Gamma glutamil transferaz (GGT) (Serum/Plazma)</t>
  </si>
  <si>
    <t>L102790</t>
  </si>
  <si>
    <t>Gamma glutamil transferaz (GGT) (Vücut sıvıları)</t>
  </si>
  <si>
    <t>L102800</t>
  </si>
  <si>
    <t>Gastrin</t>
  </si>
  <si>
    <t>L102810</t>
  </si>
  <si>
    <t xml:space="preserve">Gebelik testi (İdrar) </t>
  </si>
  <si>
    <t>L102820</t>
  </si>
  <si>
    <t>Glike hemoglobin (Hb A1c)</t>
  </si>
  <si>
    <t>Üç ayda bir adet faturalandırılır.</t>
  </si>
  <si>
    <t>L102830</t>
  </si>
  <si>
    <t xml:space="preserve">Glike hemoglobin (Hb A1c) (HPLC) </t>
  </si>
  <si>
    <t>Sadece diyabetik hastalarda, üçüncü basamak sağlık hizmeti sunucuları tarafından ve üç ayda bir adet faturalandırılır.</t>
  </si>
  <si>
    <t>L102840</t>
  </si>
  <si>
    <t>Glike hemoglobin (Hb A1c) (Elektroforez)</t>
  </si>
  <si>
    <t>L102850</t>
  </si>
  <si>
    <t xml:space="preserve">Glikojen </t>
  </si>
  <si>
    <t>L102860</t>
  </si>
  <si>
    <t xml:space="preserve">Glikozaminoglikan paneli (İdrar)   </t>
  </si>
  <si>
    <t>L102870</t>
  </si>
  <si>
    <t>Glomerul bazal membran antikoru</t>
  </si>
  <si>
    <t>L102880</t>
  </si>
  <si>
    <t>Glukagon</t>
  </si>
  <si>
    <t>L102890</t>
  </si>
  <si>
    <t xml:space="preserve">Glukoz (Serum/Plazma) </t>
  </si>
  <si>
    <t>L102900</t>
  </si>
  <si>
    <t>Glukoz (Spot idrar)</t>
  </si>
  <si>
    <t>L102910 ile birlikte faturalandırılmaz.</t>
  </si>
  <si>
    <t>L102910</t>
  </si>
  <si>
    <t>Glukoz (24 saatlik idrar)</t>
  </si>
  <si>
    <t>L102900 ile birlikte faturalandırılmaz.</t>
  </si>
  <si>
    <t>L102920</t>
  </si>
  <si>
    <t>Glukoz (BOS)</t>
  </si>
  <si>
    <t>L102930</t>
  </si>
  <si>
    <t>Glukoz (Diğer vücut sıvıları)</t>
  </si>
  <si>
    <t>L102940</t>
  </si>
  <si>
    <t>Glukoz (Postprandial 1 saat)</t>
  </si>
  <si>
    <t>L102950</t>
  </si>
  <si>
    <t>Glukoz (Postprandial 2 saat)</t>
  </si>
  <si>
    <t>L102960</t>
  </si>
  <si>
    <t>Glukoz (Kalitatif) (İdrar)</t>
  </si>
  <si>
    <t>L102970</t>
  </si>
  <si>
    <t>Glukoz-6-Fosfat dehidrogenaz, (G-6-PD) (Serum/Plazma)</t>
  </si>
  <si>
    <t>L102980</t>
  </si>
  <si>
    <t>Glukoz-6-Fosfat dehidrogenaz, (G-6-PD) (Eritrosit)</t>
  </si>
  <si>
    <t>L102990</t>
  </si>
  <si>
    <t>Glukoz-6-Fosfataz (Serum)</t>
  </si>
  <si>
    <t>Sadece üçüncü basamak sağlık hizmeti sunucuları tarafından veya endokrinoloji, metabolizma, çocuk sağlığı ve hastalıkları, gastroenteroloji uzman hekimleri tarafından istenmesi halinde faturalandırılır.</t>
  </si>
  <si>
    <t>L103000</t>
  </si>
  <si>
    <t>Glukoz-6-Fosfataz (Doku)</t>
  </si>
  <si>
    <t>L103010</t>
  </si>
  <si>
    <t>Glukoz-6-Fosfataz (Eritrosit)</t>
  </si>
  <si>
    <t>L103020</t>
  </si>
  <si>
    <t>Haptoglobin</t>
  </si>
  <si>
    <t>L103030</t>
  </si>
  <si>
    <t>Hasta başı glukoz (Glukometre)</t>
  </si>
  <si>
    <t>L103040</t>
  </si>
  <si>
    <t>HbA2</t>
  </si>
  <si>
    <t>L103050</t>
  </si>
  <si>
    <t>HDL kolesterol</t>
  </si>
  <si>
    <t>L103060</t>
  </si>
  <si>
    <t>Heinz body aranması</t>
  </si>
  <si>
    <t>L103070</t>
  </si>
  <si>
    <t>Heksozaminidaz A (Serum/Plazma)</t>
  </si>
  <si>
    <t xml:space="preserve">Sadece üçüncü basamak sağlık hizmeti sunucuları tarafından veya endokrinoloji, metabolizma ve nöroloji uzman hekimleri tarafından istenmesi halinde faturalandırılır. </t>
  </si>
  <si>
    <t>L103080</t>
  </si>
  <si>
    <t>Heksozaminidaz A (Amniyotik sıvı, koryonik villüs)</t>
  </si>
  <si>
    <t>L103090</t>
  </si>
  <si>
    <t>Heksozaminidaz A (Doku)</t>
  </si>
  <si>
    <t>L103100</t>
  </si>
  <si>
    <t>Heksozaminidaz A (Lökosit)</t>
  </si>
  <si>
    <t>L103110</t>
  </si>
  <si>
    <t>Heksozaminidaz A aktivatör protein</t>
  </si>
  <si>
    <t>L103120</t>
  </si>
  <si>
    <t>Hematokrit (Manuel)</t>
  </si>
  <si>
    <t>L103130</t>
  </si>
  <si>
    <t>Hemoglobin varyant analizi (Agar jel)</t>
  </si>
  <si>
    <t>L103140</t>
  </si>
  <si>
    <t>Hemoglobin varyant analizi (Elektroforez)</t>
  </si>
  <si>
    <t>L103150</t>
  </si>
  <si>
    <t>Hemoglobin varyant analizi (HPLC)</t>
  </si>
  <si>
    <t>L103160</t>
  </si>
  <si>
    <t xml:space="preserve">Histamin (Serum/Plazma) </t>
  </si>
  <si>
    <t>L103170</t>
  </si>
  <si>
    <t xml:space="preserve">Histamin/Kreatinin (Spot idrar) </t>
  </si>
  <si>
    <t>L103180, L104780, L104790, L104800, L104810 ile birlikte faturalandırılmaz.</t>
  </si>
  <si>
    <t>L103180</t>
  </si>
  <si>
    <t xml:space="preserve">Histamin (24 saatlik idrar) </t>
  </si>
  <si>
    <t>L103170 ile birlikte faturalandırılmaz.</t>
  </si>
  <si>
    <t>L103190</t>
  </si>
  <si>
    <t>HLA-B27 (Akım sitometri)</t>
  </si>
  <si>
    <t>L103200</t>
  </si>
  <si>
    <t>HLA-B27 (PCR)</t>
  </si>
  <si>
    <t>Doku Tipleme Laboratuvarı tarafından çalışılabilir. Sonuç raporu ile birlikte faturalandırılır.</t>
  </si>
  <si>
    <t>L103210</t>
  </si>
  <si>
    <t>HLA-B5 (PCR)</t>
  </si>
  <si>
    <t>L103220</t>
  </si>
  <si>
    <t>HLA-B57 (PCR)</t>
  </si>
  <si>
    <t>L103230</t>
  </si>
  <si>
    <t>HLA-DQ8</t>
  </si>
  <si>
    <t>L103240</t>
  </si>
  <si>
    <t>HLA-DQB1*0201</t>
  </si>
  <si>
    <t>L103250</t>
  </si>
  <si>
    <t>HLA-DR4</t>
  </si>
  <si>
    <t>L103260</t>
  </si>
  <si>
    <t>HLA-ABC, serolojik</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</si>
  <si>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A için bir adet, B için bir adet ve C için bir adet faturalandırılır.</t>
  </si>
  <si>
    <t>L103270</t>
  </si>
  <si>
    <t>HLA-A, moleküler düşük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</si>
  <si>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</si>
  <si>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L103280</t>
  </si>
  <si>
    <t>HLA-B, moleküler düşük çözünürlükte</t>
  </si>
  <si>
    <t>L103290</t>
  </si>
  <si>
    <t>HLA-C, moleküler düşük çözünürlükte</t>
  </si>
  <si>
    <t>L103300</t>
  </si>
  <si>
    <t>HLA-DP, moleküler düşük çözünürlükte</t>
  </si>
  <si>
    <t>L103310</t>
  </si>
  <si>
    <t>HLA-DQA1, moleküler düşük çözünürlükte</t>
  </si>
  <si>
    <t>L103320</t>
  </si>
  <si>
    <t>HLA-DQB1, moleküler düşük çözünürlükte</t>
  </si>
  <si>
    <t>L103330</t>
  </si>
  <si>
    <t>HLA-DRB1, moleküler düşük çözünürlükte</t>
  </si>
  <si>
    <t>L103340</t>
  </si>
  <si>
    <t>HLA-DRB3, moleküler düşük çözünürlükte</t>
  </si>
  <si>
    <t>L103350</t>
  </si>
  <si>
    <t>HLA-DRB4,moleküler düşük çözünürlükte</t>
  </si>
  <si>
    <t>L103360</t>
  </si>
  <si>
    <t>HLA-DRB5, moleküler düşük çözünürlükte</t>
  </si>
  <si>
    <t>L103370</t>
  </si>
  <si>
    <t>HLA-A, moleküler yüksek çözünürlükte</t>
  </si>
  <si>
    <t>L103380</t>
  </si>
  <si>
    <t>HLA-B, moleküler yüksek çözünürlükte</t>
  </si>
  <si>
    <t>L103390</t>
  </si>
  <si>
    <t>HLA-C, moleküler yüksek çözünürlükte</t>
  </si>
  <si>
    <t>L103400</t>
  </si>
  <si>
    <t>HLA-DPB1, moleküler yüksek çözünürlükte</t>
  </si>
  <si>
    <t>L103410</t>
  </si>
  <si>
    <t>HLA-DQA1, moleküler yüksek çözünürlükte</t>
  </si>
  <si>
    <t>L103420</t>
  </si>
  <si>
    <t>HLA-DQB1, moleküler yüksek çözünürlükte</t>
  </si>
  <si>
    <t>L103430</t>
  </si>
  <si>
    <t>HLA-DRB1, moleküler yüksek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</si>
  <si>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</si>
  <si>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L103440</t>
  </si>
  <si>
    <t>HLA-DRB3, moleküler yüksek çözünürlükte</t>
  </si>
  <si>
    <t>L103450</t>
  </si>
  <si>
    <t>HLA-DRB4, moleküler yüksek çözünürlükte</t>
  </si>
  <si>
    <t>L103460</t>
  </si>
  <si>
    <t>HLA-DRB5, moleküler yüksek çözünürlükte</t>
  </si>
  <si>
    <t>L103470</t>
  </si>
  <si>
    <t>HLA-A SBT, yüksek çözünürlükte</t>
  </si>
  <si>
    <t>L103480</t>
  </si>
  <si>
    <t>HLA-B SBT, yüksek çözünürlükte</t>
  </si>
  <si>
    <t>L103490</t>
  </si>
  <si>
    <t>HLA-C SBT, yüksek çözünürlükte</t>
  </si>
  <si>
    <t>L103500</t>
  </si>
  <si>
    <t>HLA-DQB1 SBT, yüksek çözünürlükte</t>
  </si>
  <si>
    <t>L103510</t>
  </si>
  <si>
    <t>HLA-DRB1 SBT, yüksek çözünürlükte</t>
  </si>
  <si>
    <t>L103520</t>
  </si>
  <si>
    <t>Hücre sayımı (Vücut sıvıları)</t>
  </si>
  <si>
    <t>L103530</t>
  </si>
  <si>
    <t>IgD</t>
  </si>
  <si>
    <t>Bir adet faturalandırılır.</t>
  </si>
  <si>
    <t>L103540</t>
  </si>
  <si>
    <t>IgE</t>
  </si>
  <si>
    <t>L103550</t>
  </si>
  <si>
    <t>IgG indeksi</t>
  </si>
  <si>
    <t>L103560</t>
  </si>
  <si>
    <t>İdrar analizi (Strip ile)</t>
  </si>
  <si>
    <t>L107010 ile birlikte faturalandırılmaz.</t>
  </si>
  <si>
    <t>L103570</t>
  </si>
  <si>
    <t>İdrar mikroskopisi</t>
  </si>
  <si>
    <t>L103580</t>
  </si>
  <si>
    <t>İduronat-2-Sülfataz (Serum/Plazma)</t>
  </si>
  <si>
    <t>Sadece üçüncü basamak sağlık hizmeti sunucuları tarafından veya endokrin ve metabolizma uzman hekimleri tarafından istenmesi halinde faturalandırılır</t>
  </si>
  <si>
    <t>L103590</t>
  </si>
  <si>
    <t>İduronat-2-Sülfataz (Kuru kan)</t>
  </si>
  <si>
    <t>Sadece üçüncü basamak sağlık hizmeti sunucuları tarafından veya endokrin ve metabolizma uzman hekimleri tarafından istenmesi halinde faturalandırılır.</t>
  </si>
  <si>
    <t>L103600</t>
  </si>
  <si>
    <t>İduronat-2-Sülfataz (Doku)</t>
  </si>
  <si>
    <t>L103610</t>
  </si>
  <si>
    <t>İduronat-2-Sülfataz (Lökosit)</t>
  </si>
  <si>
    <t>L103620</t>
  </si>
  <si>
    <t>İkili test (PAPP-A+Serbest/total beta HCG)</t>
  </si>
  <si>
    <t>L101540, L101550, L105950, L106710, L107110 ile birlikte faturalandırılmaz. Sonuç belgesi ile gebelik süresince bir kez faturalandırılır. İkili test yapılan hastalarda L102290 ve L107410 işlemleri faturalandırılmaz. İlk trimesterde ikili test yapılan olgularda 16-18 inci haftalarda sadece maternal L100680 işlemi faturalandırılır.</t>
  </si>
  <si>
    <t>L103630</t>
  </si>
  <si>
    <t>İmmün kompleks C3d (Serum/Plazma)</t>
  </si>
  <si>
    <t>L103640</t>
  </si>
  <si>
    <t>İmmün kompleks IgE (Serum/Plazma)</t>
  </si>
  <si>
    <t>L103650</t>
  </si>
  <si>
    <t>İmmün kompleks IgG (Serum/Plazma)</t>
  </si>
  <si>
    <t>L103660</t>
  </si>
  <si>
    <t>İmmün kompleks IgM (Serum/Plazma)</t>
  </si>
  <si>
    <t>L103670</t>
  </si>
  <si>
    <t>İmmün kompleks, Kandida albikans (Serum/Plazma)</t>
  </si>
  <si>
    <t>L103680</t>
  </si>
  <si>
    <t>İmmün kompleks, C1q bağlama testi ile (Serum/Plazma)</t>
  </si>
  <si>
    <t>L103690</t>
  </si>
  <si>
    <t>İmmün kompleks, Polietilenglikol (PEG) ile (Serum/Plazma)</t>
  </si>
  <si>
    <t>L103700</t>
  </si>
  <si>
    <t>İmmün kompleks, Raji hücre testi ile (Serum/Plazma)</t>
  </si>
  <si>
    <t>L103710</t>
  </si>
  <si>
    <t>İmmün yetmezlik paneli (Akım sitometri) (Kan)</t>
  </si>
  <si>
    <t>L103720</t>
  </si>
  <si>
    <t>İmmünelektroforez (Serum/Plazma)</t>
  </si>
  <si>
    <t>L103730</t>
  </si>
  <si>
    <t>İmmünofiksasyon/immün çıkarım  elektroforezi (Serum/Plazma)</t>
  </si>
  <si>
    <t>L103740</t>
  </si>
  <si>
    <t>İmmünofiksasyon/immün çıkarım  elektroforezi (İdrar)</t>
  </si>
  <si>
    <t>L103750</t>
  </si>
  <si>
    <t>İmmünofiksasyon/immün çıkarım  elektroforezi (Vücut sıvıları)</t>
  </si>
  <si>
    <t>L103760</t>
  </si>
  <si>
    <t>İnhibin A</t>
  </si>
  <si>
    <t>L103770</t>
  </si>
  <si>
    <t>İnhibin B</t>
  </si>
  <si>
    <t>L103780</t>
  </si>
  <si>
    <t>İnsülin</t>
  </si>
  <si>
    <t>L103790</t>
  </si>
  <si>
    <t>İnsülin (Tokluk)</t>
  </si>
  <si>
    <t>L103800</t>
  </si>
  <si>
    <t>İnsülin benzeri büyüme faktörü 1 (IGF-1, Somatomedin-C)</t>
  </si>
  <si>
    <t>L103810</t>
  </si>
  <si>
    <t>İnsülin benzeri büyüme faktörü bağlayan protein 3 (IGFBP-3)</t>
  </si>
  <si>
    <t>L103811</t>
  </si>
  <si>
    <t>İnterferon Gama SalınımTesti (IGRA)</t>
  </si>
  <si>
    <t>L103820</t>
  </si>
  <si>
    <t>İyonize kalsiyum (Serum/Plazma)</t>
  </si>
  <si>
    <t>L103830 ile birlikte faturalandırılmaz.</t>
  </si>
  <si>
    <t>L103830</t>
  </si>
  <si>
    <t>İyonize kalsiyum (Kan)</t>
  </si>
  <si>
    <t>L103820 ile birlikte faturalandırılmaz.</t>
  </si>
  <si>
    <t>L103840</t>
  </si>
  <si>
    <t>İyot (İdrar)</t>
  </si>
  <si>
    <t>L103850</t>
  </si>
  <si>
    <t>Kalsitonin</t>
  </si>
  <si>
    <t>L103860</t>
  </si>
  <si>
    <t>Kalsiyum (Serum/Plazma)</t>
  </si>
  <si>
    <t>L103870</t>
  </si>
  <si>
    <t>Kalsiyum/Kreatinin (Spot idrar)</t>
  </si>
  <si>
    <t>L103880, L104780, L104790, L104800, L104810 ile birlikte faturalandırılmaz.</t>
  </si>
  <si>
    <t>L103880</t>
  </si>
  <si>
    <t>Kalsiyum (24 saatlik idrar)</t>
  </si>
  <si>
    <t>L103870 ile birlikte faturalandırılmaz.</t>
  </si>
  <si>
    <t>L103890</t>
  </si>
  <si>
    <t>Kalsiyum (Vücut sıvıları)</t>
  </si>
  <si>
    <t>L103900</t>
  </si>
  <si>
    <t>Kan gazları</t>
  </si>
  <si>
    <t>L103910</t>
  </si>
  <si>
    <t xml:space="preserve">Kan gazı ve kooksimetre </t>
  </si>
  <si>
    <t>L103920</t>
  </si>
  <si>
    <t>Kanama zamanı</t>
  </si>
  <si>
    <t>L103930</t>
  </si>
  <si>
    <t>Kappa hafif zincir, serbest (Serum)</t>
  </si>
  <si>
    <t>L103940</t>
  </si>
  <si>
    <t>Kappa hafif zincir, total (Serum)</t>
  </si>
  <si>
    <t>L103950</t>
  </si>
  <si>
    <t>Kappa hafif zincir (İdrar)</t>
  </si>
  <si>
    <t>L103960</t>
  </si>
  <si>
    <t>Karboksihemoglobin</t>
  </si>
  <si>
    <t>L103970</t>
  </si>
  <si>
    <t>Karnitin (İdrar)</t>
  </si>
  <si>
    <t>Sadece üçüncü basamak sağlık hizmeti sunucuları tarafından veya gastroenteroloji, endokrinoloji, metabolizma ve nöroloji uzman hekimleri tarafından istenmesi halinde faturalandırılır.</t>
  </si>
  <si>
    <t>L103980</t>
  </si>
  <si>
    <t>Karnitin, serbest (Serum/Plazma)</t>
  </si>
  <si>
    <t>L103990</t>
  </si>
  <si>
    <t>Karnitin, total (Serum/Plazma)</t>
  </si>
  <si>
    <t>L104000</t>
  </si>
  <si>
    <t xml:space="preserve">Karnitin/Açilkarnitin analizi (Serum/Plazma) </t>
  </si>
  <si>
    <t>L104010</t>
  </si>
  <si>
    <t>Karnitin/Açilkarnitin analizi (Kuru kan)</t>
  </si>
  <si>
    <t>L104020</t>
  </si>
  <si>
    <t>Karnitin/Açilkarnitin analizi (İdrar)</t>
  </si>
  <si>
    <t>L104030</t>
  </si>
  <si>
    <t>Karsinoembriyonik antijen (CEA) (Serum/Plazma)</t>
  </si>
  <si>
    <t>L104040</t>
  </si>
  <si>
    <t>Karsinoembriyonik antijen (CEA) (Vücut sıvıları)</t>
  </si>
  <si>
    <t>L104050</t>
  </si>
  <si>
    <t>Katekolaminler (Serum/Plazma)</t>
  </si>
  <si>
    <t>L104060</t>
  </si>
  <si>
    <t>Katekolaminler (Spot idrar)</t>
  </si>
  <si>
    <t>L104070 ile birlikte faturalandırılmaz.</t>
  </si>
  <si>
    <t>L104070</t>
  </si>
  <si>
    <t>Katekolaminler (24 saatlik idrar)</t>
  </si>
  <si>
    <t>L104060 ile birlikte faturalandırılmaz.</t>
  </si>
  <si>
    <t>L104080</t>
  </si>
  <si>
    <t>Katekolaminler (BOS)</t>
  </si>
  <si>
    <t>L104090</t>
  </si>
  <si>
    <t>Katekolamin metabolitleri (Serum/Plazma)</t>
  </si>
  <si>
    <t>L104100</t>
  </si>
  <si>
    <t>Katekolamin metabolitleri/Kreatinin (Spot idrar)</t>
  </si>
  <si>
    <t>L104110, L104780, L104790, L104800, L104810 ile birlikte faturalandırılmaz.</t>
  </si>
  <si>
    <t>L104110</t>
  </si>
  <si>
    <t>Katekolamin metabolitleri (24 saatlik İdrar)</t>
  </si>
  <si>
    <t>L104100 ile birlikte faturalandırılmaz.</t>
  </si>
  <si>
    <t>L104120</t>
  </si>
  <si>
    <t>Katekolamin metabolitleri (BOS)</t>
  </si>
  <si>
    <t>L104130</t>
  </si>
  <si>
    <t>Keton cisimleri (Serum/Plazma)</t>
  </si>
  <si>
    <t>L104140 ile birlikte faturalandırılmaz.</t>
  </si>
  <si>
    <t>L104140</t>
  </si>
  <si>
    <t>Keton cisimleri (Kalitatif) (Serum/Plazma)</t>
  </si>
  <si>
    <t>L104130 ile birlikte faturalandırılmaz.</t>
  </si>
  <si>
    <t>L104150</t>
  </si>
  <si>
    <t>Keton cisimleri (İdrar)</t>
  </si>
  <si>
    <t>L104160 ile birlikte faturalandırılmaz.</t>
  </si>
  <si>
    <t>L104160</t>
  </si>
  <si>
    <t>Keton cisimleri (Kalitatif) (İdrar)</t>
  </si>
  <si>
    <t>L104150 ile birlikte faturalandırılmaz.</t>
  </si>
  <si>
    <t>L104170</t>
  </si>
  <si>
    <t>Keton cisimleri (Vücut sıvıları)</t>
  </si>
  <si>
    <t>L104180</t>
  </si>
  <si>
    <t>Klorür (Serum/Plazma)</t>
  </si>
  <si>
    <t>L104190</t>
  </si>
  <si>
    <t>Klorür (Spot idrar)</t>
  </si>
  <si>
    <t>L104200 ile birlikte faturalandırılmaz.</t>
  </si>
  <si>
    <t>L104200</t>
  </si>
  <si>
    <t>Klorür (24 saatlik idrar)</t>
  </si>
  <si>
    <t>L104190 ile birlikte faturalandırılmaz.</t>
  </si>
  <si>
    <t>L104210</t>
  </si>
  <si>
    <t>Klorür (BOS)</t>
  </si>
  <si>
    <t>L104220</t>
  </si>
  <si>
    <t>Klorür (Diğer vücut sıvıları)</t>
  </si>
  <si>
    <t>L104230</t>
  </si>
  <si>
    <t>Koagülasyon faktör 5 aktivite</t>
  </si>
  <si>
    <t>L104240</t>
  </si>
  <si>
    <t>Koagülasyon faktör 7 aktivite</t>
  </si>
  <si>
    <t>L104250</t>
  </si>
  <si>
    <t>Koagülasyon faktör 8 aktivite</t>
  </si>
  <si>
    <t>L104260</t>
  </si>
  <si>
    <t>Koagülasyon faktör 9 aktivite</t>
  </si>
  <si>
    <t>L104270</t>
  </si>
  <si>
    <t>Koagülasyon faktör 10 aktivite</t>
  </si>
  <si>
    <t>L104280</t>
  </si>
  <si>
    <t>Koagülasyon faktör 11 aktivite</t>
  </si>
  <si>
    <t>L104290</t>
  </si>
  <si>
    <t>Koagülasyon faktör 12 aktivite</t>
  </si>
  <si>
    <t>L104300</t>
  </si>
  <si>
    <t>Koagülasyon faktör 13 aktivite</t>
  </si>
  <si>
    <t>L104310</t>
  </si>
  <si>
    <t>Koagülasyon faktör 2 inhibitör</t>
  </si>
  <si>
    <t>L104320</t>
  </si>
  <si>
    <t>Koagülasyon faktör 5 inhibitör</t>
  </si>
  <si>
    <t>L104330</t>
  </si>
  <si>
    <t>Koagülasyon faktör 7 inhibitör</t>
  </si>
  <si>
    <t>L104340</t>
  </si>
  <si>
    <t>Koagülasyon faktör 8 inhibitör</t>
  </si>
  <si>
    <t>L104350</t>
  </si>
  <si>
    <t>Koagülasyon faktör 9 inhibitör</t>
  </si>
  <si>
    <t>L104360</t>
  </si>
  <si>
    <t>Koagülasyon faktör 10 inhibitör</t>
  </si>
  <si>
    <t>L104370</t>
  </si>
  <si>
    <t>Koagülasyon faktör 11 inhibitör</t>
  </si>
  <si>
    <t>L104380</t>
  </si>
  <si>
    <t>Koagülasyon faktör 12 inhibitör</t>
  </si>
  <si>
    <t>L104390</t>
  </si>
  <si>
    <t>Koagülasyon faktör 7 antijeni</t>
  </si>
  <si>
    <t>L104400</t>
  </si>
  <si>
    <t>Koagülasyon faktör 8 antikoru</t>
  </si>
  <si>
    <t>L104410</t>
  </si>
  <si>
    <t xml:space="preserve">Koagülasyon faktör 9 antikoru </t>
  </si>
  <si>
    <t>L104420</t>
  </si>
  <si>
    <t>Kolajen tip 1 C-telopeptid (Serum/Plazma)</t>
  </si>
  <si>
    <t>L104430</t>
  </si>
  <si>
    <t>Kolajen tip 1 C-telopeptid/Kreatinin (Spot idrar)</t>
  </si>
  <si>
    <t>L104440, L104780, L104790, L104800, L104810 ile birlikte faturalandırılmaz.</t>
  </si>
  <si>
    <t>L104440</t>
  </si>
  <si>
    <t>Kolajen tip 1 C-telopeptid (24 saatlik idrar)</t>
  </si>
  <si>
    <t>L104430 ile birlikte faturalandırılmaz.</t>
  </si>
  <si>
    <t>L104450</t>
  </si>
  <si>
    <t>Kolajen tip 1 N-telopeptid (Serum/Plazma)</t>
  </si>
  <si>
    <t>L104460</t>
  </si>
  <si>
    <t>Kolajen tip 1 N-telopeptid/Kreatinin (Spot idrar)</t>
  </si>
  <si>
    <t>L104470, L104780, L104790, L104800, L104810 ile birlikte faturalandırılmaz.</t>
  </si>
  <si>
    <t>L104470</t>
  </si>
  <si>
    <t>Kolajen tip 1 N-telopeptid (24 saatlik idrar)</t>
  </si>
  <si>
    <t>L104460 ile birlikte faturalandırılmaz.</t>
  </si>
  <si>
    <t>L104480</t>
  </si>
  <si>
    <t xml:space="preserve">Kolajen+ADP ile indüklenmiş kapanma zamanı       </t>
  </si>
  <si>
    <t>L104490</t>
  </si>
  <si>
    <t>Kolajen+Epinefrin ile indüklenmiş kapanma zamanı</t>
  </si>
  <si>
    <t>L104500</t>
  </si>
  <si>
    <t>Kolesistokinin</t>
  </si>
  <si>
    <t>L104510</t>
  </si>
  <si>
    <t xml:space="preserve">Kolestanol </t>
  </si>
  <si>
    <t>L104520</t>
  </si>
  <si>
    <t>Kolesterol (Serum/Plazma)</t>
  </si>
  <si>
    <t>L104530</t>
  </si>
  <si>
    <t>Kolesterol (Vücut sıvıları)</t>
  </si>
  <si>
    <t>L104540</t>
  </si>
  <si>
    <t>Kompleman C1q</t>
  </si>
  <si>
    <t>L104550</t>
  </si>
  <si>
    <t>Kompleman C2</t>
  </si>
  <si>
    <t>L104560</t>
  </si>
  <si>
    <t>Kompleman C3</t>
  </si>
  <si>
    <t>L104570</t>
  </si>
  <si>
    <t>Kompleman C4</t>
  </si>
  <si>
    <t>L104580</t>
  </si>
  <si>
    <t>Kompleman C5</t>
  </si>
  <si>
    <t>L104590</t>
  </si>
  <si>
    <t>Kompleman C6</t>
  </si>
  <si>
    <t>L104600</t>
  </si>
  <si>
    <t>Kompleman C7</t>
  </si>
  <si>
    <t>L104610</t>
  </si>
  <si>
    <t>Kompleman C8</t>
  </si>
  <si>
    <t>L104620</t>
  </si>
  <si>
    <t>Kompleman C9</t>
  </si>
  <si>
    <t>L104630</t>
  </si>
  <si>
    <t>Kompleman C1q antijeni (Serum)</t>
  </si>
  <si>
    <t>L104640</t>
  </si>
  <si>
    <t>Kompleman faktör H</t>
  </si>
  <si>
    <t>L104650</t>
  </si>
  <si>
    <t>Kompleman faktör I</t>
  </si>
  <si>
    <t>L104660</t>
  </si>
  <si>
    <t>Kompleman faktör P (Properdin)</t>
  </si>
  <si>
    <t>L104670</t>
  </si>
  <si>
    <t>Kortizol (Serum/Plazma)</t>
  </si>
  <si>
    <t>L104680, L104690 ile birlikte faturalandırılmaz.</t>
  </si>
  <si>
    <t>L104680</t>
  </si>
  <si>
    <t>Kortizol sabah ölçümü (Serum/Plazma)</t>
  </si>
  <si>
    <t>L104670 ile birlikte faturalandırılmaz.</t>
  </si>
  <si>
    <t>L104690</t>
  </si>
  <si>
    <t>Kortizol geceyarısı ölçümü (Serum/Plazma)</t>
  </si>
  <si>
    <t>L104700</t>
  </si>
  <si>
    <t>Kortizol/Kreatinin (Spot idrar)</t>
  </si>
  <si>
    <t>L104710, L104780, L104790, L104800, L104810, L106740, L106750 ile birlikte faturalandırılmaz.</t>
  </si>
  <si>
    <t>L104710</t>
  </si>
  <si>
    <t>Kortizol (24 saatlik idrar)</t>
  </si>
  <si>
    <t>L104700, L106740, L106750 ile birlikte faturalandırılmaz.</t>
  </si>
  <si>
    <t>L104720</t>
  </si>
  <si>
    <t>Kortizol (Tükrük)</t>
  </si>
  <si>
    <t>L104730</t>
  </si>
  <si>
    <t>Kreatin kinaz (Serum/Plazma)</t>
  </si>
  <si>
    <t>L104740</t>
  </si>
  <si>
    <t>Kreatin kinaz (Vücut sıvıları)</t>
  </si>
  <si>
    <t>L104750</t>
  </si>
  <si>
    <t>Kreatin kinaz izoenzimleri (Elektroforez)</t>
  </si>
  <si>
    <t>L104760</t>
  </si>
  <si>
    <t>Kreatin kinaz-MB (Aktivite)</t>
  </si>
  <si>
    <t>L104770</t>
  </si>
  <si>
    <t>Kreatin kinaz-MB (Kütle)</t>
  </si>
  <si>
    <t>L104780</t>
  </si>
  <si>
    <t>Kreatinin (Serum/Plazma)</t>
  </si>
  <si>
    <t>L104790</t>
  </si>
  <si>
    <t>Kreatinin (Spot idrar)</t>
  </si>
  <si>
    <t>L104800 ile birlikte faturalandırılmaz.</t>
  </si>
  <si>
    <t>L104800</t>
  </si>
  <si>
    <t>Kreatinin (24 saatlik idrar)</t>
  </si>
  <si>
    <t>L104790 ile birlikte faturalandırılmaz.</t>
  </si>
  <si>
    <t>L104810</t>
  </si>
  <si>
    <t>Kreatinin (Vücut sıvıları)</t>
  </si>
  <si>
    <t>L104820</t>
  </si>
  <si>
    <t xml:space="preserve">Kreatinin klerens testi </t>
  </si>
  <si>
    <t>L104830</t>
  </si>
  <si>
    <t>Kriyofibrinojen</t>
  </si>
  <si>
    <t>L104840</t>
  </si>
  <si>
    <t>Kriyoglobulin</t>
  </si>
  <si>
    <t>L104850</t>
  </si>
  <si>
    <t>Krom</t>
  </si>
  <si>
    <t>L104860</t>
  </si>
  <si>
    <t>Kurşun (Serum/Plazma)</t>
  </si>
  <si>
    <t>L104870 ile birlikte faturalandırılmaz.</t>
  </si>
  <si>
    <t>L104870</t>
  </si>
  <si>
    <t>Kurşun (Kan)</t>
  </si>
  <si>
    <t>L104860 ile birlikte faturalandırılmaz.</t>
  </si>
  <si>
    <t>L104880</t>
  </si>
  <si>
    <t>Kurşun (İdrar)</t>
  </si>
  <si>
    <t>L104890</t>
  </si>
  <si>
    <t>Laktat (Serum/Plazma)</t>
  </si>
  <si>
    <t>L104900 ile birlikte faturalandırılmaz.</t>
  </si>
  <si>
    <t>L104900</t>
  </si>
  <si>
    <t>Laktat (Kan)</t>
  </si>
  <si>
    <t>L104890 ile birlikte faturalandırılmaz.</t>
  </si>
  <si>
    <t>L104910</t>
  </si>
  <si>
    <t>Laktat (Vucut sıvıları)</t>
  </si>
  <si>
    <t>L104920</t>
  </si>
  <si>
    <t>Laktat dehidrogenaz (Serum/Plazma)</t>
  </si>
  <si>
    <t>L104930</t>
  </si>
  <si>
    <t>Laktat dehidrogenaz (BOS)</t>
  </si>
  <si>
    <t>L104940</t>
  </si>
  <si>
    <t>Laktat dehidrogenaz (Diğer vücut sıvıları)</t>
  </si>
  <si>
    <t>L104950</t>
  </si>
  <si>
    <t>Laktat dehidrogenaz izoenzimleri (Elektroforez)</t>
  </si>
  <si>
    <t>L104960</t>
  </si>
  <si>
    <t>Laktoz (Kalitatif) (İdrar)</t>
  </si>
  <si>
    <t>L104970</t>
  </si>
  <si>
    <t>Lambda hafif zincir, serbest (Serum/Plazma)</t>
  </si>
  <si>
    <t>L104980</t>
  </si>
  <si>
    <t>Lambda hafif zincir, total (Serum/Plazma)</t>
  </si>
  <si>
    <t>L104990</t>
  </si>
  <si>
    <t>Lambda hafif zincir (İdrar)</t>
  </si>
  <si>
    <t>L105000</t>
  </si>
  <si>
    <t>LDL kolesterol (Direkt)</t>
  </si>
  <si>
    <t>L105010</t>
  </si>
  <si>
    <t>Lenfosit alt grupları</t>
  </si>
  <si>
    <t xml:space="preserve">Ayrıntılı sonuç raporu ile bir adet faturalandırılır. "MONOKLONAL ANTİKOR (Akım sitometresi)" başlığı altında yer alan işlemler ile birlikte faturalandırılmaz. </t>
  </si>
  <si>
    <t>L105020</t>
  </si>
  <si>
    <t>Lenfosit proliferasyon testi</t>
  </si>
  <si>
    <t>L105030</t>
  </si>
  <si>
    <t>Lenfosit proliferasyon testi (Fitohemaglütinin ile uyarılmış)</t>
  </si>
  <si>
    <t>L105040</t>
  </si>
  <si>
    <t>Lenfosit proliferasyon testi (Konkanavalin A ile uyarılmış)</t>
  </si>
  <si>
    <t>L105050</t>
  </si>
  <si>
    <t>Lesitin/Sfingomyelin oranı (Amniyotik sıvı)</t>
  </si>
  <si>
    <t>L105060</t>
  </si>
  <si>
    <t>L-iduronidaz (Serum/Plazma)</t>
  </si>
  <si>
    <t>L105070</t>
  </si>
  <si>
    <t>L-iduronidaz (Kuru kan)</t>
  </si>
  <si>
    <t>L105080</t>
  </si>
  <si>
    <t>L-iduronidaz (Doku)</t>
  </si>
  <si>
    <t>L105090</t>
  </si>
  <si>
    <t>L-iduronidaz (Lökosit)</t>
  </si>
  <si>
    <t>L105100</t>
  </si>
  <si>
    <t>Lipaz (Serum/Plazma)</t>
  </si>
  <si>
    <t>L105110</t>
  </si>
  <si>
    <t>Lipaz (İdrar)</t>
  </si>
  <si>
    <t>L105120</t>
  </si>
  <si>
    <t xml:space="preserve">Lipaz (Vücut sıvıları) </t>
  </si>
  <si>
    <t>L105130</t>
  </si>
  <si>
    <t>Lipoprotein  elektroforezi</t>
  </si>
  <si>
    <t>L105140</t>
  </si>
  <si>
    <t>Lipoprotein a</t>
  </si>
  <si>
    <t>L105150</t>
  </si>
  <si>
    <t>Lizozomal enzimler (Serum/Plazma)</t>
  </si>
  <si>
    <t>Sadece üçüncü basamak sağlık hizmeti sunucuları tarafından veya çocuk sağlığı ve hastalıkları uzman hekimi tarafından istenmesi halinde faturalandırılır. En az 5 adet enzim bakılmalıdır. L105160, L105170, L105180 ile birlikte faturalandırılmaz.</t>
  </si>
  <si>
    <t>L105160</t>
  </si>
  <si>
    <t>Lizozomal enzimler, tarama (Kan)</t>
  </si>
  <si>
    <t>Sadece üçüncü basamak sağlık hizmeti sunucuları tarafından veya çocuk sağlığı ve hastalıkları uzman hekimi tarafından istenmesi halinde faturalandırılır. En az 5 adet enzim bakılmalıdır. L105150, L105170, L105180 ile birlikte faturalandırılmaz.</t>
  </si>
  <si>
    <t>L105170</t>
  </si>
  <si>
    <t>Lizozomal enzimler, tarama (Kuru kan)</t>
  </si>
  <si>
    <t>Sadece üçüncü basamak sağlık hizmeti sunucuları tarafından veya çocuk sağlığı ve hastalıkları uzman hekimi tarafından istenmesi halinde faturalandırılır. En az 5 adet enzim bakılmalıdır. L105150, L105160, L105180 ile birlikte faturalandırılmaz.</t>
  </si>
  <si>
    <t>L105180</t>
  </si>
  <si>
    <t>Lizozomal enzimler, tarama (İdrar)</t>
  </si>
  <si>
    <t>Sadece üçüncü basamak sağlık hizmeti sunucuları tarafından veya çocuk sağlığı ve hastalıkları uzman hekimi tarafından istenmesi halinde faturalandırılır. En az 5 adet enzim bakılmalıdır. L105150, L105160, L105170 ile birlikte faturalandırılmaz.</t>
  </si>
  <si>
    <t>L105190</t>
  </si>
  <si>
    <t>Lökosit sayımı, manuel (Vücut sıvıları)</t>
  </si>
  <si>
    <t>L105200</t>
  </si>
  <si>
    <t xml:space="preserve">Lupus antikoagülan (Tarama) </t>
  </si>
  <si>
    <t>L105210</t>
  </si>
  <si>
    <t>Lupus antikoagülan (Doğrulama)</t>
  </si>
  <si>
    <t>L105220</t>
  </si>
  <si>
    <t>Lüteinizan hormon (LH)</t>
  </si>
  <si>
    <t>L105230</t>
  </si>
  <si>
    <t>Magnezyum (Serum/Plazma)</t>
  </si>
  <si>
    <t>L105240</t>
  </si>
  <si>
    <t>Magnezyum (Vücut sıvıları)</t>
  </si>
  <si>
    <t>L105250</t>
  </si>
  <si>
    <t>Magnezyum (Lökosit)</t>
  </si>
  <si>
    <t>L105260</t>
  </si>
  <si>
    <t>Melatonin (Serum/Plazma)</t>
  </si>
  <si>
    <t>L105270</t>
  </si>
  <si>
    <t>Metanol (Kan)</t>
  </si>
  <si>
    <t>L105280</t>
  </si>
  <si>
    <t>Methemoglobin (Kan)</t>
  </si>
  <si>
    <t>L105290</t>
  </si>
  <si>
    <t>Metil malonik asit (Serum/Plazma)</t>
  </si>
  <si>
    <t>L105300</t>
  </si>
  <si>
    <t>Metil malonik asit/Kreatinin (Spot idrar)</t>
  </si>
  <si>
    <t>L104780, L104790, L104800, L104810, L105310 ile birlikte faturalandırılmaz.</t>
  </si>
  <si>
    <t>L105310</t>
  </si>
  <si>
    <t>Metil malonik asit (24 saatlik idrar)</t>
  </si>
  <si>
    <t>L105300 ile birlikte faturalandırılmaz.</t>
  </si>
  <si>
    <t>L105320</t>
  </si>
  <si>
    <t>Mitokondri enzim paneli (Doku)</t>
  </si>
  <si>
    <t>L105330</t>
  </si>
  <si>
    <t>Miyoglobin (Serum/Plazma)</t>
  </si>
  <si>
    <t>L105340</t>
  </si>
  <si>
    <t>Miyoglobin (İdrar)</t>
  </si>
  <si>
    <t>L105350</t>
  </si>
  <si>
    <t>N-Asetilgalaktozamin-6-Sülfataz (Doku)</t>
  </si>
  <si>
    <t>L105360</t>
  </si>
  <si>
    <t>N-Asetilgalaktozamin-6-Sülfataz (Lökosit)</t>
  </si>
  <si>
    <t>L105370</t>
  </si>
  <si>
    <t>N-Asetilglukozaminidaz-alfa (Serum/Plazma)</t>
  </si>
  <si>
    <t>L105380</t>
  </si>
  <si>
    <t>N-Asetilglukozaminidaz-alfa (İdrar)</t>
  </si>
  <si>
    <t>L105390</t>
  </si>
  <si>
    <t>N-Asetilglukozaminidaz-alfa  (Doku)</t>
  </si>
  <si>
    <t>L105400</t>
  </si>
  <si>
    <t>N-Asetilglukozaminidaz-alfa (Lökosit)</t>
  </si>
  <si>
    <t>L105410</t>
  </si>
  <si>
    <t>Neonatal bilirubin</t>
  </si>
  <si>
    <t>L105420</t>
  </si>
  <si>
    <t>Neonatal TSH (Kuru kan)</t>
  </si>
  <si>
    <t>L105430</t>
  </si>
  <si>
    <t>Nikel (Serum/Plazma)</t>
  </si>
  <si>
    <t>L105440 ile birlikte faturalandırılmaz.</t>
  </si>
  <si>
    <t>L105440</t>
  </si>
  <si>
    <t>Nikel (Kan)</t>
  </si>
  <si>
    <t>L105430 ile birlikte faturalandırılmaz.</t>
  </si>
  <si>
    <t>L105450</t>
  </si>
  <si>
    <t>Nikel/Kreatinin (Spot idrar)</t>
  </si>
  <si>
    <t>L104780, L104790, L104800, L104810, L105460 ile birlikte faturalandırılmaz.</t>
  </si>
  <si>
    <t>L105460</t>
  </si>
  <si>
    <t>Nikel (24 saatlik idrar)</t>
  </si>
  <si>
    <t>L105450 ile birlikte faturalandırılmaz.</t>
  </si>
  <si>
    <t>L105470</t>
  </si>
  <si>
    <t>Nikel (Doku)</t>
  </si>
  <si>
    <t>L105480</t>
  </si>
  <si>
    <t>Nikel (Vücut sıvıları)</t>
  </si>
  <si>
    <t>L105490</t>
  </si>
  <si>
    <t>Nitroblue Tetrazolyum (NBT) (Kalitatif)</t>
  </si>
  <si>
    <t>L105500 ile birlikte faturalandırılmaz.</t>
  </si>
  <si>
    <t>L105500</t>
  </si>
  <si>
    <t>Nitroblue Tetrazolyum (NBT) (Kantitatif)</t>
  </si>
  <si>
    <t>L105490 ile birlikte faturalandırılmaz.</t>
  </si>
  <si>
    <t>L105510</t>
  </si>
  <si>
    <t>Nitroprussid testi (Kalitatif) (İdrar)</t>
  </si>
  <si>
    <t>L105520</t>
  </si>
  <si>
    <t>Nöromiyelitis optika (NMO) IgG</t>
  </si>
  <si>
    <t>Nöroloji ve göz hastalıkları uzman hekimleri tarafından istenmesi halinde faturalandırılır.</t>
  </si>
  <si>
    <t>L105530</t>
  </si>
  <si>
    <t>Nöron spesifik enolaz (Serum/Plazma)</t>
  </si>
  <si>
    <t>L105540</t>
  </si>
  <si>
    <t>Nöron spesifik enolaz (Vücut sıvıları)</t>
  </si>
  <si>
    <t>L105550</t>
  </si>
  <si>
    <t>Nükleer matriks protein 22 (NMP22) (Kantitatif)</t>
  </si>
  <si>
    <t>L105560 ile birlikte faturalandırılmaz.</t>
  </si>
  <si>
    <t>L105560</t>
  </si>
  <si>
    <t>Nükleer matriks protein 22 (NMP22) (Kalitatif)</t>
  </si>
  <si>
    <t>L105550 ile birlikte faturalandırılmaz.</t>
  </si>
  <si>
    <t>L105570</t>
  </si>
  <si>
    <t>Oksalat/Kreatinin (Spot idrar)</t>
  </si>
  <si>
    <t>L104780, L104790, L104800, L104810, L105580 ile birlikte faturalandırılmaz.</t>
  </si>
  <si>
    <t>L105580</t>
  </si>
  <si>
    <t>Oksalat (24 saatlik idrar)</t>
  </si>
  <si>
    <t>L105570 ile birlikte faturalandırılmaz.</t>
  </si>
  <si>
    <t>L105590</t>
  </si>
  <si>
    <t>Oksihemoglobin</t>
  </si>
  <si>
    <t>L105600</t>
  </si>
  <si>
    <t>Oksisteroller (Serum/Plazma)</t>
  </si>
  <si>
    <t>L105610</t>
  </si>
  <si>
    <t>Oligosakkarit analizi (İdrar)</t>
  </si>
  <si>
    <t>L105620</t>
  </si>
  <si>
    <t>Oraklaşma testi</t>
  </si>
  <si>
    <t>L105630</t>
  </si>
  <si>
    <t>Organik asit analizi (Serum/Plazma)</t>
  </si>
  <si>
    <t>Sadece üçüncü basamak sağlık hizmeti sunucuları tarafından veya çocuk sağlığı ve hastalıkları uzman hekimi tarafından istenmesi halinde faturalandırılır.</t>
  </si>
  <si>
    <t>L105640</t>
  </si>
  <si>
    <t>Organik asit analizi (Kuru kan)</t>
  </si>
  <si>
    <t>L105650</t>
  </si>
  <si>
    <t>Organik asit analizi (BOS)</t>
  </si>
  <si>
    <t>L105660</t>
  </si>
  <si>
    <t>Organik asit analizi (İdrar)</t>
  </si>
  <si>
    <t>L105670</t>
  </si>
  <si>
    <t>Ornitin karbamoiltransferaz (Serum/Plazma)</t>
  </si>
  <si>
    <t>L105680</t>
  </si>
  <si>
    <t>Ornitin karbamoiltransferaz (Doku)</t>
  </si>
  <si>
    <t>L105690</t>
  </si>
  <si>
    <t>Orotik asit (Serum/Plazma)</t>
  </si>
  <si>
    <t>L105700</t>
  </si>
  <si>
    <t>Orotik asit (İdrar)</t>
  </si>
  <si>
    <t>L105710</t>
  </si>
  <si>
    <t>Orotik asit (BOS)</t>
  </si>
  <si>
    <t>L105720</t>
  </si>
  <si>
    <t>Osteokalsin</t>
  </si>
  <si>
    <t>L105730</t>
  </si>
  <si>
    <t>Ozmolalite (Serum/Plazma)</t>
  </si>
  <si>
    <t>L105740</t>
  </si>
  <si>
    <t>Ozmolalite (İdrar)</t>
  </si>
  <si>
    <t>L105750</t>
  </si>
  <si>
    <t>Ozmotik frajilite testi</t>
  </si>
  <si>
    <t>L105760 ile birlikte faturalandırılmaz.</t>
  </si>
  <si>
    <t>L105760</t>
  </si>
  <si>
    <t>Ozmotik frajilite testi (İnkübasyonlu)</t>
  </si>
  <si>
    <t>L105750 ile birlikte faturalandırılmaz.</t>
  </si>
  <si>
    <t>L105770</t>
  </si>
  <si>
    <t>Özel hematolojik boyalar - Esteraz</t>
  </si>
  <si>
    <t>Periferik kan/Kemik iliği</t>
  </si>
  <si>
    <t>L105780</t>
  </si>
  <si>
    <t>Özel hematolojik boyalar - Periyodik asit-Schiff</t>
  </si>
  <si>
    <t>L105790</t>
  </si>
  <si>
    <t>Özel hematolojik boyalar - Peroksidaz</t>
  </si>
  <si>
    <t>L105800</t>
  </si>
  <si>
    <t>Özel hematolojik boyalar - Prusya mavisi</t>
  </si>
  <si>
    <t>L105810</t>
  </si>
  <si>
    <t>Özel hematolojik boyalar - Sudan black</t>
  </si>
  <si>
    <t>L105820</t>
  </si>
  <si>
    <t>Özel hematolojik boyalar - Tartarat rezistan asit fosfataz</t>
  </si>
  <si>
    <t>L105830</t>
  </si>
  <si>
    <t>Palmitoil protein tiyoesteraz (PPT) (Serum/Plazma)</t>
  </si>
  <si>
    <t>L105840</t>
  </si>
  <si>
    <t>Palmitoil protein tiyoesteraz (PPT) (Kuru kan)</t>
  </si>
  <si>
    <t>L105850</t>
  </si>
  <si>
    <t>Palmitoil protein tiyoesteraz (PPT) (Doku)</t>
  </si>
  <si>
    <t>L105860</t>
  </si>
  <si>
    <t>Palmitoil protein tiyoesteraz (PPT) (Lökosit)</t>
  </si>
  <si>
    <t>L105870</t>
  </si>
  <si>
    <t>Panel reaktif antikor (PRA) class I antijene spesifik</t>
  </si>
  <si>
    <t>L105880</t>
  </si>
  <si>
    <t>Panel reaktif antikor (PRA) class I tarama</t>
  </si>
  <si>
    <t>L105890</t>
  </si>
  <si>
    <t>Panel reaktif antikor (PRA) class II antijene spesifik</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</si>
  <si>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t>
  </si>
  <si>
    <t>L105900</t>
  </si>
  <si>
    <t xml:space="preserve">Panel reaktif antikor (PRA) class II tarama </t>
  </si>
  <si>
    <t>L105910</t>
  </si>
  <si>
    <t>Pankreatik amilaz (Serum/Plazma)</t>
  </si>
  <si>
    <t>L105920</t>
  </si>
  <si>
    <t>Pankreatik amilaz (Vücut sıvıları)</t>
  </si>
  <si>
    <t>L105930</t>
  </si>
  <si>
    <t>Pankreatik elastaz (Serum)</t>
  </si>
  <si>
    <t>L105940</t>
  </si>
  <si>
    <t>Pankreatik elastaz (Gaita)</t>
  </si>
  <si>
    <t>L105950</t>
  </si>
  <si>
    <t>PAPP-A (Pregnancy associated plasma protein A)</t>
  </si>
  <si>
    <t>L103620 ile birlikte faturalandırılmaz.</t>
  </si>
  <si>
    <t>L105960</t>
  </si>
  <si>
    <t>Parathormon (PTH) (Serum/Plazma)</t>
  </si>
  <si>
    <t>L105970</t>
  </si>
  <si>
    <t>Parathormon (PTH) (Vücut sıvıları)</t>
  </si>
  <si>
    <t>L105980</t>
  </si>
  <si>
    <t>Parathormon (PTH), intraoperatif 5. dakika</t>
  </si>
  <si>
    <t>L105990</t>
  </si>
  <si>
    <t>Parathormon (PTH), intraoperatif 10. dakika</t>
  </si>
  <si>
    <t>L106000</t>
  </si>
  <si>
    <t>Periferik yayma incelemesi</t>
  </si>
  <si>
    <t>L106010</t>
  </si>
  <si>
    <t>Peroksizomal yağ asitleri paneli</t>
  </si>
  <si>
    <t>L106020</t>
  </si>
  <si>
    <t>Piridinolin/Kreatinin (Spot idrar)</t>
  </si>
  <si>
    <t>L104780, L104790, L104800, L104810, L106030 ile birlikte faturalandırılmaz.</t>
  </si>
  <si>
    <t>L106030</t>
  </si>
  <si>
    <t>Piridinolin (24 saatlik idrar)</t>
  </si>
  <si>
    <t>L106020 ile birlikte faturalandırılmaz.</t>
  </si>
  <si>
    <t>L106040</t>
  </si>
  <si>
    <t>Piruvat (Serum/Plazma)</t>
  </si>
  <si>
    <t>L106050 ile birlikte faturalandırılmaz.</t>
  </si>
  <si>
    <t>L106050</t>
  </si>
  <si>
    <t>Piruvat (Kan)</t>
  </si>
  <si>
    <t>L106040 ile birlikte faturalandırılmaz.</t>
  </si>
  <si>
    <t>L106060</t>
  </si>
  <si>
    <t>Piruvat kinaz (Serum/Plazma)</t>
  </si>
  <si>
    <t>L106070</t>
  </si>
  <si>
    <t>Piruvat kinaz (Eritrosit)</t>
  </si>
  <si>
    <t>L106080</t>
  </si>
  <si>
    <t>Plazminojen aktivatör (PA)</t>
  </si>
  <si>
    <t>L106090</t>
  </si>
  <si>
    <t>Porfirin (Kalitatif) (İdrar)</t>
  </si>
  <si>
    <t>L106100 ile birlikte faturalandırılmaz.</t>
  </si>
  <si>
    <t>L106100</t>
  </si>
  <si>
    <t>Porfirin (Kantitatif) (İdrar)</t>
  </si>
  <si>
    <t>Sadece üçüncü basamak sağlık hizmeti sunucuları tarafından faturalandırılır. L106090 ile birlikte faturalandırılmaz.</t>
  </si>
  <si>
    <t>L106110</t>
  </si>
  <si>
    <t>Porfirin (Kantitatif) (Serum/Plazma)</t>
  </si>
  <si>
    <t>L106120</t>
  </si>
  <si>
    <t xml:space="preserve">Porfobilinojen/Kreatinin (Spot idrar) </t>
  </si>
  <si>
    <t>Sadece üçüncü basamak sağlık hizmeti sunucuları tarafından faturalandırılır. L104780, L104790, L104800, L104810, L106130, L106140 ile birlikte faturalandırılmaz.</t>
  </si>
  <si>
    <t>L106130</t>
  </si>
  <si>
    <t xml:space="preserve">Porfobilinojen (Kalitatif) (İdrar) </t>
  </si>
  <si>
    <t>L106120, L106140 ile birlikte faturalandırılmaz.</t>
  </si>
  <si>
    <t>L106140</t>
  </si>
  <si>
    <t>Porfobilinojen (24 saatlik idrar)</t>
  </si>
  <si>
    <t xml:space="preserve">Sadece üçüncü basamak sağlık hizmeti sunucuları tarafından faturalandırılır. L106120, L106130 ile birlikte faturalandırılmaz. </t>
  </si>
  <si>
    <t>L106150</t>
  </si>
  <si>
    <t>Potasyum (Serum/Plazma)</t>
  </si>
  <si>
    <t>L106160 ile birlikte faturalandırılmaz.</t>
  </si>
  <si>
    <t>L106160</t>
  </si>
  <si>
    <t>Potasyum (Kan)</t>
  </si>
  <si>
    <t>L106150 ile birlikte faturalandırılmaz.</t>
  </si>
  <si>
    <t>L106170</t>
  </si>
  <si>
    <t>Potasyum/Kreatinin (Spot idrar)</t>
  </si>
  <si>
    <t>L104780, L104790, L104800, L104810, L106180 ile birlikte faturalandırılmaz.</t>
  </si>
  <si>
    <t>L106180</t>
  </si>
  <si>
    <t>Potasyum (24 saatlik idrar)</t>
  </si>
  <si>
    <t>L106170 ile birlikte faturalandırılmaz.</t>
  </si>
  <si>
    <t>L106190</t>
  </si>
  <si>
    <t>Potasyum (Vücut sıvıları)</t>
  </si>
  <si>
    <t>L106200</t>
  </si>
  <si>
    <t>Prealbumin</t>
  </si>
  <si>
    <t>L106210</t>
  </si>
  <si>
    <t>Pristanik asit (Serum/Plazma)</t>
  </si>
  <si>
    <t>L106220</t>
  </si>
  <si>
    <t>ProB natriüretik peptid (NT-ProBNP)</t>
  </si>
  <si>
    <t>Acil tıp, çocuk sağlığı ve hastalıkları, göğüs hastalıkları, göğüs cerrahi, iç hastalıkları, kardiyoloji ve kardiyovasküler cerrahi uzman hekimleri tarafından istenmesi halinde faturalandırılır. L101320 ile birlikte faturalandırılmaz.</t>
  </si>
  <si>
    <t>L106230</t>
  </si>
  <si>
    <t>Progesteron</t>
  </si>
  <si>
    <t>L106240</t>
  </si>
  <si>
    <t>Prokalsitonin (Serum/Plazma)</t>
  </si>
  <si>
    <t>L106250</t>
  </si>
  <si>
    <t>Prokolajen tip 3 N-Terminal peptid</t>
  </si>
  <si>
    <t>L106260</t>
  </si>
  <si>
    <t>Prolaktin</t>
  </si>
  <si>
    <t>L106270</t>
  </si>
  <si>
    <t>Prostat spesifik antijen (PSA), serbest</t>
  </si>
  <si>
    <t>L106280</t>
  </si>
  <si>
    <t>Prostat spesifik antijen (PSA), total</t>
  </si>
  <si>
    <t>L106290</t>
  </si>
  <si>
    <t>Prostatik asit fosfataz (PAP)</t>
  </si>
  <si>
    <t>L106300</t>
  </si>
  <si>
    <t>Protein (Serum/Plazma)</t>
  </si>
  <si>
    <t>L106310</t>
  </si>
  <si>
    <t>Protein/Kreatinin (Spot idrar)</t>
  </si>
  <si>
    <t>L104780, L104790, L104800, L104810, L106320 ile birlikte faturalandırılmaz.</t>
  </si>
  <si>
    <t>L106320</t>
  </si>
  <si>
    <t>Protein (24 saatlik idrar)</t>
  </si>
  <si>
    <t>L106310 ile birlikte faturalandırılmaz.</t>
  </si>
  <si>
    <t>L106330</t>
  </si>
  <si>
    <t>Protein (Vücut sıvıları)</t>
  </si>
  <si>
    <t>L106340</t>
  </si>
  <si>
    <t>Protein C</t>
  </si>
  <si>
    <t>L106350</t>
  </si>
  <si>
    <t>Protein C antijeni</t>
  </si>
  <si>
    <t>L106360</t>
  </si>
  <si>
    <t>Protein elektroforezi (Serum)</t>
  </si>
  <si>
    <t>L106370</t>
  </si>
  <si>
    <t>Protein elektroforezi (İdrar)</t>
  </si>
  <si>
    <t>L106380</t>
  </si>
  <si>
    <t>Protein elektroforezi (BOS)</t>
  </si>
  <si>
    <t>L106390</t>
  </si>
  <si>
    <t xml:space="preserve">Protein S </t>
  </si>
  <si>
    <t>L106400</t>
  </si>
  <si>
    <t>Protein S antijeni</t>
  </si>
  <si>
    <t>L106410</t>
  </si>
  <si>
    <t>Protoporfirin (Spot idrar)</t>
  </si>
  <si>
    <t>Sadece üçüncü basamak sağlık hizmeti sunucuları tarafından faturalandırılır. L106420 ile birlikte faturalandırılmaz.</t>
  </si>
  <si>
    <t>L106420</t>
  </si>
  <si>
    <t>Protoporfirin (24 saatlik idrar)</t>
  </si>
  <si>
    <t>Sadece üçüncü basamak sağlık hizmeti sunucuları tarafından faturalandırılır. L106410 ile birlikte faturalandırılmaz.</t>
  </si>
  <si>
    <t>L106430</t>
  </si>
  <si>
    <t>Protrombin zamanı (Koagülometre)</t>
  </si>
  <si>
    <t>L106440</t>
  </si>
  <si>
    <t>Pseudokolinesteraz</t>
  </si>
  <si>
    <t>L106450</t>
  </si>
  <si>
    <t>Pürin nükleozid fosforilaz (Eritrosit)</t>
  </si>
  <si>
    <t>L106460</t>
  </si>
  <si>
    <t>Pürin nükleozid fosforilaz (Doku)</t>
  </si>
  <si>
    <t>L106470</t>
  </si>
  <si>
    <t>Pürin nükleozid fosforilaz (BOS)</t>
  </si>
  <si>
    <t>L106480</t>
  </si>
  <si>
    <t>Pürin nükleozid fosforilaz (Lökosit)</t>
  </si>
  <si>
    <t>L106490</t>
  </si>
  <si>
    <t>Renin (Aktivite)</t>
  </si>
  <si>
    <t>L106500</t>
  </si>
  <si>
    <t>Renin (Kütle)</t>
  </si>
  <si>
    <t>L106510</t>
  </si>
  <si>
    <t>Reptilaz zamanı</t>
  </si>
  <si>
    <t>L106520</t>
  </si>
  <si>
    <t>Retikülosit sayımı (Manuel)</t>
  </si>
  <si>
    <t>L106530 ile birlikte faturalandırılmaz.</t>
  </si>
  <si>
    <t>L106530</t>
  </si>
  <si>
    <t>Retikülosit sayımı (Otomatik sistem)</t>
  </si>
  <si>
    <t>L106520 ile birlikte faturalandırılmaz.</t>
  </si>
  <si>
    <t>L106540</t>
  </si>
  <si>
    <t>Retinol bağlayıcı protein (RBP) (Serum/Plazma)</t>
  </si>
  <si>
    <t>L106550</t>
  </si>
  <si>
    <t>Retinol bağlayıcı protein (RBP) (İdrar)</t>
  </si>
  <si>
    <t>L106560</t>
  </si>
  <si>
    <t>Revers T3 (R-T3)</t>
  </si>
  <si>
    <t>L106570</t>
  </si>
  <si>
    <t>Romatoid faktör (RF)</t>
  </si>
  <si>
    <t>L106580</t>
  </si>
  <si>
    <t>Rotavirüs RNA, poliakrilamid jel elektroforezi (PAGE) (Gaita)</t>
  </si>
  <si>
    <t>L106590</t>
  </si>
  <si>
    <t>Rotavirüs RNA, poliakrilamid jel elektroforezi (PAGE) (İzolat)</t>
  </si>
  <si>
    <t>L106600</t>
  </si>
  <si>
    <t>S100 B proteini (Serum)</t>
  </si>
  <si>
    <t>L106610</t>
  </si>
  <si>
    <t xml:space="preserve">S100 B proteini (BOS) </t>
  </si>
  <si>
    <t>L106620</t>
  </si>
  <si>
    <t xml:space="preserve">Safra asitleri (Serum/Plazma) </t>
  </si>
  <si>
    <t>L106630</t>
  </si>
  <si>
    <t xml:space="preserve">Safra asitleri (İdrar) </t>
  </si>
  <si>
    <t>L106640</t>
  </si>
  <si>
    <t xml:space="preserve">Safra asitleri (Vücut sıvıları) </t>
  </si>
  <si>
    <t>L106650</t>
  </si>
  <si>
    <t>Sedimantasyon</t>
  </si>
  <si>
    <t>L106660</t>
  </si>
  <si>
    <t xml:space="preserve">Seks hormon bağlayıcı globulin (SHBG) </t>
  </si>
  <si>
    <t>L106670</t>
  </si>
  <si>
    <t xml:space="preserve">Selenyum </t>
  </si>
  <si>
    <t>L106680</t>
  </si>
  <si>
    <t>Sensitif CRP (hsCRP)</t>
  </si>
  <si>
    <t>Normal CRP değeri cut off değerinin altında ise istenir.</t>
  </si>
  <si>
    <t>L106690</t>
  </si>
  <si>
    <t>Sensitif serbest testosteron</t>
  </si>
  <si>
    <t>L106700</t>
  </si>
  <si>
    <t>Sensitif total testosteron</t>
  </si>
  <si>
    <t>L106710</t>
  </si>
  <si>
    <t>Serbest beta HCG</t>
  </si>
  <si>
    <t>L101550, L107110 ile birlikte faturalandırılmaz.</t>
  </si>
  <si>
    <t>L106720</t>
  </si>
  <si>
    <t xml:space="preserve">Serbest hemoglobin (Plazma) </t>
  </si>
  <si>
    <t>L106730</t>
  </si>
  <si>
    <t xml:space="preserve">Serbest hemoglobin (İdrar) </t>
  </si>
  <si>
    <t>L106740</t>
  </si>
  <si>
    <t>Serbest kortizol/Kreatinin (Spot idrar)</t>
  </si>
  <si>
    <t>L104780, L104790, L104800, L104810, L106750 ile birlikte faturalandırılmaz.</t>
  </si>
  <si>
    <t>L106750</t>
  </si>
  <si>
    <t>Serbest kortizol (24 saatlik idrar)</t>
  </si>
  <si>
    <t>L106740 ile birlikte faturalandırılmaz.</t>
  </si>
  <si>
    <t>L106760</t>
  </si>
  <si>
    <t>Serbest T3</t>
  </si>
  <si>
    <t>L106770</t>
  </si>
  <si>
    <t>Serbest T4</t>
  </si>
  <si>
    <t>L106780</t>
  </si>
  <si>
    <t>Serbest testosteron</t>
  </si>
  <si>
    <t>L106790</t>
  </si>
  <si>
    <t>Seruloplazmin (Serum/Plazma)</t>
  </si>
  <si>
    <t>L106800</t>
  </si>
  <si>
    <t xml:space="preserve">Seruloplazmin (Vücut sıvıları) </t>
  </si>
  <si>
    <t>L106810</t>
  </si>
  <si>
    <t>Sfingomyelinaz (Kan)</t>
  </si>
  <si>
    <t>Sadece üçüncü basamak sağlık hizmeti sunucuları tarafından veya endokrinoloji, metabolizma ve gastroenteroloji uzman hekimleri tarafından istenmesi halinde faturalandırılır.</t>
  </si>
  <si>
    <t>L106820</t>
  </si>
  <si>
    <t>Sfingomyelinaz (Kuru kan)</t>
  </si>
  <si>
    <t>L106830</t>
  </si>
  <si>
    <t>Sfingomyelinaz (Doku)</t>
  </si>
  <si>
    <t>L106840</t>
  </si>
  <si>
    <t>Sfingomyelinaz (Lökosit)</t>
  </si>
  <si>
    <t>L106850</t>
  </si>
  <si>
    <t>Sistatin C (Serum/Plazma)</t>
  </si>
  <si>
    <t>L106860</t>
  </si>
  <si>
    <t>Sistatin C/Kreatinin (Spot idrar)</t>
  </si>
  <si>
    <t>L104780, L104790, L104800, L104810, L106870 ile birlikte faturalandırılmaz.</t>
  </si>
  <si>
    <t>L106870</t>
  </si>
  <si>
    <t>Sistatin C (24 saatlik idrar)</t>
  </si>
  <si>
    <t>L106860 ile birlikte faturalandırılmaz.</t>
  </si>
  <si>
    <t>L106880</t>
  </si>
  <si>
    <t xml:space="preserve">Sitokeratin 19 (Cyfra 21-1) (Serum/Plazma) </t>
  </si>
  <si>
    <t>L106890</t>
  </si>
  <si>
    <t>Sitrat/Kreatinin (Spot idrar)</t>
  </si>
  <si>
    <t>L104780, L104790, L104800, L104810, L106900 ile birlikte faturalandırılmaz.</t>
  </si>
  <si>
    <t>L106900</t>
  </si>
  <si>
    <t xml:space="preserve">Sitrat (24 saatlik idrar)  </t>
  </si>
  <si>
    <t>L106890 ile birlikte faturalandırılmaz.</t>
  </si>
  <si>
    <t>L106910</t>
  </si>
  <si>
    <t>Sodyum (Serum/Plazma)</t>
  </si>
  <si>
    <t>L106920 ile birlikte faturalandırılmaz.</t>
  </si>
  <si>
    <t>L106920</t>
  </si>
  <si>
    <t>Sodyum (Kan)</t>
  </si>
  <si>
    <t>L106910 ile birlikte faturalandırılmaz.</t>
  </si>
  <si>
    <t>L106930</t>
  </si>
  <si>
    <t>Sodyum/Kreatinin (Spot idrar)</t>
  </si>
  <si>
    <t>L104780, L104790, L104800, L104810, L106940 ile birlikte faturalandırılmaz.</t>
  </si>
  <si>
    <t>L106940</t>
  </si>
  <si>
    <t xml:space="preserve">Sodyum (24 saatlik idrar) </t>
  </si>
  <si>
    <t>L106930 ile birlikte faturalandırılmaz.</t>
  </si>
  <si>
    <t>L106950</t>
  </si>
  <si>
    <t>Sodyum (Vücut sıvıları)</t>
  </si>
  <si>
    <t>L106960</t>
  </si>
  <si>
    <t>Sükroz (Kalitatif) (İdrar)</t>
  </si>
  <si>
    <t>L106970</t>
  </si>
  <si>
    <t>T hücre crossmatch (CDC otolog)</t>
  </si>
  <si>
    <t>L106980</t>
  </si>
  <si>
    <t>T hücre crossmatch (Donörden)</t>
  </si>
  <si>
    <t>L106990</t>
  </si>
  <si>
    <t>T ve B lenfosit crossmatch yorumlama</t>
  </si>
  <si>
    <t>L107000</t>
  </si>
  <si>
    <t>T ve B lenfosit crossmatch, tek donör  (Akım sitometresi)</t>
  </si>
  <si>
    <t xml:space="preserve">Doku Tipleme Laboratuvarı tarafından çalışılabilir. İşlem basamakları dahildir ve orijinal cihaz çıktısı ile faturalandırılır. T ve B için ayrı faturalandırılmaz. </t>
  </si>
  <si>
    <t>L107010</t>
  </si>
  <si>
    <t xml:space="preserve">Tam idrar analizi (Strip+Mikroskopi)  </t>
  </si>
  <si>
    <t>L103560, L103570 ile birlikte faturalandırılmaz.</t>
  </si>
  <si>
    <t>L107020</t>
  </si>
  <si>
    <t>Tam Kan Sayımı (Hemogram)</t>
  </si>
  <si>
    <t>L107030</t>
  </si>
  <si>
    <t>Ter testi uygulaması</t>
  </si>
  <si>
    <t>Üçüncü basamak sağlık hizmeti sunucularınca yapılması halinde faturalandırılır. Yapılan tüm işlemler dahildir. Pilokarpin nitrat etken maddeli ilaç hariçtir. En fazla bir çift ilaç bedeli faturalandırılır.</t>
  </si>
  <si>
    <t>L107040</t>
  </si>
  <si>
    <t>Tetrahidrobiyopterin yükleme testi (BH 4)</t>
  </si>
  <si>
    <t>L107050</t>
  </si>
  <si>
    <t xml:space="preserve">Tiroglobulin </t>
  </si>
  <si>
    <t>L107060</t>
  </si>
  <si>
    <t>Tiroid peroksidaz antikorları (Anti TPO)</t>
  </si>
  <si>
    <t>L107070</t>
  </si>
  <si>
    <t>Tiroid stimule edici immünglobulin (TSI)</t>
  </si>
  <si>
    <t>L107080</t>
  </si>
  <si>
    <t>Tiroksin bağlayan globulin (TBG)</t>
  </si>
  <si>
    <t>L107090</t>
  </si>
  <si>
    <t>Toluen (Kan) (GC-Head Space)</t>
  </si>
  <si>
    <t>L107100</t>
  </si>
  <si>
    <t>Total glikozaminoglikan/Kreatinin (Spot idrar)</t>
  </si>
  <si>
    <t>L104780, L104790, L104800, L104810 ile birlikte faturalandırılmaz.</t>
  </si>
  <si>
    <t>L107110</t>
  </si>
  <si>
    <t>Total HCG (Serum/Plazma)</t>
  </si>
  <si>
    <t>L101550 ile faturalandırılmaz.</t>
  </si>
  <si>
    <t>L107120</t>
  </si>
  <si>
    <t>Total heksozaminidaz (A+B) (Serum/Plazma)</t>
  </si>
  <si>
    <t>L107130</t>
  </si>
  <si>
    <t>Total heksozaminidaz (A+B) (Amniyotik sıvı, koryonik villüs)</t>
  </si>
  <si>
    <t>L107140</t>
  </si>
  <si>
    <t>Total heksozaminidaz (A+B) (Doku)</t>
  </si>
  <si>
    <t>L107150</t>
  </si>
  <si>
    <t>Total heksozaminidaz (A+B) (Lökosit)</t>
  </si>
  <si>
    <t>L107160</t>
  </si>
  <si>
    <t>Total testosteron</t>
  </si>
  <si>
    <t>L107170</t>
  </si>
  <si>
    <t>Transferrin</t>
  </si>
  <si>
    <t>L107180</t>
  </si>
  <si>
    <t>Transferrin-karbohidrat eksik (Serum/Plazma)</t>
  </si>
  <si>
    <t>Üçüncü basamak sağlık hizmeti sunucuları ve Sağlık Bakanlığı bünyesindeki AMATEM/ÇEMATEM tarafından faturalandırılır.</t>
  </si>
  <si>
    <t>L107190</t>
  </si>
  <si>
    <t>Transferrin-asialo karbohidrat eksik/Total transferrin (Serum/Plazma)</t>
  </si>
  <si>
    <t>L107200</t>
  </si>
  <si>
    <t>Transferrin-monosialo karbohidrat eksik/Total transferrin (Serum/Plazma)</t>
  </si>
  <si>
    <t>L107210</t>
  </si>
  <si>
    <t>Transferrin-disialo karbohidrat eksik/Total transferrin (Serum/Plazma)</t>
  </si>
  <si>
    <t>L107220</t>
  </si>
  <si>
    <t>Transferrin-trisialo karbohidrat eksik/Total transferrin (Serum/Plazma)</t>
  </si>
  <si>
    <t>L107230</t>
  </si>
  <si>
    <t>Transferrin-tetrasialo karbohidrat eksik/Total transferrin (Serum/Plazma)</t>
  </si>
  <si>
    <t>L107240</t>
  </si>
  <si>
    <t>Transferrin-pentasialo karbohidrat eksik/Total transferrin (Serum/Plazma)</t>
  </si>
  <si>
    <t>L107250</t>
  </si>
  <si>
    <t>Trigliserid (Serum/Plazma)</t>
  </si>
  <si>
    <t>L107260</t>
  </si>
  <si>
    <t xml:space="preserve">Trigliserid (Vücut sıvıları) </t>
  </si>
  <si>
    <t>L107270</t>
  </si>
  <si>
    <t>Tripeptidil peptidaz (TPP) (Kuru kan)</t>
  </si>
  <si>
    <t>L107280</t>
  </si>
  <si>
    <t>Tripeptidil peptidaz (TPP) (Doku)</t>
  </si>
  <si>
    <t>L107290</t>
  </si>
  <si>
    <t>Triptaz (Serum/Plazma)</t>
  </si>
  <si>
    <t>L107300</t>
  </si>
  <si>
    <t>Trombin ve antitrombin kompleks (Tat)</t>
  </si>
  <si>
    <t>L107310</t>
  </si>
  <si>
    <t>Trombin zamanı</t>
  </si>
  <si>
    <t>L107320</t>
  </si>
  <si>
    <t>Tromboelastografi paneli (Kan)</t>
  </si>
  <si>
    <t>L107330, L107340 ile birlikte faturalandırılmaz.</t>
  </si>
  <si>
    <t>L107330</t>
  </si>
  <si>
    <t>Tromboelastografi, aktivasyon paneli olmadan (Kan)</t>
  </si>
  <si>
    <t>L107320, L107340 ile birlikte faturalandırılmaz.</t>
  </si>
  <si>
    <t>L107340</t>
  </si>
  <si>
    <t>Tromboelastografi, heparinaz paneli eklenmesinden sonra (Kan)</t>
  </si>
  <si>
    <t>L107320, L107330 ile birlikte faturalandırılmaz.</t>
  </si>
  <si>
    <t>L107350</t>
  </si>
  <si>
    <t>Trombosit fonksiyon testleri paneli (ADP, Epinefrin, Kolajen, Ristosetin)</t>
  </si>
  <si>
    <t>L107360</t>
  </si>
  <si>
    <t xml:space="preserve">Troponin I </t>
  </si>
  <si>
    <t>L107370</t>
  </si>
  <si>
    <t>Troponin T</t>
  </si>
  <si>
    <t>L107380</t>
  </si>
  <si>
    <t xml:space="preserve">TSH </t>
  </si>
  <si>
    <t>L107390</t>
  </si>
  <si>
    <t>TSH reseptor bloke edici antikor (TRB)</t>
  </si>
  <si>
    <t>L107400</t>
  </si>
  <si>
    <t>Uzun zincirli yağ asitleri (Serum/Plazma)</t>
  </si>
  <si>
    <t>L107410</t>
  </si>
  <si>
    <t>Üçlü test (AFP-E3-HCG)</t>
  </si>
  <si>
    <t xml:space="preserve">L100680, L100690, L100700, L101540, L101550, L102340, L102810, L106710, L107110 ile birlikte faturalandırılmaz. Sonuç belgesi ile gebelik süresince bir adet faturalandırılır. </t>
  </si>
  <si>
    <t>L107420</t>
  </si>
  <si>
    <t>Üre (Serum/Plazma)</t>
  </si>
  <si>
    <t>L107430</t>
  </si>
  <si>
    <t>Üre (Spot idrar)</t>
  </si>
  <si>
    <t>L107440 ile birlikte faturalandırılmaz.</t>
  </si>
  <si>
    <t>L107440</t>
  </si>
  <si>
    <t>Üre (24 saatlik idrar)</t>
  </si>
  <si>
    <t>L107430 ile birlikte faturalandırılmaz.</t>
  </si>
  <si>
    <t>L107450</t>
  </si>
  <si>
    <t>Üre nefes testi</t>
  </si>
  <si>
    <t>İlaç dahildir.</t>
  </si>
  <si>
    <t>L107460</t>
  </si>
  <si>
    <t>Ürik asit (Serum/Plazma)</t>
  </si>
  <si>
    <t>L107470</t>
  </si>
  <si>
    <t>Ürik asit/Kreatinin (Spot idrar)</t>
  </si>
  <si>
    <t>L104780, L104790, L104800, L104810, L107480 ile birlikte faturalandırılmaz.</t>
  </si>
  <si>
    <t>L107480</t>
  </si>
  <si>
    <t xml:space="preserve">Ürik asit (24 saatlik idrar) </t>
  </si>
  <si>
    <t>L107470 ile birlikte faturalandırılmaz.</t>
  </si>
  <si>
    <t>L107490</t>
  </si>
  <si>
    <t>Vanilil mandelik asit (VMA)/Kreatinin (Spot idrar)</t>
  </si>
  <si>
    <t>L104780, L104790, L104800, L104810, L107500 ile birlikte faturalandırılmaz.</t>
  </si>
  <si>
    <t>L107500</t>
  </si>
  <si>
    <t>Vanilil mandelik asit (VMA) (24 saatlik idrar)</t>
  </si>
  <si>
    <t>L107490 ile birlikte faturalandırılmaz.</t>
  </si>
  <si>
    <t>L107510</t>
  </si>
  <si>
    <t>Vitamin A</t>
  </si>
  <si>
    <t>L107520</t>
  </si>
  <si>
    <t xml:space="preserve">Vitamin B12 </t>
  </si>
  <si>
    <t>L107530</t>
  </si>
  <si>
    <t>Vitamin C</t>
  </si>
  <si>
    <t>L107540</t>
  </si>
  <si>
    <t>Vitamin E</t>
  </si>
  <si>
    <t>L107550</t>
  </si>
  <si>
    <t>von Willebrand faktör antijeni</t>
  </si>
  <si>
    <t>L107560</t>
  </si>
  <si>
    <t xml:space="preserve">von Willebrand faktör proteaz (ADAMTS 13) inhibitörü   </t>
  </si>
  <si>
    <t>L107570</t>
  </si>
  <si>
    <t>von Willebrand faktör, ristosetin kofaktör</t>
  </si>
  <si>
    <t>L107580</t>
  </si>
  <si>
    <t>Vücut sıvılarının pH ölçümü</t>
  </si>
  <si>
    <t>L107590</t>
  </si>
  <si>
    <t>Yağ asitleri (Serum/Plazma)</t>
  </si>
  <si>
    <t>L107600</t>
  </si>
  <si>
    <t>Yağ asitleri (İdrar)</t>
  </si>
  <si>
    <t>L107610</t>
  </si>
  <si>
    <t>Yenidoğan taraması (Kuru kan)</t>
  </si>
  <si>
    <t>ALERJİ TESTLERİ</t>
  </si>
  <si>
    <t>Spesifik IgE Karışımı</t>
  </si>
  <si>
    <t>Strip testler faturalandırılmaz. Alerji, göğüs hastalıkları ve immünoloji uzman hekimleri tarafından istenmesi halinde, test sonuçlarına ait orijinal cihaz çıktısının imzalı fotokopisi ile her birinden bir adet olacak şekilde en fazla iki adet faturalandırılır.</t>
  </si>
  <si>
    <t>L107640</t>
  </si>
  <si>
    <t>Ağaç Alerjeni Karışımı</t>
  </si>
  <si>
    <t>L107650</t>
  </si>
  <si>
    <t>Çayır Alerjeni Karışımı</t>
  </si>
  <si>
    <t>L107660</t>
  </si>
  <si>
    <t>Epidermal Alerjeni Karışımı 1</t>
  </si>
  <si>
    <t>L107670</t>
  </si>
  <si>
    <t>Epidermal Alerjeni Karışımı 2</t>
  </si>
  <si>
    <t>L107680</t>
  </si>
  <si>
    <t>Epidermal Alerjeni Karışımı 3</t>
  </si>
  <si>
    <t>L107690</t>
  </si>
  <si>
    <t>Epidermal Alerjeni Karışımı 4</t>
  </si>
  <si>
    <t>L107700</t>
  </si>
  <si>
    <t>Gıda Alerjeni Karışımı 1</t>
  </si>
  <si>
    <t>L107710</t>
  </si>
  <si>
    <t>Gıda Alerjeni Karışımı 2</t>
  </si>
  <si>
    <t>L107720</t>
  </si>
  <si>
    <t>Gıda Alerjeni Karışımı 3</t>
  </si>
  <si>
    <t>L107730</t>
  </si>
  <si>
    <t>Gıda Alerjeni Karışımı 4</t>
  </si>
  <si>
    <t>L107740</t>
  </si>
  <si>
    <t>Gıda Alerjeni Karışımı 5</t>
  </si>
  <si>
    <t>L107750</t>
  </si>
  <si>
    <t>Gıda Alerjeni Karışımı 6</t>
  </si>
  <si>
    <t>L107760</t>
  </si>
  <si>
    <t>Gıda Alerjeni Karışımı 7</t>
  </si>
  <si>
    <t>L107770</t>
  </si>
  <si>
    <t>Gıda Alerjeni Karışımı 8</t>
  </si>
  <si>
    <t>L107780</t>
  </si>
  <si>
    <t>Hayvan Epitel Alerjeni Karışımı</t>
  </si>
  <si>
    <t>L107790</t>
  </si>
  <si>
    <t>Küf Alerjeni Karışımı</t>
  </si>
  <si>
    <t>L107800</t>
  </si>
  <si>
    <t>Narenciye Alerjeni Karışımı</t>
  </si>
  <si>
    <t>L107810</t>
  </si>
  <si>
    <t>Ot Alerjeni Karışımı</t>
  </si>
  <si>
    <t>L107820</t>
  </si>
  <si>
    <t>Toz Alerjeni Karışımı</t>
  </si>
  <si>
    <t>Spesifik IgE</t>
  </si>
  <si>
    <t>Strip testler faturalandırılmaz. Alerji, göğüs hastalıkları ve immünoloji uzman hekimleri tarafından istenmesi halinde, test sonuçlarına ait orijinal cihaz çıktısının imzalı fotokopisi ile her birinden bir adet olacak şekilde en fazla iki adet faturalandırılır. Deri prick testi pozitif olan hastalarda ise sadece alerji ve/veya immünoloji uzman hekimleri tarafından gerekçesi belirtilmek kaydıyla istenir.</t>
  </si>
  <si>
    <t>L107840</t>
  </si>
  <si>
    <t>Alfa laktalbumin IgE antikoru</t>
  </si>
  <si>
    <t>L107850</t>
  </si>
  <si>
    <t>Alternaria alternata IgE antikoru</t>
  </si>
  <si>
    <t>L107860</t>
  </si>
  <si>
    <t>Amoksisilin IgE antikoru</t>
  </si>
  <si>
    <t>L107870</t>
  </si>
  <si>
    <t>Ampisilin IgE antikoru</t>
  </si>
  <si>
    <t>L107880</t>
  </si>
  <si>
    <t>Ananas IgE antikoru</t>
  </si>
  <si>
    <t>L107890</t>
  </si>
  <si>
    <t>Antep fıstığı IgE antikoru</t>
  </si>
  <si>
    <t>L107900</t>
  </si>
  <si>
    <t>Armut IgE antikoru</t>
  </si>
  <si>
    <t>L107910</t>
  </si>
  <si>
    <t>Arpa IgE antikoru</t>
  </si>
  <si>
    <t>L107920</t>
  </si>
  <si>
    <t>Articaine IgE antikoru</t>
  </si>
  <si>
    <t>L107930</t>
  </si>
  <si>
    <t>Artemisia vulgaris IgE antikoru</t>
  </si>
  <si>
    <t>L107940</t>
  </si>
  <si>
    <t>Aspergillus fumigatus IgE antikoru</t>
  </si>
  <si>
    <t>L107950</t>
  </si>
  <si>
    <t>At döküntüsü IgE antikoru</t>
  </si>
  <si>
    <t>L107960</t>
  </si>
  <si>
    <t>Avokado IgE antikoru</t>
  </si>
  <si>
    <t>L107970</t>
  </si>
  <si>
    <t>Ay çekirdeği IgE antikoru</t>
  </si>
  <si>
    <t>L107980</t>
  </si>
  <si>
    <t>Badem IgE antikoru</t>
  </si>
  <si>
    <t>L107990</t>
  </si>
  <si>
    <t xml:space="preserve">Bakla IgE antikoru </t>
  </si>
  <si>
    <t>L108000</t>
  </si>
  <si>
    <t>Bal arısı IgE antikoru</t>
  </si>
  <si>
    <t>L108010</t>
  </si>
  <si>
    <t>Bal IgE antikoru</t>
  </si>
  <si>
    <t>L108020</t>
  </si>
  <si>
    <t>Bal kabağı IgE antikoru</t>
  </si>
  <si>
    <t>L108030</t>
  </si>
  <si>
    <t>Balık IgE antikoru</t>
  </si>
  <si>
    <t>L108040</t>
  </si>
  <si>
    <t>Barbunya IgE antikoru</t>
  </si>
  <si>
    <t>L108050</t>
  </si>
  <si>
    <t>Bebek fadiatop IgE antikoru</t>
  </si>
  <si>
    <t>L108060</t>
  </si>
  <si>
    <t>Bermuda çimeni IgE antikoru</t>
  </si>
  <si>
    <t>L108070</t>
  </si>
  <si>
    <t>Beta laktoglobulin IgE antikoru</t>
  </si>
  <si>
    <t>L108080</t>
  </si>
  <si>
    <t>Bezelye IgE antikoru</t>
  </si>
  <si>
    <t>L108090</t>
  </si>
  <si>
    <t>Bovine serum albumin (BSA) IgE antikoru</t>
  </si>
  <si>
    <t>L108100</t>
  </si>
  <si>
    <t>Böğürtlen IgE antikoru</t>
  </si>
  <si>
    <t>L108110</t>
  </si>
  <si>
    <t>Börülce IgE antikoru</t>
  </si>
  <si>
    <t>L108120</t>
  </si>
  <si>
    <t>Brazil nut IgE antikoru</t>
  </si>
  <si>
    <t>L108130</t>
  </si>
  <si>
    <t>Buğday IgE antikoru</t>
  </si>
  <si>
    <t>L108140</t>
  </si>
  <si>
    <t>Buğday omega 5 gliadin IgE antikoru</t>
  </si>
  <si>
    <t>L108150</t>
  </si>
  <si>
    <t>Ceviz IgE antikoru</t>
  </si>
  <si>
    <t>L108160</t>
  </si>
  <si>
    <t>Çam fıstığı IgE antikoru</t>
  </si>
  <si>
    <t>L108170</t>
  </si>
  <si>
    <t>Çavdar IgE antikoru</t>
  </si>
  <si>
    <t>L108180</t>
  </si>
  <si>
    <t>Çikolata IgE antikoru</t>
  </si>
  <si>
    <t>L108190</t>
  </si>
  <si>
    <t>Çilek IgE antikoru</t>
  </si>
  <si>
    <t>L108200</t>
  </si>
  <si>
    <t>Dana eti IgE antikoru</t>
  </si>
  <si>
    <t>L108210</t>
  </si>
  <si>
    <t>Dermatofagoides sp IgE antikoru</t>
  </si>
  <si>
    <t>L108220</t>
  </si>
  <si>
    <t>Diklofenak IgE antikoru</t>
  </si>
  <si>
    <t>L108230</t>
  </si>
  <si>
    <t>Domates IgE antikoru</t>
  </si>
  <si>
    <t>L108240</t>
  </si>
  <si>
    <t>Ekmek mayası IgE antikoru</t>
  </si>
  <si>
    <t>L108250</t>
  </si>
  <si>
    <t>Elma IgE antikoru</t>
  </si>
  <si>
    <t>L108260</t>
  </si>
  <si>
    <t>Etilenoksit IgE antikoru</t>
  </si>
  <si>
    <t>L108270</t>
  </si>
  <si>
    <t>Fare epiteli IgE antikoru</t>
  </si>
  <si>
    <t>L108280</t>
  </si>
  <si>
    <t>Fındık IgE antikoru</t>
  </si>
  <si>
    <t>L108290</t>
  </si>
  <si>
    <t>Fındık rekombinant Cor a 1 IgE antikoru</t>
  </si>
  <si>
    <t>L108300</t>
  </si>
  <si>
    <t>Fındık rekombinant Cor a 8 IgE antikoru</t>
  </si>
  <si>
    <t>L108310</t>
  </si>
  <si>
    <t>Formaldehid IgE antikoru</t>
  </si>
  <si>
    <t>L108320</t>
  </si>
  <si>
    <t>Gluten IgE antikoru</t>
  </si>
  <si>
    <t>L108330</t>
  </si>
  <si>
    <t>Greyfurt IgE antikoru</t>
  </si>
  <si>
    <t>L108340</t>
  </si>
  <si>
    <t>Guinea pig IgE antikoru</t>
  </si>
  <si>
    <t>L108350</t>
  </si>
  <si>
    <t>Güvercin dışkısı IgE antikoru</t>
  </si>
  <si>
    <t>L108360</t>
  </si>
  <si>
    <t>Hamam böceği IgE antikoru</t>
  </si>
  <si>
    <t>L108370</t>
  </si>
  <si>
    <t>Haşhaş IgE antikoru</t>
  </si>
  <si>
    <t>L108380</t>
  </si>
  <si>
    <t>Havuç IgE antikoru</t>
  </si>
  <si>
    <t>L108390</t>
  </si>
  <si>
    <t>Hindi eti IgE antikoru</t>
  </si>
  <si>
    <t>L108400</t>
  </si>
  <si>
    <t>Hindistan cevizi IgE antikoru</t>
  </si>
  <si>
    <t>L108410</t>
  </si>
  <si>
    <t>Ispanak IgE antikoru</t>
  </si>
  <si>
    <t>L108420</t>
  </si>
  <si>
    <t>İncir IgE antikoru</t>
  </si>
  <si>
    <t>L108430</t>
  </si>
  <si>
    <t>İnek epiteli IgE antikoru</t>
  </si>
  <si>
    <t>L108440</t>
  </si>
  <si>
    <t>İnek sütü whey IgE antikoru</t>
  </si>
  <si>
    <t>L108450</t>
  </si>
  <si>
    <t>İnhalan fadiatop IgE antikoru</t>
  </si>
  <si>
    <t>L108460</t>
  </si>
  <si>
    <t>Jelatin IgE antikoru</t>
  </si>
  <si>
    <t>L108470</t>
  </si>
  <si>
    <t>Kabak çekirdeği IgE antikoru</t>
  </si>
  <si>
    <t>L108480</t>
  </si>
  <si>
    <t>Kaju IgE antikoru</t>
  </si>
  <si>
    <t>L108490</t>
  </si>
  <si>
    <t>Kakao IgE antikoru</t>
  </si>
  <si>
    <t>L108500</t>
  </si>
  <si>
    <t>Kanarya tüyü IgE antikoru</t>
  </si>
  <si>
    <t>L108510</t>
  </si>
  <si>
    <t>Kandida albikans IgE antikoru</t>
  </si>
  <si>
    <t>L108520</t>
  </si>
  <si>
    <t>Karabiber IgE antikoru</t>
  </si>
  <si>
    <t>L108530</t>
  </si>
  <si>
    <t>Karabuğday IgE antikoru</t>
  </si>
  <si>
    <t>L108540</t>
  </si>
  <si>
    <t>Kara sinek IgE antikoru</t>
  </si>
  <si>
    <t>L108550</t>
  </si>
  <si>
    <t>Karınca IgE antikoru</t>
  </si>
  <si>
    <t>L108560</t>
  </si>
  <si>
    <t>Karides IgE antikoru</t>
  </si>
  <si>
    <t>L108570</t>
  </si>
  <si>
    <t>Karpuz IgE antikoru</t>
  </si>
  <si>
    <t>L108580</t>
  </si>
  <si>
    <t>Kayısı IgE antikoru</t>
  </si>
  <si>
    <t>L108590</t>
  </si>
  <si>
    <t>Kaynatılmış süt IgE antikoru</t>
  </si>
  <si>
    <t>L108600</t>
  </si>
  <si>
    <t>Kazein IgE antikoru</t>
  </si>
  <si>
    <t>L108610</t>
  </si>
  <si>
    <t>Kaz tüyü IgE antikoru</t>
  </si>
  <si>
    <t>L108620</t>
  </si>
  <si>
    <t>Keçi epiteli IgE antikoru</t>
  </si>
  <si>
    <t>L108630</t>
  </si>
  <si>
    <t>Keçi sütü IgE antikoru</t>
  </si>
  <si>
    <t>L108640</t>
  </si>
  <si>
    <t>Kedi döküntüsü IgE antikoru</t>
  </si>
  <si>
    <t>L108650</t>
  </si>
  <si>
    <t>Kereviz IgE antikoru</t>
  </si>
  <si>
    <t>L108660</t>
  </si>
  <si>
    <t>Kestane IgE antikoru</t>
  </si>
  <si>
    <t>L108670</t>
  </si>
  <si>
    <t>Keten tohumu IgE antikoru</t>
  </si>
  <si>
    <t>L108680</t>
  </si>
  <si>
    <t>Kırmızı biber IgE antikoru</t>
  </si>
  <si>
    <t>L108690</t>
  </si>
  <si>
    <t>Kinoa IgE antikoru</t>
  </si>
  <si>
    <t>L108700</t>
  </si>
  <si>
    <t>Kivi IgE antikoru</t>
  </si>
  <si>
    <t>L108710</t>
  </si>
  <si>
    <t>Kladosporyum kladosporioides IgE antikoru</t>
  </si>
  <si>
    <t>L108720</t>
  </si>
  <si>
    <t>Klaritromisin IgE antikoru</t>
  </si>
  <si>
    <t>L108730</t>
  </si>
  <si>
    <t>Klorheksidin IgE antikoru</t>
  </si>
  <si>
    <t>L108740</t>
  </si>
  <si>
    <t>Koyun epiteli IgE antikoru</t>
  </si>
  <si>
    <t>L108750</t>
  </si>
  <si>
    <t>Koyun sütü IgE antikoru</t>
  </si>
  <si>
    <t>L108760</t>
  </si>
  <si>
    <t>Köpek döküntüsü IgE antikoru</t>
  </si>
  <si>
    <t>L108770</t>
  </si>
  <si>
    <t>Kuru fasülye IgE antikoru</t>
  </si>
  <si>
    <t>L108780</t>
  </si>
  <si>
    <t>Kuzu eti IgE antikoru</t>
  </si>
  <si>
    <t>L108790</t>
  </si>
  <si>
    <t>Lateks IgE antikoru</t>
  </si>
  <si>
    <t>L108800</t>
  </si>
  <si>
    <t>Lidokain IgE antikoru</t>
  </si>
  <si>
    <t>L108810</t>
  </si>
  <si>
    <t>Lolium IgE antikoru</t>
  </si>
  <si>
    <t>L108820</t>
  </si>
  <si>
    <t>Makademya fındığı IgE antikoru</t>
  </si>
  <si>
    <t>L108830</t>
  </si>
  <si>
    <t xml:space="preserve">Mandalina IgE antikoru </t>
  </si>
  <si>
    <t>L108840</t>
  </si>
  <si>
    <t xml:space="preserve">Mango IgE antikoru </t>
  </si>
  <si>
    <t>L108850</t>
  </si>
  <si>
    <t xml:space="preserve">Marul IgE antikoru </t>
  </si>
  <si>
    <t>L108860</t>
  </si>
  <si>
    <t xml:space="preserve">Maş fasülyesi  IgE antikoru </t>
  </si>
  <si>
    <t>L108870</t>
  </si>
  <si>
    <t xml:space="preserve">Mercimek IgE antikoru </t>
  </si>
  <si>
    <t>L108880</t>
  </si>
  <si>
    <t>Metronidazol IgE antikoru</t>
  </si>
  <si>
    <t>L108890</t>
  </si>
  <si>
    <t>Mısır IgE antikoru</t>
  </si>
  <si>
    <t>L108900</t>
  </si>
  <si>
    <t>Morina balığı IgE antikoru</t>
  </si>
  <si>
    <t>L108910</t>
  </si>
  <si>
    <t>Muhabbet kuşu tüyü IgE antikoru</t>
  </si>
  <si>
    <t>L108920</t>
  </si>
  <si>
    <t>Muz IgE antikoru</t>
  </si>
  <si>
    <t>L108930</t>
  </si>
  <si>
    <t>Nar IgE antikoru</t>
  </si>
  <si>
    <t>L108940</t>
  </si>
  <si>
    <t>Nohut IgE antikoru</t>
  </si>
  <si>
    <t>L108950</t>
  </si>
  <si>
    <t>Ovalbumin IgE antikoru</t>
  </si>
  <si>
    <t>L108960</t>
  </si>
  <si>
    <t>Ovomukoid IgE antikoru</t>
  </si>
  <si>
    <t>L108970</t>
  </si>
  <si>
    <t>Ördek eti IgE antikoru</t>
  </si>
  <si>
    <t>L108980</t>
  </si>
  <si>
    <t>Ördek tüyü IgE antikoru</t>
  </si>
  <si>
    <t>L108990</t>
  </si>
  <si>
    <t>Patates IgE antikoru</t>
  </si>
  <si>
    <t>L109000</t>
  </si>
  <si>
    <t>Pekan cevizi IgE antikoru</t>
  </si>
  <si>
    <t>L109010</t>
  </si>
  <si>
    <t>Penisilin G IgE antikoru</t>
  </si>
  <si>
    <t>L109020</t>
  </si>
  <si>
    <t>Penisilin V IgE antikoru</t>
  </si>
  <si>
    <t>L109030</t>
  </si>
  <si>
    <t>Penisilyum IgE antikoru</t>
  </si>
  <si>
    <t>L109040</t>
  </si>
  <si>
    <t>Pirinç IgE antikoru</t>
  </si>
  <si>
    <t>L109050</t>
  </si>
  <si>
    <t>Portakal IgE antikoru</t>
  </si>
  <si>
    <t>L109060</t>
  </si>
  <si>
    <t>Sarımsak IgE antikoru</t>
  </si>
  <si>
    <t>L109070</t>
  </si>
  <si>
    <t>Sefaklor IgE antikoru</t>
  </si>
  <si>
    <t>L109080</t>
  </si>
  <si>
    <t>Seftriakson IgE antikoru</t>
  </si>
  <si>
    <t>L109090</t>
  </si>
  <si>
    <t>Sefuroksim IgE antikoru</t>
  </si>
  <si>
    <t>L109100</t>
  </si>
  <si>
    <t>Siprofloksasin IgE antikoru</t>
  </si>
  <si>
    <t>L109110</t>
  </si>
  <si>
    <t>Sivrisinek IgE antikoru</t>
  </si>
  <si>
    <t>L109120</t>
  </si>
  <si>
    <t>Soğan IgE antikoru</t>
  </si>
  <si>
    <t>L109130</t>
  </si>
  <si>
    <t>Somon balığı IgE antikoru</t>
  </si>
  <si>
    <t>L109140</t>
  </si>
  <si>
    <t>Soya IgE antikoru</t>
  </si>
  <si>
    <t>L109150</t>
  </si>
  <si>
    <t>Susam IgE antikoru</t>
  </si>
  <si>
    <t>L109160</t>
  </si>
  <si>
    <t>Süksinilkolin IgE antikoru</t>
  </si>
  <si>
    <t>L109170</t>
  </si>
  <si>
    <t>Süt IgE antikoru</t>
  </si>
  <si>
    <t>L109180</t>
  </si>
  <si>
    <t>Şeftali IgE antikoru</t>
  </si>
  <si>
    <t>L109190</t>
  </si>
  <si>
    <t>Tavşan döküntüsü IgE antikoru</t>
  </si>
  <si>
    <t>L109200</t>
  </si>
  <si>
    <t>Tavuk eti IgE antikoru</t>
  </si>
  <si>
    <t>L109210</t>
  </si>
  <si>
    <t>Taze fasülye IgE antikoru</t>
  </si>
  <si>
    <t>L109220</t>
  </si>
  <si>
    <t>Timothy (Phleum) IgE antikoru</t>
  </si>
  <si>
    <t>L109230</t>
  </si>
  <si>
    <t>Tuna balığı IgE antikoru</t>
  </si>
  <si>
    <t>L109240</t>
  </si>
  <si>
    <t>Üzüm IgE antikoru</t>
  </si>
  <si>
    <t>L109250</t>
  </si>
  <si>
    <t>Yaban arısı IgE antikoru</t>
  </si>
  <si>
    <t>L109260</t>
  </si>
  <si>
    <t>Yer fıstığı IgE antikoru</t>
  </si>
  <si>
    <t>L109270</t>
  </si>
  <si>
    <t>Yeşil biber IgE antikoru</t>
  </si>
  <si>
    <t>L109280</t>
  </si>
  <si>
    <t>Yulaf IgE antikoru</t>
  </si>
  <si>
    <t>L109290</t>
  </si>
  <si>
    <t>Yumurta IgE antikoru</t>
  </si>
  <si>
    <t>L109300</t>
  </si>
  <si>
    <t>Yumurta beyazı IgE antikoru</t>
  </si>
  <si>
    <t>L109310</t>
  </si>
  <si>
    <t>Yumurta sarısı IgE antikoru</t>
  </si>
  <si>
    <t>L109320</t>
  </si>
  <si>
    <t>Zeytin IgE antikoru</t>
  </si>
  <si>
    <t>L109330</t>
  </si>
  <si>
    <t>Zeytin poleni IgE antikoru</t>
  </si>
  <si>
    <t>AMİNOASİTLER VE TÜREVLERİ</t>
  </si>
  <si>
    <t>Bu başlık altında yer alan işlemlerin her birinden bir adet faturalandırılır. Fenilalanin ve tirozin aminoasitleri hariç sadece üçüncü basamak sağlık hizmeti sunucuları tarafından faturalandırılır.</t>
  </si>
  <si>
    <t>L109350</t>
  </si>
  <si>
    <t>Alanin (Serum/Plazma)</t>
  </si>
  <si>
    <t>L109360</t>
  </si>
  <si>
    <t>Alanin (Kuru kan)</t>
  </si>
  <si>
    <t>L109370</t>
  </si>
  <si>
    <t>Alanin (İdrar)</t>
  </si>
  <si>
    <t>L109380</t>
  </si>
  <si>
    <t>Alanin (BOS)</t>
  </si>
  <si>
    <t>L109390</t>
  </si>
  <si>
    <t>Alanin (Diğer vücut sıvıları)</t>
  </si>
  <si>
    <t>L109400</t>
  </si>
  <si>
    <t>Arjinin (Serum/Plazma)</t>
  </si>
  <si>
    <t>L109410</t>
  </si>
  <si>
    <t>Arjinin (Kuru kan)</t>
  </si>
  <si>
    <t>L109420</t>
  </si>
  <si>
    <t>Arjinin (İdrar)</t>
  </si>
  <si>
    <t>L109430</t>
  </si>
  <si>
    <t>Arjinin (BOS)</t>
  </si>
  <si>
    <t>L109440</t>
  </si>
  <si>
    <t>Arjinin (Diğer vücut sıvıları)</t>
  </si>
  <si>
    <t>L109450</t>
  </si>
  <si>
    <t>Asparajin (Serum/Plazma)</t>
  </si>
  <si>
    <t>L109460</t>
  </si>
  <si>
    <t>Asparajin (Kuru kan)</t>
  </si>
  <si>
    <t>L109470</t>
  </si>
  <si>
    <t>Asparajin (İdrar)</t>
  </si>
  <si>
    <t>L109480</t>
  </si>
  <si>
    <t>Asparajin (BOS)</t>
  </si>
  <si>
    <t>L109490</t>
  </si>
  <si>
    <t>Asparajin (Diğer vücut sıvıları)</t>
  </si>
  <si>
    <t>L109500</t>
  </si>
  <si>
    <t>Aspartat (Serum/Plazma)</t>
  </si>
  <si>
    <t>L109510</t>
  </si>
  <si>
    <t>Aspartat (Kuru kan)</t>
  </si>
  <si>
    <t>L109520</t>
  </si>
  <si>
    <t>Aspartat (İdrar)</t>
  </si>
  <si>
    <t>L109530</t>
  </si>
  <si>
    <t>Aspartat (BOS)</t>
  </si>
  <si>
    <t>L109540</t>
  </si>
  <si>
    <t>Aspartat (Diğer vücut sıvıları)</t>
  </si>
  <si>
    <t>L109550</t>
  </si>
  <si>
    <t>Etanolamin (Serum/Plazma)</t>
  </si>
  <si>
    <t>L109560</t>
  </si>
  <si>
    <t>Etanolamin (İdrar)</t>
  </si>
  <si>
    <t>L109570</t>
  </si>
  <si>
    <t>Etanolamin (BOS)</t>
  </si>
  <si>
    <t>L109580</t>
  </si>
  <si>
    <t>Fenilalanin (Serum/Plazma)</t>
  </si>
  <si>
    <t>L109590</t>
  </si>
  <si>
    <t>Fenilalanin (Kuru kan)</t>
  </si>
  <si>
    <t>L109600</t>
  </si>
  <si>
    <t>Fenilalanin (İdrar)</t>
  </si>
  <si>
    <t>L109610</t>
  </si>
  <si>
    <t>Fenilalanin (BOS)</t>
  </si>
  <si>
    <t>L109620</t>
  </si>
  <si>
    <t>Fenilalanin (Diğer vücut sıvıları)</t>
  </si>
  <si>
    <t>L109630</t>
  </si>
  <si>
    <t>Fosfoetanolamin (Serum/Plazma)</t>
  </si>
  <si>
    <t>L109640</t>
  </si>
  <si>
    <t>Fosfoetanolamin (Kuru kan)</t>
  </si>
  <si>
    <t>L109650</t>
  </si>
  <si>
    <t>Fosfoetanolamin (İdrar)</t>
  </si>
  <si>
    <t>L109660</t>
  </si>
  <si>
    <t>Fosfoetanolamin (BOS)</t>
  </si>
  <si>
    <t>L109670</t>
  </si>
  <si>
    <t>Fosfoserin (Serum/Plazma)</t>
  </si>
  <si>
    <t>L109680</t>
  </si>
  <si>
    <t>Fosfoserin (Kuru kan)</t>
  </si>
  <si>
    <t>L109690</t>
  </si>
  <si>
    <t>Fosfoserin (İdrar)</t>
  </si>
  <si>
    <t>L109700</t>
  </si>
  <si>
    <t>Fosfoserin (BOS)</t>
  </si>
  <si>
    <t>L109710</t>
  </si>
  <si>
    <t>Glisin (Serum/Plazma)</t>
  </si>
  <si>
    <t>L109720</t>
  </si>
  <si>
    <t>Glisin (Kuru kan)</t>
  </si>
  <si>
    <t>L109730</t>
  </si>
  <si>
    <t>Glisin (İdrar)</t>
  </si>
  <si>
    <t>L109740</t>
  </si>
  <si>
    <t>Glisin (BOS)</t>
  </si>
  <si>
    <t>L109750</t>
  </si>
  <si>
    <t>Glisin (Diğer vücut sıvıları)</t>
  </si>
  <si>
    <t>L109760</t>
  </si>
  <si>
    <t>Glutamat (Serum/Plazma)</t>
  </si>
  <si>
    <t>L109770</t>
  </si>
  <si>
    <t>Glutamat (Kuru kan)</t>
  </si>
  <si>
    <t>L109780</t>
  </si>
  <si>
    <t>Glutamat (İdrar)</t>
  </si>
  <si>
    <t>L109790</t>
  </si>
  <si>
    <t>Glutamat (BOS)</t>
  </si>
  <si>
    <t>L109800</t>
  </si>
  <si>
    <t>Glutamat (Diğer vücut sıvıları)</t>
  </si>
  <si>
    <t>L109810</t>
  </si>
  <si>
    <t>Glutamin (Serum/Plazma)</t>
  </si>
  <si>
    <t>L109820</t>
  </si>
  <si>
    <t>Glutamin (Kuru kan)</t>
  </si>
  <si>
    <t>L109830</t>
  </si>
  <si>
    <t>Glutamin (İdrar)</t>
  </si>
  <si>
    <t>L109840</t>
  </si>
  <si>
    <t>Glutamin (BOS)</t>
  </si>
  <si>
    <t>L109850</t>
  </si>
  <si>
    <t>Glutamin (Diğer vücut sıvıları)</t>
  </si>
  <si>
    <t>L109860</t>
  </si>
  <si>
    <t>Hidroksilizin (Serum/Plazma)</t>
  </si>
  <si>
    <t>L109870</t>
  </si>
  <si>
    <t>Hidroksilizin (Kuru kan)</t>
  </si>
  <si>
    <t>L109880</t>
  </si>
  <si>
    <t>Hidroksilizin (İdrar)</t>
  </si>
  <si>
    <t>L109890</t>
  </si>
  <si>
    <t>Hidroksilizin (BOS)</t>
  </si>
  <si>
    <t>L109900</t>
  </si>
  <si>
    <t>Hidroksilizin (Diğer vücut sıvıları)</t>
  </si>
  <si>
    <t>L109910</t>
  </si>
  <si>
    <t>Histidin (Serum/Plazma)</t>
  </si>
  <si>
    <t>L109920</t>
  </si>
  <si>
    <t>Histidin (Kuru kan)</t>
  </si>
  <si>
    <t>L109930</t>
  </si>
  <si>
    <t>Histidin (İdrar)</t>
  </si>
  <si>
    <t>L109940</t>
  </si>
  <si>
    <t>Histidin (BOS)</t>
  </si>
  <si>
    <t>L109950</t>
  </si>
  <si>
    <t>Histidin (Diğer vücut sıvıları)</t>
  </si>
  <si>
    <t>L109960</t>
  </si>
  <si>
    <t xml:space="preserve">Homosistein (Serum/Plazma) </t>
  </si>
  <si>
    <t>Çocuk genetik hastalıkları, endokrinoloji, hematoloji, kardiyoloji, metabolizma, nefroloji, neonatoloji, nöroloji ve tıbbi onkoloji uzman hekimleri tarafından istenmesi halinde faturalandırılır.</t>
  </si>
  <si>
    <t>L109970</t>
  </si>
  <si>
    <t xml:space="preserve">Homosistein/Kreatinin (Spot idrar ) </t>
  </si>
  <si>
    <t>Çocuk genetik hastalıkları, endokrinoloji, hematoloji, kardiyoloji, metabolizma, nefroloji, neonatoloji, nöroloji ve tıbbi onkoloji uzman hekimleri tarafından istenmesi halinde faturalandırılır. L104780, L104790, L104800, L104810, L109980 ile birlikte faturalandırılmaz.</t>
  </si>
  <si>
    <t>L109980</t>
  </si>
  <si>
    <t xml:space="preserve">Homosistein (24 saatlik idrar)  </t>
  </si>
  <si>
    <t>Çocuk genetik hastalıkları, endokrinoloji, hematoloji, kardiyoloji, metabolizma, nefroloji, neonatoloji, nöroloji ve tıbbi onkoloji uzman hekimleri tarafından istenmesi halinde faturalandırılır. L109970 ile birlikte faturalandırılmaz.</t>
  </si>
  <si>
    <t>L109990</t>
  </si>
  <si>
    <t>Homosistein (Kuru kan)</t>
  </si>
  <si>
    <t>L110000</t>
  </si>
  <si>
    <t>Homosistein (BOS)</t>
  </si>
  <si>
    <t>L110010</t>
  </si>
  <si>
    <t>Homosistein (Diğer vücut sıvıları)</t>
  </si>
  <si>
    <t>L110020</t>
  </si>
  <si>
    <t xml:space="preserve">Homositrülin (Serum/Plazma) </t>
  </si>
  <si>
    <t>L110030</t>
  </si>
  <si>
    <t>Homositrülin (Kuru kan)</t>
  </si>
  <si>
    <t>L110040</t>
  </si>
  <si>
    <t xml:space="preserve">Homositrülin (İdrar) </t>
  </si>
  <si>
    <t>L110050</t>
  </si>
  <si>
    <t xml:space="preserve">Homositrülin (BOS) </t>
  </si>
  <si>
    <t>L110060</t>
  </si>
  <si>
    <t>İzolösin (Serum/Plazma)</t>
  </si>
  <si>
    <t>L110070</t>
  </si>
  <si>
    <t>İzolösin (Kuru kan)</t>
  </si>
  <si>
    <t>L110080</t>
  </si>
  <si>
    <t>İzolösin (İdrar)</t>
  </si>
  <si>
    <t>L110090</t>
  </si>
  <si>
    <t>İzolösin (BOS)</t>
  </si>
  <si>
    <t>L110100</t>
  </si>
  <si>
    <t>İzolösin (Diğer vücut sıvıları)</t>
  </si>
  <si>
    <t>L110110</t>
  </si>
  <si>
    <t>Lizin (Serum/Plazma)</t>
  </si>
  <si>
    <t>L110120</t>
  </si>
  <si>
    <t>Lizin (Kuru kan)</t>
  </si>
  <si>
    <t>L110130</t>
  </si>
  <si>
    <t>Lizin (İdrar)</t>
  </si>
  <si>
    <t>L110140</t>
  </si>
  <si>
    <t>Lizin (BOS)</t>
  </si>
  <si>
    <t>L110150</t>
  </si>
  <si>
    <t>Lizin (Diğer vücut sıvıları)</t>
  </si>
  <si>
    <t>L110160</t>
  </si>
  <si>
    <t>Lösin (Serum/Plazma)</t>
  </si>
  <si>
    <t>L110170</t>
  </si>
  <si>
    <t>Lösin (Kuru kan)</t>
  </si>
  <si>
    <t>L110180</t>
  </si>
  <si>
    <t>Lösin (İdrar)</t>
  </si>
  <si>
    <t>L110190</t>
  </si>
  <si>
    <t>Lösin (BOS)</t>
  </si>
  <si>
    <t>L110200</t>
  </si>
  <si>
    <t>Lösin (Diğer vücut sıvıları)</t>
  </si>
  <si>
    <t>L110210</t>
  </si>
  <si>
    <t>Metilhistidin (Serum/Plazma)</t>
  </si>
  <si>
    <t>L110220</t>
  </si>
  <si>
    <t>Metilhistidin (Kuru kan)</t>
  </si>
  <si>
    <t>L110230</t>
  </si>
  <si>
    <t>Metilhistidin (İdrar)</t>
  </si>
  <si>
    <t>L110240</t>
  </si>
  <si>
    <t>Metilhistidin (BOS)</t>
  </si>
  <si>
    <t>L110250</t>
  </si>
  <si>
    <t>Metilhistidin (Diğer vücut sıvıları)</t>
  </si>
  <si>
    <t>L110260</t>
  </si>
  <si>
    <t>Metiyonin (Serum/Plazma)</t>
  </si>
  <si>
    <t>L110270</t>
  </si>
  <si>
    <t>Metiyonin (Kuru kan)</t>
  </si>
  <si>
    <t>L110280</t>
  </si>
  <si>
    <t>Metiyonin (İdrar)</t>
  </si>
  <si>
    <t>L110290</t>
  </si>
  <si>
    <t>Metiyonin (BOS)</t>
  </si>
  <si>
    <t>L110300</t>
  </si>
  <si>
    <t>Metiyonin (Diğer vücut sıvıları)</t>
  </si>
  <si>
    <t>L110310</t>
  </si>
  <si>
    <t>Ornitin (Serum/Plazma)</t>
  </si>
  <si>
    <t>L110320</t>
  </si>
  <si>
    <t>Ornitin (Kuru kan)</t>
  </si>
  <si>
    <t>L110330</t>
  </si>
  <si>
    <t>Ornitin (İdrar)</t>
  </si>
  <si>
    <t>L110340</t>
  </si>
  <si>
    <t>Ornitin (BOS)</t>
  </si>
  <si>
    <t>L110350</t>
  </si>
  <si>
    <t>Ornitin (Diğer vücut sıvıları)</t>
  </si>
  <si>
    <t>L110360</t>
  </si>
  <si>
    <t>Prolin (Serum/Plazma)</t>
  </si>
  <si>
    <t>L110370</t>
  </si>
  <si>
    <t>Prolin (Kuru kan)</t>
  </si>
  <si>
    <t>L110380</t>
  </si>
  <si>
    <t>Prolin (İdrar)</t>
  </si>
  <si>
    <t>L110390</t>
  </si>
  <si>
    <t>Prolin (BOS)</t>
  </si>
  <si>
    <t>L110400</t>
  </si>
  <si>
    <t>Prolin (Diğer vücut sıvıları)</t>
  </si>
  <si>
    <t>L110410</t>
  </si>
  <si>
    <t>Serin (Serum/Plazma)</t>
  </si>
  <si>
    <t>L110420</t>
  </si>
  <si>
    <t>Serin (Kuru kan)</t>
  </si>
  <si>
    <t>L110430</t>
  </si>
  <si>
    <t>Serin (İdrar)</t>
  </si>
  <si>
    <t>L110440</t>
  </si>
  <si>
    <t>Serin (BOS)</t>
  </si>
  <si>
    <t>L110450</t>
  </si>
  <si>
    <t>Serin (Diğer vücut sıvıları)</t>
  </si>
  <si>
    <t>L110460</t>
  </si>
  <si>
    <t xml:space="preserve">Sistatiyonin (Serum/Plazma) </t>
  </si>
  <si>
    <t>L110470</t>
  </si>
  <si>
    <t>Sistatiyonin (Kuru kan)</t>
  </si>
  <si>
    <t>L110480</t>
  </si>
  <si>
    <t>Sistatyonin (İdrar)</t>
  </si>
  <si>
    <t>L110490</t>
  </si>
  <si>
    <t>Sistatiyonin (BOS)</t>
  </si>
  <si>
    <t>L110500</t>
  </si>
  <si>
    <t>Sistatiyonin (Diğer vücut sıvıları)</t>
  </si>
  <si>
    <t>L110510</t>
  </si>
  <si>
    <t>Sistein (Serum/Plazma)</t>
  </si>
  <si>
    <t>L110520</t>
  </si>
  <si>
    <t>Sistein (Kuru kan)</t>
  </si>
  <si>
    <t>L110530</t>
  </si>
  <si>
    <t>Sistein (İdrar)</t>
  </si>
  <si>
    <t>L110540</t>
  </si>
  <si>
    <t>Sistein (BOS)</t>
  </si>
  <si>
    <t>L110550</t>
  </si>
  <si>
    <t>Sistin/Kreatinin (Spot idrar)</t>
  </si>
  <si>
    <t>L104780, L104790, L104800, L104810, L110560 ile birlikte faturalandırılmaz.</t>
  </si>
  <si>
    <t>L110560</t>
  </si>
  <si>
    <t>Sistin (24 saatlik idrar)</t>
  </si>
  <si>
    <t>L110550 ile birlikte faturalandırılmaz.</t>
  </si>
  <si>
    <t>L110570</t>
  </si>
  <si>
    <t>Sistin (Lökosit)</t>
  </si>
  <si>
    <t>L110580</t>
  </si>
  <si>
    <t>Sitrülin (Serum/Plazma)</t>
  </si>
  <si>
    <t>L110590</t>
  </si>
  <si>
    <t>Sitrülin (Kuru kan)</t>
  </si>
  <si>
    <t>L110600</t>
  </si>
  <si>
    <t>Sitrülin (İdrar)</t>
  </si>
  <si>
    <t>L110610</t>
  </si>
  <si>
    <t>Sitrülin (BOS)</t>
  </si>
  <si>
    <t>L110620</t>
  </si>
  <si>
    <t>Sitrülin (Diğer vücut sıvıları)</t>
  </si>
  <si>
    <t>L110630</t>
  </si>
  <si>
    <t>Taurin (Serum/Plazma)</t>
  </si>
  <si>
    <t>L110640</t>
  </si>
  <si>
    <t>Taurin (Kuru kan)</t>
  </si>
  <si>
    <t>L110650</t>
  </si>
  <si>
    <t>Taurin (İdrar)</t>
  </si>
  <si>
    <t>L110660</t>
  </si>
  <si>
    <t>Taurin (BOS)</t>
  </si>
  <si>
    <t>L110670</t>
  </si>
  <si>
    <t>Taurin (Diğer vücut sıvıları)</t>
  </si>
  <si>
    <t>L110680</t>
  </si>
  <si>
    <t>Tirozin (Serum/Plazma)</t>
  </si>
  <si>
    <t>L110690</t>
  </si>
  <si>
    <t>Tirozin (Kuru kan)</t>
  </si>
  <si>
    <t>L110700</t>
  </si>
  <si>
    <t>Tirozin (İdrar)</t>
  </si>
  <si>
    <t>L110710</t>
  </si>
  <si>
    <t>Tirozin (BOS)</t>
  </si>
  <si>
    <t>L110720</t>
  </si>
  <si>
    <t>Tirozin (Diğer vücut sıvıları)</t>
  </si>
  <si>
    <t>L110730</t>
  </si>
  <si>
    <t>Treonin (Serum/Plazma)</t>
  </si>
  <si>
    <t>L110740</t>
  </si>
  <si>
    <t>Treonin (Kuru kan)</t>
  </si>
  <si>
    <t>L110750</t>
  </si>
  <si>
    <t>Treonin (İdrar)</t>
  </si>
  <si>
    <t>L110760</t>
  </si>
  <si>
    <t>Treonin (BOS)</t>
  </si>
  <si>
    <t>L110770</t>
  </si>
  <si>
    <t>Treonin (Diğer vücut sıvıları)</t>
  </si>
  <si>
    <t>L110780</t>
  </si>
  <si>
    <t xml:space="preserve">Triptofan (Serum/Plazma) </t>
  </si>
  <si>
    <t>L110790</t>
  </si>
  <si>
    <t>Triptofan (Kuru kan)</t>
  </si>
  <si>
    <t>L110800</t>
  </si>
  <si>
    <t xml:space="preserve">Triptofan (İdrar) </t>
  </si>
  <si>
    <t>L110810</t>
  </si>
  <si>
    <t xml:space="preserve">Triptofan (BOS) </t>
  </si>
  <si>
    <t>L110820</t>
  </si>
  <si>
    <t xml:space="preserve">Triptofan (Diğer vücut sıvıları) </t>
  </si>
  <si>
    <t>L110830</t>
  </si>
  <si>
    <t>Valin (Serum/Plazma)</t>
  </si>
  <si>
    <t>L110840</t>
  </si>
  <si>
    <t>Valin (Kuru kan)</t>
  </si>
  <si>
    <t>L110850</t>
  </si>
  <si>
    <t>Valin (İdrar)</t>
  </si>
  <si>
    <t>L110860</t>
  </si>
  <si>
    <t>Valin (BOS)</t>
  </si>
  <si>
    <t>L110870</t>
  </si>
  <si>
    <t>Valin (Diğer vücut sıvıları)</t>
  </si>
  <si>
    <t>DİNAMİK TESTLER</t>
  </si>
  <si>
    <t>ACTH-CRH Uyarı Testi</t>
  </si>
  <si>
    <t>L100270 ile birlikte faturalandırılmaz.</t>
  </si>
  <si>
    <t>L110900</t>
  </si>
  <si>
    <t>ACTH-CRH uyarı testi -15. dakika</t>
  </si>
  <si>
    <t>L110910</t>
  </si>
  <si>
    <t>ACTH-CRH uyarı testi 0. dakika</t>
  </si>
  <si>
    <t>L110920</t>
  </si>
  <si>
    <t>ACTH-CRH uyarı testi 5. dakika</t>
  </si>
  <si>
    <t>L110930</t>
  </si>
  <si>
    <t>ACTH-CRH uyarı testi 15. dakika</t>
  </si>
  <si>
    <t>L110940</t>
  </si>
  <si>
    <t>ACTH-CRH uyarı testi 30. dakika</t>
  </si>
  <si>
    <t>L110950</t>
  </si>
  <si>
    <t>ACTH-CRH uyarı testi 45. dakika</t>
  </si>
  <si>
    <t>L110960</t>
  </si>
  <si>
    <t>ACTH-CRH uyarı testi 60. dakika</t>
  </si>
  <si>
    <t>L110970</t>
  </si>
  <si>
    <t>ACTH-CRH uyarı testi 90. dakika</t>
  </si>
  <si>
    <t>L110980</t>
  </si>
  <si>
    <t>ACTH-CRH uyarı testi 120. dakika</t>
  </si>
  <si>
    <t>Kortizol-CRH Uyarı Testi</t>
  </si>
  <si>
    <t>L104670, L104680, L104690, L104700, L104710, L104720, L106740, L106750 ile birlikte faturalandırılmaz.</t>
  </si>
  <si>
    <t>L111000</t>
  </si>
  <si>
    <t>Kortizol-CRH uyarı testi -15. dakika</t>
  </si>
  <si>
    <t>L111010</t>
  </si>
  <si>
    <t>Kortizol-CRH uyarı testi 0. dakika</t>
  </si>
  <si>
    <t>L111020</t>
  </si>
  <si>
    <t>Kortizol-CRH uyarı testi 5. dakika</t>
  </si>
  <si>
    <t>L111030</t>
  </si>
  <si>
    <t>Kortizol-CRH uyarı testi 15. dakika</t>
  </si>
  <si>
    <t>L111040</t>
  </si>
  <si>
    <t>Kortizol-CRH uyarı testi 30. dakika</t>
  </si>
  <si>
    <t>L111050</t>
  </si>
  <si>
    <t>Kortizol-CRH uyarı testi 45. dakika</t>
  </si>
  <si>
    <t>L111060</t>
  </si>
  <si>
    <t>Kortizol-CRH uyarı testi 60. dakika</t>
  </si>
  <si>
    <t>L111070</t>
  </si>
  <si>
    <t>Kortizol-CRH uyarı testi 90. dakika</t>
  </si>
  <si>
    <t>L111080</t>
  </si>
  <si>
    <t>Kortizol-CRH uyarı testi 120. dakika</t>
  </si>
  <si>
    <t>Kortizol-ACTH Uyarı Testi</t>
  </si>
  <si>
    <t>L100270, L104670, L104680, L104690, L104700, L104710, L104720, L106740, L106750 ile birlikte faturalandırılmaz.</t>
  </si>
  <si>
    <t>L111100</t>
  </si>
  <si>
    <t>Kortizol-ACTH uyarı testi -15. dakika</t>
  </si>
  <si>
    <t>L111110</t>
  </si>
  <si>
    <t>Kortizol-ACTH uyarı testi 0. dakika</t>
  </si>
  <si>
    <t>L111120</t>
  </si>
  <si>
    <t>Kortizol-ACTH uyarı testi 15. dakika</t>
  </si>
  <si>
    <t>L111130</t>
  </si>
  <si>
    <t>Kortizol-ACTH uyarı testi 30. dakika</t>
  </si>
  <si>
    <t>L111140</t>
  </si>
  <si>
    <t>Kortizol-ACTH uyarı testi 45. dakika</t>
  </si>
  <si>
    <t>L111150</t>
  </si>
  <si>
    <t>Kortizol-ACTH uyarı testi 60. dakika</t>
  </si>
  <si>
    <t>L111160</t>
  </si>
  <si>
    <t>Kortizol-ACTH uyarı testi 90. dakika</t>
  </si>
  <si>
    <t>L111170</t>
  </si>
  <si>
    <t>Kortizol-ACTH uyarı testi 120. dakika</t>
  </si>
  <si>
    <t>L111180</t>
  </si>
  <si>
    <t>Kortizol-ACTH uyarı testi 24. Saat</t>
  </si>
  <si>
    <t>17-OH Progesteron-ACTH Uyarı Testi</t>
  </si>
  <si>
    <t>L100190, L100200, L100270 ile birlikte faturalandırılmaz.</t>
  </si>
  <si>
    <t>L111200</t>
  </si>
  <si>
    <t>17-OH Progesteron-ACTH uyarı testi -15. dakika</t>
  </si>
  <si>
    <t>L111210</t>
  </si>
  <si>
    <t>17-OH Progesteron-ACTH uyarı testi 0. dakika</t>
  </si>
  <si>
    <t>L111220</t>
  </si>
  <si>
    <t>17-OH Progesteron-ACTH uyarı testi 15. dakika</t>
  </si>
  <si>
    <t>L111230</t>
  </si>
  <si>
    <t>17-OH Progesteron-ACTH uyarı testi 30. dakika</t>
  </si>
  <si>
    <t>L111240</t>
  </si>
  <si>
    <t>17-OH Progesteron-ACTH uyarı testi 45. dakika</t>
  </si>
  <si>
    <t>L111250</t>
  </si>
  <si>
    <t>17-OH Progesteron-ACTH uyarı testi 60. dakika</t>
  </si>
  <si>
    <t>L111260</t>
  </si>
  <si>
    <t>17-OH Progesteron-ACTH uyarı testi 90. dakika</t>
  </si>
  <si>
    <t>L111270</t>
  </si>
  <si>
    <t>17-OH Progesteron-ACTH uyarı testi 120. dakika</t>
  </si>
  <si>
    <t>DHEA-SO4-ACTH Uyarı Testi</t>
  </si>
  <si>
    <t>L100270, L102100, L102110 ile birlikte faturalandırılmaz.</t>
  </si>
  <si>
    <t>L111290</t>
  </si>
  <si>
    <t>DHEA-SO4-ACTH uyarı testi -15. dakika</t>
  </si>
  <si>
    <t>L111300</t>
  </si>
  <si>
    <t>DHEA-SO4-ACTH uyarı testi 0. dakika</t>
  </si>
  <si>
    <t>L111310</t>
  </si>
  <si>
    <t>DHEA-SO4-ACTH uyarı testi 15. dakika</t>
  </si>
  <si>
    <t>L111320</t>
  </si>
  <si>
    <t>DHEA-SO4-ACTH uyarı testi 30. dakika</t>
  </si>
  <si>
    <t>L111330</t>
  </si>
  <si>
    <t>DHEA-SO4-ACTH uyarı testi 45. dakika</t>
  </si>
  <si>
    <t>L111340</t>
  </si>
  <si>
    <t>DHEA-SO4-ACTH uyarı testi 60. dakika</t>
  </si>
  <si>
    <t>L111350</t>
  </si>
  <si>
    <t>DHEA-SO4-ACTH uyarı testi 90. dakika</t>
  </si>
  <si>
    <t>L111360</t>
  </si>
  <si>
    <t>DHEA-SO4-ACTH uyarı testi 120. dakika</t>
  </si>
  <si>
    <t>Testosteron-ACTH Uyarı Testi</t>
  </si>
  <si>
    <t>L100270, L106690, L106700, L106780, L107160 ile birlikte faturalandırılmaz.</t>
  </si>
  <si>
    <t>L111380</t>
  </si>
  <si>
    <t>Testosteron-ACTH uyarı testi 0. dakika</t>
  </si>
  <si>
    <t>L111390</t>
  </si>
  <si>
    <t>Testosteron-ACTH uyarı testi 15. dakika</t>
  </si>
  <si>
    <t>L111400</t>
  </si>
  <si>
    <t>Testosteron-ACTH uyarı testi 30. dakika</t>
  </si>
  <si>
    <t>L111410</t>
  </si>
  <si>
    <t>Testosteron-ACTH uyarı testi 45. dakika</t>
  </si>
  <si>
    <t>L111420</t>
  </si>
  <si>
    <t>Testosteron-ACTH uyarı testi 60. dakika</t>
  </si>
  <si>
    <t>L111430</t>
  </si>
  <si>
    <t>Testosteron-ACTH uyarı testi 90. dakika</t>
  </si>
  <si>
    <t>L111440</t>
  </si>
  <si>
    <t>Testosteron-ACTH uyarı testi 120. dakika</t>
  </si>
  <si>
    <t>11-Deoksikortizol-ACTH Uyarı Testi</t>
  </si>
  <si>
    <t>L100160, L100270 ile birlikte faturalandırılmaz.</t>
  </si>
  <si>
    <t>L111460</t>
  </si>
  <si>
    <t>11-Deoksikortizol-ACTH uyarı testi 0. dakika</t>
  </si>
  <si>
    <t>L111470</t>
  </si>
  <si>
    <t>11-Deoksikortizol-ACTH uyarı testi 15. dakika</t>
  </si>
  <si>
    <t>L111480</t>
  </si>
  <si>
    <t>11-Deoksikortizol-ACTH uyarı testi 30. dakika</t>
  </si>
  <si>
    <t>L111490</t>
  </si>
  <si>
    <t>11-Deoksikortizol-ACTH uyarı testi 45. dakika</t>
  </si>
  <si>
    <t>L111500</t>
  </si>
  <si>
    <t>11-Deoksikortizol-ACTH uyarı testi 60. dakika</t>
  </si>
  <si>
    <t>Androstenedion-ACTH Uyarı Testi</t>
  </si>
  <si>
    <t>L100010, L100270 ile birlikte faturalandırılmaz.</t>
  </si>
  <si>
    <t>L111520</t>
  </si>
  <si>
    <t>Androstenedion-ACTH uyarı testi 0.dakika</t>
  </si>
  <si>
    <t>L111530</t>
  </si>
  <si>
    <t>Androstenedion-ACTH uyarı testi 15.dakika</t>
  </si>
  <si>
    <t>L111540</t>
  </si>
  <si>
    <t>Androstenedion-ACTH uyarı testi 30.dakika</t>
  </si>
  <si>
    <t>L111550</t>
  </si>
  <si>
    <t>Androstenedion-ACTH uyarı testi 60. dakika</t>
  </si>
  <si>
    <t>L111560</t>
  </si>
  <si>
    <t>Androstenedion-ACTH uyarı testi 120.dakika</t>
  </si>
  <si>
    <t>Büyüme hormonu-İnsülin Uyarı Testi</t>
  </si>
  <si>
    <t>L101820, L103780, L103790 ile birlikte faturalandırılmaz.</t>
  </si>
  <si>
    <t>L111580</t>
  </si>
  <si>
    <t xml:space="preserve">Büyüme hormonu-İnsülin uyarı testi -15. dakika </t>
  </si>
  <si>
    <t>L111590</t>
  </si>
  <si>
    <t xml:space="preserve">Büyüme hormonu-İnsülin uyarı testi 0. dakika </t>
  </si>
  <si>
    <t>L111600</t>
  </si>
  <si>
    <t xml:space="preserve">Büyüme hormonu-İnsülin uyarı testi 10. dakika </t>
  </si>
  <si>
    <t>L111610</t>
  </si>
  <si>
    <t xml:space="preserve">Büyüme hormonu-İnsülin uyarı testi 15. dakika </t>
  </si>
  <si>
    <t>L111620</t>
  </si>
  <si>
    <t xml:space="preserve">Büyüme hormonu-İnsülin uyarı testi 20. dakika </t>
  </si>
  <si>
    <t>L111630</t>
  </si>
  <si>
    <t xml:space="preserve">Büyüme hormonu-İnsülin uyarı testi 30. dakika </t>
  </si>
  <si>
    <t>L111640</t>
  </si>
  <si>
    <t xml:space="preserve">Büyüme hormonu-İnsülin uyarı testi 40. dakika </t>
  </si>
  <si>
    <t>L111650</t>
  </si>
  <si>
    <t xml:space="preserve">Büyüme hormonu-İnsülin uyarı testi 45. dakika </t>
  </si>
  <si>
    <t>L111660</t>
  </si>
  <si>
    <t xml:space="preserve">Büyüme hormonu-İnsülin uyarı testi 60. dakika </t>
  </si>
  <si>
    <t>L111670</t>
  </si>
  <si>
    <t xml:space="preserve">Büyüme hormonu-İnsülin uyarı testi 90. dakika </t>
  </si>
  <si>
    <t>L111680</t>
  </si>
  <si>
    <t xml:space="preserve">Büyüme hormonu-İnsülin uyarı testi 120. dakika </t>
  </si>
  <si>
    <t>Kortizol-İnsülin Uyarı Testi</t>
  </si>
  <si>
    <t>L103780, L103790, L104670, L104680, L104690, L104700, L104710, L104720, L106740, L106750 ile birlikte faturalandırılmaz.</t>
  </si>
  <si>
    <t>L111700</t>
  </si>
  <si>
    <t>Kortizol-İnsülin uyarı testi -30. dakika</t>
  </si>
  <si>
    <t>L111710</t>
  </si>
  <si>
    <t xml:space="preserve">Kortizol-İnsülin uyarı testi 0. dakika </t>
  </si>
  <si>
    <t>L111720</t>
  </si>
  <si>
    <t xml:space="preserve">Kortizol-İnsülin uyarı testi 10. dakika </t>
  </si>
  <si>
    <t>L111730</t>
  </si>
  <si>
    <t xml:space="preserve">Kortizol-İnsülin uyarı testi 15. dakika </t>
  </si>
  <si>
    <t>L111740</t>
  </si>
  <si>
    <t xml:space="preserve">Kortizol-İnsülin uyarı testi 20. dakika </t>
  </si>
  <si>
    <t>L111750</t>
  </si>
  <si>
    <t xml:space="preserve">Kortizol-İnsülin uyarı testi 30. dakika </t>
  </si>
  <si>
    <t>L111760</t>
  </si>
  <si>
    <t xml:space="preserve">Kortizol-İnsülin uyarı testi 40. dakika </t>
  </si>
  <si>
    <t>L111770</t>
  </si>
  <si>
    <t xml:space="preserve">Kortizol-İnsülin uyarı testi 45. dakika </t>
  </si>
  <si>
    <t>L111780</t>
  </si>
  <si>
    <t xml:space="preserve">Kortizol-İnsülin uyarı testi 60. dakika </t>
  </si>
  <si>
    <t>L111790</t>
  </si>
  <si>
    <t xml:space="preserve">Kortizol-İnsülin uyarı testi 90. dakika </t>
  </si>
  <si>
    <t>L111800</t>
  </si>
  <si>
    <t xml:space="preserve">Kortizol-İnsülin uyarı testi 120. dakika </t>
  </si>
  <si>
    <t>Glukoz-İnsülin Uyarı Testi</t>
  </si>
  <si>
    <t>L102890, L102900, L102910, L102920, L102930, L102940, L102950, L102960, L103030, L103780, L103790 ile birlikte faturalandırılmaz.</t>
  </si>
  <si>
    <t>L111820</t>
  </si>
  <si>
    <t xml:space="preserve">Glukoz-İnsülin uyarı testi -15. dakika </t>
  </si>
  <si>
    <t>L111830</t>
  </si>
  <si>
    <t xml:space="preserve">Glukoz-İnsülin uyarı testi 0. dakika </t>
  </si>
  <si>
    <t>L111840</t>
  </si>
  <si>
    <t xml:space="preserve">Glukoz-İnsülin uyarı testi 10. dakika </t>
  </si>
  <si>
    <t>L111850</t>
  </si>
  <si>
    <t xml:space="preserve">Glukoz-İnsülin uyarı testi 15. dakika </t>
  </si>
  <si>
    <t>L111860</t>
  </si>
  <si>
    <t xml:space="preserve">Glukoz-İnsülin uyarı testi 20. dakika </t>
  </si>
  <si>
    <t>L111870</t>
  </si>
  <si>
    <t xml:space="preserve">Glukoz-İnsülin uyarı testi 30. dakika </t>
  </si>
  <si>
    <t>L111880</t>
  </si>
  <si>
    <t xml:space="preserve">Glukoz-İnsülin uyarı testi 40. dakika </t>
  </si>
  <si>
    <t>L111890</t>
  </si>
  <si>
    <t xml:space="preserve">Glukoz-İnsülin uyarı testi 45. dakika </t>
  </si>
  <si>
    <t>L111900</t>
  </si>
  <si>
    <t xml:space="preserve">Glukoz-İnsülin uyarı testi 60. dakika </t>
  </si>
  <si>
    <t>L111910</t>
  </si>
  <si>
    <t xml:space="preserve">Glukoz-İnsülin uyarı testi 90. dakika </t>
  </si>
  <si>
    <t>L111920</t>
  </si>
  <si>
    <t xml:space="preserve">Glukoz-İnsülin uyarı testi 120. dakika </t>
  </si>
  <si>
    <t>Büyüme Hormonu-Klonidin/L-DOPA Uyarı Testi</t>
  </si>
  <si>
    <t>En fazla beş adet faturalandırılır. L101820 ile birlikte faturalandırılmaz.</t>
  </si>
  <si>
    <t>L111940</t>
  </si>
  <si>
    <t>Büyüme hormonu-Klonidin/L-DOPA uyarı testi 0. dakika</t>
  </si>
  <si>
    <t>L111950</t>
  </si>
  <si>
    <t>Büyüme hormonu-Klonidin/L-DOPA uyarı testi 30. dakika</t>
  </si>
  <si>
    <t>L111960</t>
  </si>
  <si>
    <t>Büyüme hormonu-Klonidin/L-DOPA uyarı testi 45. dakika</t>
  </si>
  <si>
    <t>L111970</t>
  </si>
  <si>
    <t>Büyüme hormonu-Klonidin/L-DOPA uyarı testi 60. dakika</t>
  </si>
  <si>
    <t>L111980</t>
  </si>
  <si>
    <t>Büyüme hormonu-Klonidin/L-DOPA uyarı testi 90. dakika</t>
  </si>
  <si>
    <t>L111990</t>
  </si>
  <si>
    <t>Büyüme hormonu-Klonidin/L-DOPA uyarı testi 120. dakika</t>
  </si>
  <si>
    <t>Büyüme Hormonu-Arjinin Uyarı Testi</t>
  </si>
  <si>
    <t>En fazla beş adet faturalandırılır. L101820, L109400, L109410, L109420, L109430, L109440 ile birlikte faturalandırılmaz.</t>
  </si>
  <si>
    <t>L112010</t>
  </si>
  <si>
    <t xml:space="preserve"> Büyüme hormonu-Arjinin uyarı testi -15. dakika</t>
  </si>
  <si>
    <t>L112020</t>
  </si>
  <si>
    <t xml:space="preserve"> Büyüme hormonu-Arjinin uyarı testi 0. dakika</t>
  </si>
  <si>
    <t>L112030</t>
  </si>
  <si>
    <t xml:space="preserve"> Büyüme hormonu-Arjinin uyarı testi 20. dakika</t>
  </si>
  <si>
    <t>L112040</t>
  </si>
  <si>
    <t xml:space="preserve"> Büyüme hormonu-Arjinin uyarı testi 30. dakika</t>
  </si>
  <si>
    <t>L112050</t>
  </si>
  <si>
    <t xml:space="preserve"> Büyüme hormonu-Arjinin uyarı testi 45. dakika</t>
  </si>
  <si>
    <t>L112060</t>
  </si>
  <si>
    <t xml:space="preserve"> Büyüme hormonu-Arjinin uyarı testi 60. dakika</t>
  </si>
  <si>
    <t>L112070</t>
  </si>
  <si>
    <t xml:space="preserve"> Büyüme hormonu-Arjinin uyarı testi 90. dakika</t>
  </si>
  <si>
    <t>L112080</t>
  </si>
  <si>
    <t xml:space="preserve"> Büyüme hormonu-Arjinin uyarı testi 120. dakika</t>
  </si>
  <si>
    <t>ACTH-Glukagon Uyarı Testi</t>
  </si>
  <si>
    <t>Endokrinoloji ve/veya metabolizma uzman hekimleri tarafından istenmesi halinde en fazla altı adet faturalandırılır. L100270, L102880 ile birlikte faturalandırılamaz.</t>
  </si>
  <si>
    <t>L112100</t>
  </si>
  <si>
    <t xml:space="preserve">ACTH-Glukagon uyarı testi 0. dakika </t>
  </si>
  <si>
    <t>L112110</t>
  </si>
  <si>
    <t xml:space="preserve">ACTH-Glukagon uyarı testi 30. dakika </t>
  </si>
  <si>
    <t>L112120</t>
  </si>
  <si>
    <t xml:space="preserve">ACTH-Glukagon uyarı testi 60. dakika </t>
  </si>
  <si>
    <t>L112130</t>
  </si>
  <si>
    <t xml:space="preserve">ACTH-Glukagon uyarı testi 90. dakika </t>
  </si>
  <si>
    <t>L112140</t>
  </si>
  <si>
    <t xml:space="preserve">ACTH-Glukagon uyarı testi 120. dakika </t>
  </si>
  <si>
    <t>L112150</t>
  </si>
  <si>
    <t xml:space="preserve">ACTH-Glukagon uyarı testi 150. dakika </t>
  </si>
  <si>
    <t>L112160</t>
  </si>
  <si>
    <t xml:space="preserve">ACTH-Glukagon uyarı testi 180. dakika </t>
  </si>
  <si>
    <t>Kortizol-Glukagon Uyarı Testi</t>
  </si>
  <si>
    <t>Endokrinoloji ve/veya metabolizma uzman hekimleri tarafından istenmesi halinde faturalandırılır. L102880, L104670, L104680, L104690, L104700, L104710, L104720, L106740, L106750 ile birlikte faturalandırılmaz.</t>
  </si>
  <si>
    <t>L112180</t>
  </si>
  <si>
    <t>Kortizol-Glukagon uyarı testi 0. dakika</t>
  </si>
  <si>
    <t>L112190</t>
  </si>
  <si>
    <t>Kortizol-Glukagon uyarı testi 30. dakika</t>
  </si>
  <si>
    <t>L112200</t>
  </si>
  <si>
    <t>Kortizol-Glukagon uyarı testi 60. dakika</t>
  </si>
  <si>
    <t>L112210</t>
  </si>
  <si>
    <t>Kortizol-Glukagon uyarı testi 90. dakika</t>
  </si>
  <si>
    <t>L112220</t>
  </si>
  <si>
    <t>Kortizol-Glukagon uyarı testi 120. dakika</t>
  </si>
  <si>
    <t>L112230</t>
  </si>
  <si>
    <t>Kortizol-Glukagon uyarı testi 180. dakika</t>
  </si>
  <si>
    <t>Büyüme hormonu-Glukagon Uyarı Testi</t>
  </si>
  <si>
    <t>Endokrinoloji ve/veya metabolizma uzman hekimleri tarafından istenmesi halinde en fazla altı adet faturalandırılır. L101820, L102880 ile birlikte faturalandırılmaz.</t>
  </si>
  <si>
    <t>L112250</t>
  </si>
  <si>
    <t xml:space="preserve">Büyüme hormonu-Glukagon uyarı testi 0. dakika </t>
  </si>
  <si>
    <t>L112260</t>
  </si>
  <si>
    <t xml:space="preserve">Büyüme hormonu-Glukagon uyarı testi 30. dakika </t>
  </si>
  <si>
    <t>L112270</t>
  </si>
  <si>
    <t xml:space="preserve">Büyüme hormonu-Glukagon uyarı testi 60. dakika </t>
  </si>
  <si>
    <t>L112280</t>
  </si>
  <si>
    <t xml:space="preserve">Büyüme hormonu-Glukagon uyarı testi 90. dakika </t>
  </si>
  <si>
    <t>L112290</t>
  </si>
  <si>
    <t xml:space="preserve">Büyüme hormonu-Glukagon uyarı testi 120. dakika </t>
  </si>
  <si>
    <t>L112300</t>
  </si>
  <si>
    <t xml:space="preserve">Büyüme hormonu-Glukagon uyarı testi 150. dakika </t>
  </si>
  <si>
    <t>L112310</t>
  </si>
  <si>
    <t xml:space="preserve">Büyüme hormonu-Glukagon uyarı testi 180. dakika </t>
  </si>
  <si>
    <t>C peptid-Glukagon Uyarı Testi</t>
  </si>
  <si>
    <t>Endokrinoloji ve/veya metabolizma uzman hekimleri tarafından istenmesi halinde faturalandırılır. L101830, L102880 ile birlikte faturalandırılmaz.</t>
  </si>
  <si>
    <t>L112330</t>
  </si>
  <si>
    <t>C peptid-Glukagon uyarı testi 0. dakika</t>
  </si>
  <si>
    <t>L112340</t>
  </si>
  <si>
    <t>C peptid-Glukagon uyarı testi 5. dakika</t>
  </si>
  <si>
    <t>L112350</t>
  </si>
  <si>
    <t>C peptid-Glukagon uyarı testi 10. dakika</t>
  </si>
  <si>
    <t>L112360</t>
  </si>
  <si>
    <t>C peptid-Glukagon uyarı testi 15. dakika</t>
  </si>
  <si>
    <t>FSH-LHRH Uyarı Testi</t>
  </si>
  <si>
    <t>Endokrinoloji ve/veya metabolizma uzman hekimleri tarafından istenmesi halinde en fazla beş adet faturalandırılır. L102500 ile birlikte faturalandırılmaz.</t>
  </si>
  <si>
    <t>L112380</t>
  </si>
  <si>
    <t>FSH-LHRH uyarı testi -15. dakika</t>
  </si>
  <si>
    <t>L112390</t>
  </si>
  <si>
    <t>FSH-LHRH uyarı testi 0. dakika</t>
  </si>
  <si>
    <t>L112400</t>
  </si>
  <si>
    <t>FSH-LHRH uyarı testi 15. dakika</t>
  </si>
  <si>
    <t>L112410</t>
  </si>
  <si>
    <t>FSH-LHRH uyarı testi 30. dakika</t>
  </si>
  <si>
    <t>L112420</t>
  </si>
  <si>
    <t>FSH-LHRH uyarı testi 60. dakika</t>
  </si>
  <si>
    <t>L112430</t>
  </si>
  <si>
    <t>FSH-LHRH uyarı testi 90. dakika</t>
  </si>
  <si>
    <t>L112440</t>
  </si>
  <si>
    <t>FSH-LHRH uyarı testi 120. dakika</t>
  </si>
  <si>
    <t>L112450</t>
  </si>
  <si>
    <t>FSH-LHRH uyarı testi 240. dakika</t>
  </si>
  <si>
    <t>LH-LHRH Uyarı Testi</t>
  </si>
  <si>
    <t>Endokrinoloji ve/veya metabolizma uzman hekimleri tarafından istenmesi halinde en fazla beş adet faturalandırılır. L105220 ile birlikte faturalandırılmaz.</t>
  </si>
  <si>
    <t>L112470</t>
  </si>
  <si>
    <t>LH-LHRH uyarı testi -15. dakika</t>
  </si>
  <si>
    <t>L112480</t>
  </si>
  <si>
    <t>LH-LHRH uyarı testi 0. dakika</t>
  </si>
  <si>
    <t>L112490</t>
  </si>
  <si>
    <t>LH-LHRH uyarı testi 30. dakika</t>
  </si>
  <si>
    <t>L112500</t>
  </si>
  <si>
    <t>LH-LHRH uyarı testi 60. dakika</t>
  </si>
  <si>
    <t>L112510</t>
  </si>
  <si>
    <t>LH-LHRH uyarı testi 90. dakika</t>
  </si>
  <si>
    <t>L112520</t>
  </si>
  <si>
    <t>LH LHRH uyarı testi 120. dakika</t>
  </si>
  <si>
    <t>L112530</t>
  </si>
  <si>
    <t>LH-LHRH uyarı testi 240. dakika</t>
  </si>
  <si>
    <t>FSH-GNRH Uyarı Testi</t>
  </si>
  <si>
    <t>L102500 ile birlikte faturalandırılmaz.</t>
  </si>
  <si>
    <t>L112550</t>
  </si>
  <si>
    <t>FSH-GNRH uyarı testi 0. dakika</t>
  </si>
  <si>
    <t>L112560</t>
  </si>
  <si>
    <t>FSH-GNRH uyarı testi 15. dakika</t>
  </si>
  <si>
    <t>L112570</t>
  </si>
  <si>
    <t>FSH-GNRH uyarı testi 20. dakika</t>
  </si>
  <si>
    <t>L112580</t>
  </si>
  <si>
    <t>FSH-GNRH uyarı testi 30. dakika</t>
  </si>
  <si>
    <t>L112590</t>
  </si>
  <si>
    <t>FSH-GNRH uyarı testi 45. dakika</t>
  </si>
  <si>
    <t>L112600</t>
  </si>
  <si>
    <t>FSH-GNRH uyarı testi 60. dakika</t>
  </si>
  <si>
    <t>L112610</t>
  </si>
  <si>
    <t>FSH-GNRH uyarı testi 90. dakika</t>
  </si>
  <si>
    <t>L112620</t>
  </si>
  <si>
    <t>FSH-GNRH uyarı testi 120. dakika</t>
  </si>
  <si>
    <t>LH-GNRH Uyarı Testi</t>
  </si>
  <si>
    <t>L105220 ile birlikte faturalandırılmaz.</t>
  </si>
  <si>
    <t>L112640</t>
  </si>
  <si>
    <t>LH-GNRH uyarı testi 0. dakika</t>
  </si>
  <si>
    <t>L112650</t>
  </si>
  <si>
    <t>LH-GNRH uyarı testi 15. dakika</t>
  </si>
  <si>
    <t>L112660</t>
  </si>
  <si>
    <t>LH-GNRH uyarı testi 20. dakika</t>
  </si>
  <si>
    <t>L112670</t>
  </si>
  <si>
    <t>LH-GNRH uyarı testi 30. dakika</t>
  </si>
  <si>
    <t>L112680</t>
  </si>
  <si>
    <t>LH-GNRH uyarı testi 45. dakika</t>
  </si>
  <si>
    <t>L112690</t>
  </si>
  <si>
    <t>LH-GNRH uyarı testi 60. dakika</t>
  </si>
  <si>
    <t>L112700</t>
  </si>
  <si>
    <t>LH-GNRH uyarı testi 90. dakika</t>
  </si>
  <si>
    <t>L112710</t>
  </si>
  <si>
    <t>LH-GNRH uyarı testi 120. dakika</t>
  </si>
  <si>
    <t>C peptid-Karışık Öğün (Mixed Meal) Testi</t>
  </si>
  <si>
    <t>Endokrinoloji ve/veya metabolizma uzman hekimleri tarafından istenmesi halinde faturalandırılır. L101830 ile birlikte faturalandırılmaz.</t>
  </si>
  <si>
    <t>L112730</t>
  </si>
  <si>
    <t>C peptid-Karışık öğün (Mixed Meal) testi 0. dakika</t>
  </si>
  <si>
    <t>L112740</t>
  </si>
  <si>
    <t>C peptid-Karışık öğün (Mixed Meal) testi 60. dakika</t>
  </si>
  <si>
    <t>L112750</t>
  </si>
  <si>
    <t>C peptid-Karışık öğün (Mixed Meal) testi 120. dakika</t>
  </si>
  <si>
    <t>L112760</t>
  </si>
  <si>
    <t>C peptid-Karışık öğün (Mixed Meal) testi 180. dakika</t>
  </si>
  <si>
    <t>L112770</t>
  </si>
  <si>
    <t>C peptid-Karışık öğün (Mixed Meal) testi 240. dakika</t>
  </si>
  <si>
    <t>L112780</t>
  </si>
  <si>
    <t>C peptid-Karışık öğün (Mixed Meal) testi 300. dakika</t>
  </si>
  <si>
    <t>İnsülin-Karışık Öğün (Mixed Meal) Testi</t>
  </si>
  <si>
    <t>Endokrinoloji ve/veya metabolizma uzman hekimleri tarafından istenmesi halinde faturalandırılır. L103780, L103790 ile birlikte faturalandırılmaz.</t>
  </si>
  <si>
    <t>L112800</t>
  </si>
  <si>
    <t>İnsülin-Karışık öğün (Mixed Meal) testi 0. dakika</t>
  </si>
  <si>
    <t>L112810</t>
  </si>
  <si>
    <t>İnsülin-Karışık öğün (Mixed Meal) testi 60. dakika</t>
  </si>
  <si>
    <t>L112820</t>
  </si>
  <si>
    <t>İnsülin-Karışık öğün (Mixed Meal) testi 120. dakika</t>
  </si>
  <si>
    <t>L112830</t>
  </si>
  <si>
    <t>İnsülin-Karışık öğün (Mixed Meal) testi 180. dakika</t>
  </si>
  <si>
    <t>L112840</t>
  </si>
  <si>
    <t>İnsülin-Karışık öğün (Mixed Meal) testi 240. dakika</t>
  </si>
  <si>
    <t>L112850</t>
  </si>
  <si>
    <t>İnsülin-Karışık öğün (Mixed Meal) testi 300. dakika</t>
  </si>
  <si>
    <t>Glukoz-Karışık Öğün (Mixed Meal) Testi</t>
  </si>
  <si>
    <t>Endokrinoloji ve/veya metabolizma uzman hekimleri tarafından istenmesi halinde faturalandırılır. L102890, L102900, L102910, L102920, L102930, L102940, L102950, L102960, L103030 ile birlikte faturalandırılmaz.</t>
  </si>
  <si>
    <t>L112870</t>
  </si>
  <si>
    <t>Glukoz-Karışık öğün (Mixed Meal) testi 0. dakika</t>
  </si>
  <si>
    <t>L112880</t>
  </si>
  <si>
    <t>Glukoz-Karışık öğün (Mixed Meal) testi 60. dakika</t>
  </si>
  <si>
    <t>L112890</t>
  </si>
  <si>
    <t>Glukoz-Karışık öğün (Mixed Meal) testi 120. dakika</t>
  </si>
  <si>
    <t>L112900</t>
  </si>
  <si>
    <t>Glukoz-Karışık öğün (Mixed Meal) testi 180. dakika</t>
  </si>
  <si>
    <t>L112910</t>
  </si>
  <si>
    <t>Glukoz-Karışık öğün (Mixed Meal) testi 240. dakika</t>
  </si>
  <si>
    <t>L112920</t>
  </si>
  <si>
    <t>Glukoz-Karışık öğün (Mixed Meal) testi 300. dakika</t>
  </si>
  <si>
    <t>Prolaktin-L-DOPA Baskılama Testi</t>
  </si>
  <si>
    <t>Endokrinoloji ve/veya metabolizma uzman hekimleri tarafından istenmesi halinde faturalandırılır. L106260 ile birlikte faturalandırılmaz.</t>
  </si>
  <si>
    <t>L112940</t>
  </si>
  <si>
    <t>Prolaktin-L-DOPA baskılama testi 0. dakika</t>
  </si>
  <si>
    <t>L112950</t>
  </si>
  <si>
    <t>Prolaktin-L-DOPA baskılama testi 60. dakika</t>
  </si>
  <si>
    <t>L112960</t>
  </si>
  <si>
    <t>Prolaktin-L-DOPA baskılama testi 120. dakika</t>
  </si>
  <si>
    <t>L112970</t>
  </si>
  <si>
    <t>Prolaktin-L-DOPA baskılama testi 180. dakika</t>
  </si>
  <si>
    <t>Prolaktin-TRH Uyarı Testi</t>
  </si>
  <si>
    <t>L112990</t>
  </si>
  <si>
    <t>Prolaktin-TRH uyarı testi 0. dakika</t>
  </si>
  <si>
    <t>L113000</t>
  </si>
  <si>
    <t>Prolaktin-TRH uyarı testi 20. dakika</t>
  </si>
  <si>
    <t>L113010</t>
  </si>
  <si>
    <t>Prolaktin-TRH uyarı testi 40. dakika</t>
  </si>
  <si>
    <t>L113020</t>
  </si>
  <si>
    <t>Prolaktin-TRH uyarı testi 60. dakika</t>
  </si>
  <si>
    <t>TSH-TRH Uyarı Testi</t>
  </si>
  <si>
    <t>Endokrinoloji ve/veya metabolizma uzman hekimleri tarafından istenmesi halinde faturalandırılır. L107380 ile birlikte faturalandırılmaz.</t>
  </si>
  <si>
    <t>L113040</t>
  </si>
  <si>
    <t>TSH-TRH uyarı testi 0. dakika</t>
  </si>
  <si>
    <t>L113050</t>
  </si>
  <si>
    <t>TSH-TRH uyarı testi 20. dakika</t>
  </si>
  <si>
    <t>L113060</t>
  </si>
  <si>
    <t>TSH-TRH uyarı testi 30. dakika</t>
  </si>
  <si>
    <t>L113070</t>
  </si>
  <si>
    <t>TSH-TRH uyarı testi 40. dakika</t>
  </si>
  <si>
    <t>L113080</t>
  </si>
  <si>
    <t>TSH-TRH uyarı testi 60. dakika</t>
  </si>
  <si>
    <t>L113090</t>
  </si>
  <si>
    <t>TSH-TRH uyarı testi 90. dakika</t>
  </si>
  <si>
    <t>L113100</t>
  </si>
  <si>
    <t>TSH-TRH uyarı testi 120. dakika</t>
  </si>
  <si>
    <t>Testosteron-HCG Uyarı Testi</t>
  </si>
  <si>
    <t>L100550, L101540, L101550, L102810, L106690, L106700, L106710, L106780, L107110, L107160 ile birlikte faturalandırılmaz.</t>
  </si>
  <si>
    <t>L113120</t>
  </si>
  <si>
    <t>Testosteron-HCG uyarı testi 0. dakika</t>
  </si>
  <si>
    <t>L113130</t>
  </si>
  <si>
    <t>Testosteron-HCG uyarı testi 1. gün</t>
  </si>
  <si>
    <t>L113140</t>
  </si>
  <si>
    <t>Testosteron-HCG uyarı testi 2. gün</t>
  </si>
  <si>
    <t>L113150</t>
  </si>
  <si>
    <t>Testosteron-HCG uyarı testi 3. gün</t>
  </si>
  <si>
    <t>L113160</t>
  </si>
  <si>
    <t>Testosteron-HCG uyarı testi 4. gün</t>
  </si>
  <si>
    <t>Androstenedion-HCG Uyarı Testi</t>
  </si>
  <si>
    <t>L100010, L100550, L101540, L101550, L102810, L106710, L107110 ile birlikte faturalandırılmaz.</t>
  </si>
  <si>
    <t>L113180</t>
  </si>
  <si>
    <t>Androstenedion-HCG uyarı testi 0. dakika</t>
  </si>
  <si>
    <t>L113190</t>
  </si>
  <si>
    <t>Androstenedion-HCG uyarı testi 1. gün</t>
  </si>
  <si>
    <t>L113200</t>
  </si>
  <si>
    <t>Androstenedion-HCG uyarı testi 2. gün</t>
  </si>
  <si>
    <t>L113210</t>
  </si>
  <si>
    <t>Androstenedion-HCG uyarı testi 3. gün</t>
  </si>
  <si>
    <t>L113220</t>
  </si>
  <si>
    <t>Androstenedion-HCG uyarı testi 4. gün</t>
  </si>
  <si>
    <t>75g Glukoz Tolerans Testi (OGTT)</t>
  </si>
  <si>
    <t>Diyabet tanısı için en fazla beş adet faturalandırılır. L102890, L102900, L102910, L102920, L102930, L102940, L102950, L102960, L103030 ile birlikte faturalandırılmaz.</t>
  </si>
  <si>
    <t>L113240</t>
  </si>
  <si>
    <t>Glukoz-75g OGTT 0. dakika</t>
  </si>
  <si>
    <t>L113250</t>
  </si>
  <si>
    <t>Glukoz-75g OGTT 30. dakika</t>
  </si>
  <si>
    <t>L113260</t>
  </si>
  <si>
    <t>Glukoz-75g OGTT 60. dakika</t>
  </si>
  <si>
    <t>L113270</t>
  </si>
  <si>
    <t>Glukoz-75g OGTT 90. dakika</t>
  </si>
  <si>
    <t>L113280</t>
  </si>
  <si>
    <t>Glukoz-75g OGTT 120. dakika</t>
  </si>
  <si>
    <t>L113290</t>
  </si>
  <si>
    <t>Glukoz-75g OGTT 150. dakika</t>
  </si>
  <si>
    <t>L113300</t>
  </si>
  <si>
    <t>Glukoz-75g OGTT 180. dakika</t>
  </si>
  <si>
    <t>L113310</t>
  </si>
  <si>
    <t>Glukoz-75g OGTT 240. dakika</t>
  </si>
  <si>
    <t>75g OGTT Simultane İnsülin Testi</t>
  </si>
  <si>
    <t>Endokrinoloji ve/veya metabolizma uzman hekimleri tarafından istenmesi halinde faturalandırılır. L102890, L102900, L102910, L102920, L102930, L102940, L102950, L102960, L103030, L103780, L103790 ile birlikte faturalandırılmaz.</t>
  </si>
  <si>
    <t>L113330</t>
  </si>
  <si>
    <t>İnsülin-75g OGTT 0. dakika</t>
  </si>
  <si>
    <t>L113340</t>
  </si>
  <si>
    <t>İnsülin-75g OGTT 30. dakika</t>
  </si>
  <si>
    <t>L113350</t>
  </si>
  <si>
    <t>İnsülin-75g OGTT 60. dakika</t>
  </si>
  <si>
    <t>L113360</t>
  </si>
  <si>
    <t>İnsülin-75g OGTT 90. dakika</t>
  </si>
  <si>
    <t>L113370</t>
  </si>
  <si>
    <t>İnsülin-75g OGTT 120. dakika</t>
  </si>
  <si>
    <t>L113380</t>
  </si>
  <si>
    <t>İnsülin-75g OGTT 180. dakika</t>
  </si>
  <si>
    <t>L113390</t>
  </si>
  <si>
    <t>İnsülin-75g OGTT 240. dakika</t>
  </si>
  <si>
    <t>Gebelikte 100 g Glukoz Tolerans Testi</t>
  </si>
  <si>
    <t>L102890, L102900, L102910, L102920, L102930, L102940, L102950, L102960, L103030 ile birlikte faturalandırılmaz.</t>
  </si>
  <si>
    <t>L113410</t>
  </si>
  <si>
    <t>Glukoz-100g OGTT 0. dakika</t>
  </si>
  <si>
    <t>L113420</t>
  </si>
  <si>
    <t>Glukoz-100g OGTT 30. dakika</t>
  </si>
  <si>
    <t>L113430</t>
  </si>
  <si>
    <t>Glukoz-100g OGTT 60. dakika</t>
  </si>
  <si>
    <t>L113440</t>
  </si>
  <si>
    <t>Glukoz-100g OGTT 90. dakika</t>
  </si>
  <si>
    <t>L113450</t>
  </si>
  <si>
    <t>Glukoz-100g OGTT 120. dakika</t>
  </si>
  <si>
    <t>L113460</t>
  </si>
  <si>
    <t>Glukoz-100g OGTT 180. dakika</t>
  </si>
  <si>
    <t>Gebelikte 50g Glukoz Yükleme Testi</t>
  </si>
  <si>
    <t>L113480</t>
  </si>
  <si>
    <t>Gebelikte 50g glukoz yükleme testi</t>
  </si>
  <si>
    <t xml:space="preserve">Ksiloz Tolerans Testi </t>
  </si>
  <si>
    <t>İlaç hariçtir.</t>
  </si>
  <si>
    <t>L113500</t>
  </si>
  <si>
    <t>Ksiloz-Ksiloz tolerans testi 0. dakika</t>
  </si>
  <si>
    <t>L113510</t>
  </si>
  <si>
    <t>Ksiloz-Ksiloz tolerans testi 60. dakika</t>
  </si>
  <si>
    <t>L113520</t>
  </si>
  <si>
    <t>Ksiloz-Ksiloz tolerans testi 120. dakika</t>
  </si>
  <si>
    <t>L113530</t>
  </si>
  <si>
    <t>Ksiloz-Ksiloz tolerans testi 180. dakika</t>
  </si>
  <si>
    <t>L113540</t>
  </si>
  <si>
    <t>Ksiloz-Ksiloz tolerans testi 240. dakika</t>
  </si>
  <si>
    <t>L113550</t>
  </si>
  <si>
    <t>Ksiloz-Ksiloz tolerans testi 300. dakika</t>
  </si>
  <si>
    <t>OGTT İle Büyüme Hormonu Baskılama Testi</t>
  </si>
  <si>
    <t>Endokrinoloji ve/veya metabolizma uzman hekimleri tarafından istenmesi halinde faturalandırılır. L101820, L102890, L102900, L102910, L102920, L102930, L102940, L102950, L102960, L103030 ile birlikte faturalandırılmaz.</t>
  </si>
  <si>
    <t>L113570</t>
  </si>
  <si>
    <t>Büyüme hormonu-OGTT ile baskılama testi 0. dakika</t>
  </si>
  <si>
    <t>L113580</t>
  </si>
  <si>
    <t>Büyüme hormonu-OGTT ile baskılama testi 30. dakika</t>
  </si>
  <si>
    <t>L113590</t>
  </si>
  <si>
    <t>Büyüme hormonu-OGTT ile baskılama testi 60. dakika</t>
  </si>
  <si>
    <t>L113600</t>
  </si>
  <si>
    <t>Büyüme hormonu-OGTT ile baskılama testi 90. dakika</t>
  </si>
  <si>
    <t>L113610</t>
  </si>
  <si>
    <t>Büyüme hormonu-OGTT ile baskılama testi 120. dakika</t>
  </si>
  <si>
    <t>Su Kısıtlama Testi (Susuzluk Testi)</t>
  </si>
  <si>
    <t>Endokrinoloji ve/veya metabolizma uzman hekimleri tarafından istenmesi halinde faturalandırılır. L105740 ile birlikte faturalandırılmaz.</t>
  </si>
  <si>
    <t>L113630</t>
  </si>
  <si>
    <t>İdrar ozmolalitesi-Su kısıtlama testi 0. dakika</t>
  </si>
  <si>
    <t>L113640</t>
  </si>
  <si>
    <t>İdrar ozmolalitesi-Su kısıtlama testi 1. saat</t>
  </si>
  <si>
    <t>L113650</t>
  </si>
  <si>
    <t>İdrar ozmolalitesi-Su kısıtlama testi 2. saat</t>
  </si>
  <si>
    <t>L113660</t>
  </si>
  <si>
    <t>İdrar ozmolalitesi-Su kısıtlama testi 3. saat</t>
  </si>
  <si>
    <t>L113670</t>
  </si>
  <si>
    <t>İdrar ozmolalitesi-Su kısıtlama testi 4. saat</t>
  </si>
  <si>
    <t>L113680</t>
  </si>
  <si>
    <t>İdrar ozmolalitesi-Su kısıtlama testi 5. saat</t>
  </si>
  <si>
    <t>L113690</t>
  </si>
  <si>
    <t>İdrar ozmolalitesi-Su kısıtlama testi 6. saat</t>
  </si>
  <si>
    <t>L113700</t>
  </si>
  <si>
    <t>İdrar ozmolalitesi-Su kısıtlama testi 7. saat</t>
  </si>
  <si>
    <t>L113710</t>
  </si>
  <si>
    <t>İdrar ozmolalitesi-Su kısıtlama testi 8. saat</t>
  </si>
  <si>
    <t>Deksametazon Baskılama Testi</t>
  </si>
  <si>
    <t>Endokrinoloji ve/veya metabolizma uzman hekimleri tarafından istenmesi halinde faturalandırılır. L100270, L104670, L104680, L104690, L104700, L104710, L104720, L106740, L106750 ile birlikte faturalandırılmaz.</t>
  </si>
  <si>
    <t>L113730</t>
  </si>
  <si>
    <t xml:space="preserve">Kortizol-Gecelik düşük doz deksametazon baskılama testi </t>
  </si>
  <si>
    <t>L113740</t>
  </si>
  <si>
    <t xml:space="preserve">Kortizol-Düşük doz (0.5 mg) deksametazon baskılama testi </t>
  </si>
  <si>
    <t>L113750</t>
  </si>
  <si>
    <t xml:space="preserve">Serbest kortizol-Düşük doz (0.5mg) deksametazon baskılama testi </t>
  </si>
  <si>
    <t>L113760</t>
  </si>
  <si>
    <t xml:space="preserve">ACTH-Düşük doz (0.5mg) deksametazon baskılama testi </t>
  </si>
  <si>
    <t>L113770</t>
  </si>
  <si>
    <t xml:space="preserve">Kortizol-Yüksek doz (2 mg) deksametazon baskılama testi </t>
  </si>
  <si>
    <t>L113780</t>
  </si>
  <si>
    <t xml:space="preserve">Serbest kortizol-Yüksek doz (2mg) deksametazon baskılama testi </t>
  </si>
  <si>
    <t>IGF-1-Somatomedin Jenerasyon Testi</t>
  </si>
  <si>
    <t>Endokrinoloji ve/veya metabolizma uzman hekimleri tarafından istenmesi halinde faturalandırılır. L103800 ile birlikte faturalandırılmaz.</t>
  </si>
  <si>
    <t>L113800</t>
  </si>
  <si>
    <t xml:space="preserve">IGF-1-Somatomedin jenerasyon testi bazal </t>
  </si>
  <si>
    <t>L113810</t>
  </si>
  <si>
    <t>IGF-1-Somatomedin jenerasyon testi 2. numune</t>
  </si>
  <si>
    <t>L113820</t>
  </si>
  <si>
    <t>IGF-1-Somatomedin jenerasyon testi 3. numune</t>
  </si>
  <si>
    <t>L113830</t>
  </si>
  <si>
    <t>IGF-1-Somatomedin jenerasyon testi 4. numune</t>
  </si>
  <si>
    <t>IGFBP-3-Somatomedin Jenerasyon Testi</t>
  </si>
  <si>
    <t>Endokrinoloji ve/veya metabolizma uzman hekimleri tarafından istenmesi halinde faturalandırılır. L103810 ile birlikte faturalandırılmaz.</t>
  </si>
  <si>
    <t>L113850</t>
  </si>
  <si>
    <t xml:space="preserve">IGFBP-3-Somatomedin jenerasyon testi bazal </t>
  </si>
  <si>
    <t>L113860</t>
  </si>
  <si>
    <t>IGFBP-3-Somatomedin jenerasyon testi 2. numune</t>
  </si>
  <si>
    <t>L113870</t>
  </si>
  <si>
    <t>IGFBP-3-Somatomedin jenerasyon testi 3. numune</t>
  </si>
  <si>
    <t>L113880</t>
  </si>
  <si>
    <t>IGFBP-3-Somatomedin jenerasyon testi 4. numune</t>
  </si>
  <si>
    <t>Renin-NaCl İnfüzyon (Yükleme) Testi</t>
  </si>
  <si>
    <t>Endokrinoloji ve/veya metabolizma uzman hekimleri tarafından istenmesi halinde faturalandırılır. L106490, L106500 ile birlikte faturalandırılmaz.</t>
  </si>
  <si>
    <t>L113900</t>
  </si>
  <si>
    <t>Renin-NaCl infüzyon testi öncesi</t>
  </si>
  <si>
    <t>L113910</t>
  </si>
  <si>
    <t>Renin-NaCl infüzyon testi sonrası</t>
  </si>
  <si>
    <t>Aldosteron-NaCl İnfüzyon (Yükleme) Testi</t>
  </si>
  <si>
    <t>Endokrinoloji ve/veya metabolizma uzman hekimleri tarafından istenmesi halinde faturalandırılır. L100380, L100390, L100400 ile birlikte faturalandırılmaz.</t>
  </si>
  <si>
    <t>L113930</t>
  </si>
  <si>
    <t>Aldosteron-NaCl infüzyon testi öncesi</t>
  </si>
  <si>
    <t>L113940</t>
  </si>
  <si>
    <t>Aldosteron-NaCl infüzyon testi sonrası</t>
  </si>
  <si>
    <t>İLAÇ DÜZEYİ</t>
  </si>
  <si>
    <t>L113960</t>
  </si>
  <si>
    <t>Amikasin (Serum/Plazma)</t>
  </si>
  <si>
    <t>L113970</t>
  </si>
  <si>
    <t>Amitriptilin (Serum/Plazma)</t>
  </si>
  <si>
    <t>L113980</t>
  </si>
  <si>
    <t>Apiksaban (Serum/Plazma)</t>
  </si>
  <si>
    <t>L113990 ile birlikte faturalandırılmaz.</t>
  </si>
  <si>
    <t>L113990</t>
  </si>
  <si>
    <t>Apiksaban (LC/MS/MS) (Serum/Plazma)</t>
  </si>
  <si>
    <t>L113980 ile birlikte faturalandırılmaz.</t>
  </si>
  <si>
    <t>L113991</t>
  </si>
  <si>
    <t>Argatroban (Plazma)</t>
  </si>
  <si>
    <t>L114000</t>
  </si>
  <si>
    <t>Aripiprazol (Serum/Plazma)</t>
  </si>
  <si>
    <t>L114010</t>
  </si>
  <si>
    <t>Asetaminofen (Serum/Plazma)</t>
  </si>
  <si>
    <t>L114020</t>
  </si>
  <si>
    <t>Bromazepam (Serum/Plazma)</t>
  </si>
  <si>
    <t>L114030</t>
  </si>
  <si>
    <t>Busulfan (Serum/Plazma)</t>
  </si>
  <si>
    <t>L114040</t>
  </si>
  <si>
    <t>Dabigatran (Serum/Plazma)</t>
  </si>
  <si>
    <t>L114050 ile birlikte faturalandırılmaz.</t>
  </si>
  <si>
    <t>L114050</t>
  </si>
  <si>
    <t>Dabigatran (LC/MS/MS) (Serum/Plazma)</t>
  </si>
  <si>
    <t>L114040 ile birlikte faturalandırılmaz.</t>
  </si>
  <si>
    <t>L114060</t>
  </si>
  <si>
    <t>Desipramin (Serum/Plazma)</t>
  </si>
  <si>
    <t>L114070</t>
  </si>
  <si>
    <t>Desmetilsüksimid (Serum/Plazma)</t>
  </si>
  <si>
    <t>L114080</t>
  </si>
  <si>
    <t>Diazepam (Serum/Plazma)</t>
  </si>
  <si>
    <t>L114090</t>
  </si>
  <si>
    <t>Digoksin (Serum/Plazma)</t>
  </si>
  <si>
    <t>L114100</t>
  </si>
  <si>
    <t>Doksepin (Serum/Plazma)</t>
  </si>
  <si>
    <t>L114101</t>
  </si>
  <si>
    <t>Edoksaban (Plazma)</t>
  </si>
  <si>
    <t>L114102 ile birlikte faturalandırılmaz.</t>
  </si>
  <si>
    <t>L114102</t>
  </si>
  <si>
    <t>Edoksaban (LC/MS/MS) (Serum/Plazma)</t>
  </si>
  <si>
    <t>L114101 ile birlikte faturalandırılmaz.</t>
  </si>
  <si>
    <t>L114110</t>
  </si>
  <si>
    <t>Esitalopram (Serum/Plazma)</t>
  </si>
  <si>
    <t>L114120</t>
  </si>
  <si>
    <t>Etosüksimid (Serum/Plazma)</t>
  </si>
  <si>
    <t>L114130</t>
  </si>
  <si>
    <t xml:space="preserve">Everolimus (Plazma) </t>
  </si>
  <si>
    <t>L114140 ile birlikte faturalandırılmaz.</t>
  </si>
  <si>
    <t>L114140</t>
  </si>
  <si>
    <t xml:space="preserve">Everolimus (Kan) </t>
  </si>
  <si>
    <t>L114130 ile birlikte faturalandırılmaz.</t>
  </si>
  <si>
    <t>L114150</t>
  </si>
  <si>
    <t>Felbamat (Serum/Plazma)</t>
  </si>
  <si>
    <t>L114160</t>
  </si>
  <si>
    <t>Fenitoin (Serum/Plazma)</t>
  </si>
  <si>
    <t>L114170</t>
  </si>
  <si>
    <t>Fenobarbital (Serum/Plazma)</t>
  </si>
  <si>
    <t>L114180</t>
  </si>
  <si>
    <t>Flunitrazepam (Serum/Plazma)</t>
  </si>
  <si>
    <t>L114190</t>
  </si>
  <si>
    <t>Flupenazin (Serum/Plazma)</t>
  </si>
  <si>
    <t>L114200</t>
  </si>
  <si>
    <t>Flurazepam (Serum/Plazma)</t>
  </si>
  <si>
    <t>L114210</t>
  </si>
  <si>
    <t>Gentamisin (Serum/Plazma)</t>
  </si>
  <si>
    <t>L114220</t>
  </si>
  <si>
    <t>Haloperidol (Serum/Plazma)</t>
  </si>
  <si>
    <t>L114221</t>
  </si>
  <si>
    <t>Heparin -Düşük moleküler ağırlıklı (LMWH) (Plazma)</t>
  </si>
  <si>
    <t>L114222</t>
  </si>
  <si>
    <t>Heparin-Fraksiyone olmayan (UFH) (Plazma)</t>
  </si>
  <si>
    <t>L114230</t>
  </si>
  <si>
    <t>Hidroksiitrakonazol (Serum/Plazma)</t>
  </si>
  <si>
    <t>L114240</t>
  </si>
  <si>
    <t>İmipramin (Serum/Plazma)</t>
  </si>
  <si>
    <t>L114250</t>
  </si>
  <si>
    <t>İtrakonazol (Serum/Plazma)</t>
  </si>
  <si>
    <t>L114260</t>
  </si>
  <si>
    <t>Karbamazepin (Serum/Plazma)</t>
  </si>
  <si>
    <t>L114270</t>
  </si>
  <si>
    <t>Karbamazepin Epoksid (Serum/Plazma)</t>
  </si>
  <si>
    <t>L114280</t>
  </si>
  <si>
    <t>Klobazam (Serum/Plazma)</t>
  </si>
  <si>
    <t>L114290</t>
  </si>
  <si>
    <t>Klomipramin (Serum/Plazma)</t>
  </si>
  <si>
    <t>L114300</t>
  </si>
  <si>
    <t>Klonazepam (Serum/Plazma)</t>
  </si>
  <si>
    <t>L114310</t>
  </si>
  <si>
    <t>Klozapin (Serum/Plazma)</t>
  </si>
  <si>
    <t>L114320</t>
  </si>
  <si>
    <t>Kuetiapin (Serum/Plazma)</t>
  </si>
  <si>
    <t>L114330</t>
  </si>
  <si>
    <t>Lakozamid (Serum/Plazma)</t>
  </si>
  <si>
    <t>L114340</t>
  </si>
  <si>
    <t>Lamotrijin (Serum/Plazma)</t>
  </si>
  <si>
    <t>L114350</t>
  </si>
  <si>
    <t>Leflunomid (Serum/Plazma)</t>
  </si>
  <si>
    <t>L114360</t>
  </si>
  <si>
    <t>Levetirasetam (Serum/Plazma)</t>
  </si>
  <si>
    <t>L114370</t>
  </si>
  <si>
    <t>Levofloksazin (Serum/Plazma)</t>
  </si>
  <si>
    <t>L114380</t>
  </si>
  <si>
    <t>Linezolid (Serum/Plazma)</t>
  </si>
  <si>
    <t>L114390</t>
  </si>
  <si>
    <t>Lityum (Serum/Plazma)</t>
  </si>
  <si>
    <t>L114400</t>
  </si>
  <si>
    <t>Lorazepam (Serum/Plazma)</t>
  </si>
  <si>
    <t>L114410</t>
  </si>
  <si>
    <t>Metotreksat (Serum/Plazma)</t>
  </si>
  <si>
    <t>L114420</t>
  </si>
  <si>
    <t>Midazolam (Serum/Plazma)</t>
  </si>
  <si>
    <t>L114430</t>
  </si>
  <si>
    <t>Mikofenolik asit (Serum/Plazma)</t>
  </si>
  <si>
    <t>L114440</t>
  </si>
  <si>
    <t>Mitotan (Serum/Plazma)</t>
  </si>
  <si>
    <t>L114450</t>
  </si>
  <si>
    <t>Nitrazepam (Serum/Plazma)</t>
  </si>
  <si>
    <t>L114460</t>
  </si>
  <si>
    <t>Nordiazepam (Serum/Plazma)</t>
  </si>
  <si>
    <t>L114470</t>
  </si>
  <si>
    <t>Nordoksepin (Serum/Plazma)</t>
  </si>
  <si>
    <t>L114480</t>
  </si>
  <si>
    <t>Norklozapin (Serum/Plazma)</t>
  </si>
  <si>
    <t>L114490</t>
  </si>
  <si>
    <t>Nortriptilin (Serum/Plazma)</t>
  </si>
  <si>
    <t>L114500</t>
  </si>
  <si>
    <t>Okskarbazepin (Serum/Plazma)</t>
  </si>
  <si>
    <t>L114510</t>
  </si>
  <si>
    <t>Olanzapin (Serum/Plazma)</t>
  </si>
  <si>
    <t>L114520</t>
  </si>
  <si>
    <t>Oksazepam (Serum/Plazma)</t>
  </si>
  <si>
    <t>L114530</t>
  </si>
  <si>
    <t>Paliperidon (Serum/Plazma)</t>
  </si>
  <si>
    <t>L114540</t>
  </si>
  <si>
    <t>Posakonazol (Serum/Plazma)</t>
  </si>
  <si>
    <t>L114550</t>
  </si>
  <si>
    <t>Primidon (Serum/Plazma)</t>
  </si>
  <si>
    <t>L114560</t>
  </si>
  <si>
    <t>Risperidon (Serum/Plazma)</t>
  </si>
  <si>
    <t>L114570</t>
  </si>
  <si>
    <t>Rivaroksaban (Serum/Plazma)</t>
  </si>
  <si>
    <t>L114580</t>
  </si>
  <si>
    <t>Rufinamid (Serum/Plazma)</t>
  </si>
  <si>
    <t>L114590</t>
  </si>
  <si>
    <t>Salisilat (Serum/Plazma)</t>
  </si>
  <si>
    <t>L114600</t>
  </si>
  <si>
    <t>Siklosporin (Immunokimya) (Kan)</t>
  </si>
  <si>
    <t>L114610 ile birlikte faturalandırılmaz.</t>
  </si>
  <si>
    <t>L114610</t>
  </si>
  <si>
    <t>Siklosporin (LC/MS/MS) (Kan)</t>
  </si>
  <si>
    <t>L114600 ile birlikte faturalandırılmaz.</t>
  </si>
  <si>
    <t>L114620</t>
  </si>
  <si>
    <t>Siprofloksazin (Serum/Plazma)</t>
  </si>
  <si>
    <t>L114630</t>
  </si>
  <si>
    <t>Sirolimus (Plazma)</t>
  </si>
  <si>
    <t>L114640 ile birlikte faturalandırılmaz.</t>
  </si>
  <si>
    <t>L114640</t>
  </si>
  <si>
    <t>Sirolimus (Kan)</t>
  </si>
  <si>
    <t>L114630 ile birlikte faturalandırılmaz.</t>
  </si>
  <si>
    <t>L114650</t>
  </si>
  <si>
    <t>Sitalopram (Serum/Plazma)</t>
  </si>
  <si>
    <t>L114660</t>
  </si>
  <si>
    <t>Streptomisin (Serum/Plazma)</t>
  </si>
  <si>
    <t>L114670</t>
  </si>
  <si>
    <t>Takrolimus (FK 506) (Serum/Plazma)</t>
  </si>
  <si>
    <t>L114680 ile birlikte faturalandırılmaz.</t>
  </si>
  <si>
    <t>L114680</t>
  </si>
  <si>
    <t>Takrolimus (FK 506) (Kan)</t>
  </si>
  <si>
    <t>L114670 ile birlikte faturalandırılmaz.</t>
  </si>
  <si>
    <t>L114690</t>
  </si>
  <si>
    <t>Teikoplanin (Serum/Plazma)</t>
  </si>
  <si>
    <t>L114700</t>
  </si>
  <si>
    <t>Teofilin (Serum/Plazma)</t>
  </si>
  <si>
    <t>L114710</t>
  </si>
  <si>
    <t>Topiramat (Serum/Plazma)</t>
  </si>
  <si>
    <t>L114720</t>
  </si>
  <si>
    <t>Triazolam (Serum/Plazma)</t>
  </si>
  <si>
    <t>L114730</t>
  </si>
  <si>
    <t>Valproik Asit (Serum/Plazma)</t>
  </si>
  <si>
    <t>L114740</t>
  </si>
  <si>
    <t>Vankomisin (Serum/Plazma)</t>
  </si>
  <si>
    <t>L114750</t>
  </si>
  <si>
    <t>Vorikonazol (Serum/Plazma)</t>
  </si>
  <si>
    <t>L114760</t>
  </si>
  <si>
    <t>Ziprasidon (Serum/Plazma)</t>
  </si>
  <si>
    <t>L114770</t>
  </si>
  <si>
    <t>Zonisamid (Serum/Plazma)</t>
  </si>
  <si>
    <t>MONOKLONAL ANTİKOR (Akım sitometresi)</t>
  </si>
  <si>
    <t>Bu başlık altında yer alan işlemler ayrıntılı sonuç raporu ile birlikte her birinden bir adet faturalandırılır. L105010 ile birlikte faturalandırılmaz.</t>
  </si>
  <si>
    <t>L114790</t>
  </si>
  <si>
    <t>BCL2 oranı</t>
  </si>
  <si>
    <t>L114800</t>
  </si>
  <si>
    <t>BCLXL oranı</t>
  </si>
  <si>
    <t>L114810</t>
  </si>
  <si>
    <t>Canlı hücre oranı (Kan)</t>
  </si>
  <si>
    <t>L114820</t>
  </si>
  <si>
    <t>Canlı hücre oranı (Kemik iliği)</t>
  </si>
  <si>
    <t>L114830</t>
  </si>
  <si>
    <t>Canlı hücre oranı (Diğer)</t>
  </si>
  <si>
    <t>L114840</t>
  </si>
  <si>
    <t>CD1 oranı (Kan)</t>
  </si>
  <si>
    <t>L114850</t>
  </si>
  <si>
    <t>CD1 oranı (Diğer)</t>
  </si>
  <si>
    <t>L114860</t>
  </si>
  <si>
    <t>CD10 oranı (Kan)</t>
  </si>
  <si>
    <t>L114870</t>
  </si>
  <si>
    <t>CD10 oranı (Kemik iliği)</t>
  </si>
  <si>
    <t>L114880</t>
  </si>
  <si>
    <t>CD10 oranı (Doku)</t>
  </si>
  <si>
    <t>L114890</t>
  </si>
  <si>
    <t>CD10 oranı (BOS)</t>
  </si>
  <si>
    <t>L114900</t>
  </si>
  <si>
    <t>CD10 oranı (Diğer vücut sıvıları)</t>
  </si>
  <si>
    <t>L114910</t>
  </si>
  <si>
    <t>CD102 oranı (Kan)</t>
  </si>
  <si>
    <t>L114920</t>
  </si>
  <si>
    <t>CD103 oranı (Kan)</t>
  </si>
  <si>
    <t>L114930</t>
  </si>
  <si>
    <t>CD103 oranı (Kemik iliği)</t>
  </si>
  <si>
    <t>L114940</t>
  </si>
  <si>
    <t>CD103 oranı (Doku)</t>
  </si>
  <si>
    <t>L114950</t>
  </si>
  <si>
    <t>CD103 oranı (BOS)</t>
  </si>
  <si>
    <t>L114960</t>
  </si>
  <si>
    <t>CD103 oranı (Diğer vücut sıvıları)</t>
  </si>
  <si>
    <t>L114970</t>
  </si>
  <si>
    <t>CD104 oranı (Kan)</t>
  </si>
  <si>
    <t>L114980</t>
  </si>
  <si>
    <t>CD105 oranı (Kan)</t>
  </si>
  <si>
    <t>L114990</t>
  </si>
  <si>
    <t>CD105 oranı (Kemik iliği)</t>
  </si>
  <si>
    <t>L115000</t>
  </si>
  <si>
    <t>CD105 oranı (Doku)</t>
  </si>
  <si>
    <t>L115010</t>
  </si>
  <si>
    <t>CD105 oranı (BOS)</t>
  </si>
  <si>
    <t>L115020</t>
  </si>
  <si>
    <t>CD105 oranı (Diğer vücut sıvıları)</t>
  </si>
  <si>
    <t>L115030</t>
  </si>
  <si>
    <t>CD106 oranı (Kan)</t>
  </si>
  <si>
    <t>L115040</t>
  </si>
  <si>
    <t>CD107a oranı (Kan)</t>
  </si>
  <si>
    <t>L115050</t>
  </si>
  <si>
    <t>CD107b oranı (Kan)</t>
  </si>
  <si>
    <t>L115060</t>
  </si>
  <si>
    <t>CD11 oranı (Kan)</t>
  </si>
  <si>
    <t>L115070</t>
  </si>
  <si>
    <t>CD115 oranı (Kan)</t>
  </si>
  <si>
    <t>L115080</t>
  </si>
  <si>
    <t>CD117 oranı (Kan)</t>
  </si>
  <si>
    <t>L115090</t>
  </si>
  <si>
    <t>CD117 oranı (Kemik iliği)</t>
  </si>
  <si>
    <t>L115100</t>
  </si>
  <si>
    <t>CD117 oranı (Doku)</t>
  </si>
  <si>
    <t>L115110</t>
  </si>
  <si>
    <t>CD117 oranı (BOS)</t>
  </si>
  <si>
    <t>L115120</t>
  </si>
  <si>
    <t>CD117 oranı (Diğer vücut sıvıları)</t>
  </si>
  <si>
    <t>L115130</t>
  </si>
  <si>
    <t>CD117 oranı (Diğer)</t>
  </si>
  <si>
    <t>L115140</t>
  </si>
  <si>
    <t>CD118 oranı (Kan)</t>
  </si>
  <si>
    <t>L115150</t>
  </si>
  <si>
    <t>CD11a blast oranı (Kemik iliği)</t>
  </si>
  <si>
    <t>L115160</t>
  </si>
  <si>
    <t>CD11a oranı (Kan)</t>
  </si>
  <si>
    <t>L115170</t>
  </si>
  <si>
    <t>CD11a oranı (Vücut sıvıları)</t>
  </si>
  <si>
    <t>L115180</t>
  </si>
  <si>
    <t>CD11b oranı (Kan)</t>
  </si>
  <si>
    <t>L115190</t>
  </si>
  <si>
    <t>CD11b oranı (Kemik iliği)</t>
  </si>
  <si>
    <t>L115200</t>
  </si>
  <si>
    <t>CD11b oranı (Doku)</t>
  </si>
  <si>
    <t>L115210</t>
  </si>
  <si>
    <t>CD11b oranı (BOS)</t>
  </si>
  <si>
    <t>L115220</t>
  </si>
  <si>
    <t>CD11b oranı (Diğer vücut sıvıları)</t>
  </si>
  <si>
    <t>L115230</t>
  </si>
  <si>
    <t>CD11c oranı (Kan)</t>
  </si>
  <si>
    <t>L115240</t>
  </si>
  <si>
    <t>CD11c oranı (Kemik iliği)</t>
  </si>
  <si>
    <t>L115250</t>
  </si>
  <si>
    <t>CD11c oranı (Doku)</t>
  </si>
  <si>
    <t>L115260</t>
  </si>
  <si>
    <t>CD11c oranı (BOS)</t>
  </si>
  <si>
    <t>L115270</t>
  </si>
  <si>
    <t>CD11c oranı (Diğer vücut sıvıları)</t>
  </si>
  <si>
    <t>L115280</t>
  </si>
  <si>
    <t>CD120A oranı (Kan)</t>
  </si>
  <si>
    <t>L115290</t>
  </si>
  <si>
    <t>CD120B oranı (Kan)</t>
  </si>
  <si>
    <t>L115300</t>
  </si>
  <si>
    <t>CD122 oranı (Kan)</t>
  </si>
  <si>
    <t>L115310</t>
  </si>
  <si>
    <t>CD123 blast oranı (Kan)</t>
  </si>
  <si>
    <t>L115320</t>
  </si>
  <si>
    <t>CD123 blast oranı (Kemik iliği)</t>
  </si>
  <si>
    <t>L115330</t>
  </si>
  <si>
    <t>CD123 blast oranı (Diğer)</t>
  </si>
  <si>
    <t>L115340</t>
  </si>
  <si>
    <t>CD126 blast oranı (Kan)</t>
  </si>
  <si>
    <t>L115350</t>
  </si>
  <si>
    <t>CD126 blast oranı (Kemik iliği)</t>
  </si>
  <si>
    <t>L115360</t>
  </si>
  <si>
    <t>CD126 blast oranı (Diğer)</t>
  </si>
  <si>
    <t>L115370</t>
  </si>
  <si>
    <t>CD126 oranı (Kan)</t>
  </si>
  <si>
    <t>L115380</t>
  </si>
  <si>
    <t>CD127 blast oranı (Kan)</t>
  </si>
  <si>
    <t>L115390</t>
  </si>
  <si>
    <t>CD127 blast oranı (Kemik iliği)</t>
  </si>
  <si>
    <t>L115400</t>
  </si>
  <si>
    <t>CD127 blast oranı (Diğer)</t>
  </si>
  <si>
    <t>L115410</t>
  </si>
  <si>
    <t>CD128 oranı (Kan)</t>
  </si>
  <si>
    <t>L115420</t>
  </si>
  <si>
    <t>CD13 oranı (Kan)</t>
  </si>
  <si>
    <t>L115430</t>
  </si>
  <si>
    <t>CD13 oranı (Kemik iliği)</t>
  </si>
  <si>
    <t>L115440</t>
  </si>
  <si>
    <t>CD13 oranı (Doku)</t>
  </si>
  <si>
    <t>L115450</t>
  </si>
  <si>
    <t>CD13 oranı (BOS)</t>
  </si>
  <si>
    <t>L115460</t>
  </si>
  <si>
    <t>CD13 oranı (Diğer vücut sıvıları)</t>
  </si>
  <si>
    <t>L115470</t>
  </si>
  <si>
    <t>CD135 blast oranı (Kan)</t>
  </si>
  <si>
    <t>L115480</t>
  </si>
  <si>
    <t>CD135 blast oranı (Kemik iliği)</t>
  </si>
  <si>
    <t>L115490</t>
  </si>
  <si>
    <t>CD135 blast oranı (Diğer)</t>
  </si>
  <si>
    <t>L115500</t>
  </si>
  <si>
    <t>CD138 oranı (Kan)</t>
  </si>
  <si>
    <t>L115510</t>
  </si>
  <si>
    <t>CD138 oranı (Kemik iliği)</t>
  </si>
  <si>
    <t>L115520</t>
  </si>
  <si>
    <t>CD138 oranı (Doku)</t>
  </si>
  <si>
    <t>L115530</t>
  </si>
  <si>
    <t>CD138 oranı (BOS)</t>
  </si>
  <si>
    <t>L115540</t>
  </si>
  <si>
    <t>CD138 oranı (Diğer vücut sıvıları)</t>
  </si>
  <si>
    <t>L115550</t>
  </si>
  <si>
    <t>CD138 oranı (Diğer)</t>
  </si>
  <si>
    <t>L115560</t>
  </si>
  <si>
    <t>CD14 oranı (Kan)</t>
  </si>
  <si>
    <t>L115570</t>
  </si>
  <si>
    <t>CD14 oranı (Kemik iliği)</t>
  </si>
  <si>
    <t>L115580</t>
  </si>
  <si>
    <t>CD14 oranı (Doku)</t>
  </si>
  <si>
    <t>L115590</t>
  </si>
  <si>
    <t>CD14 oranı (BOS)</t>
  </si>
  <si>
    <t>L115600</t>
  </si>
  <si>
    <t>CD14 oranı (Diğer vücut sıvıları)</t>
  </si>
  <si>
    <t>L115610</t>
  </si>
  <si>
    <t>CD14+CD11b+ oranı (Kan)</t>
  </si>
  <si>
    <t>L115620</t>
  </si>
  <si>
    <t>CD15 oranı (Kan)</t>
  </si>
  <si>
    <t>L115630</t>
  </si>
  <si>
    <t>CD15 oranı (Kemik iliği)</t>
  </si>
  <si>
    <t>L115640</t>
  </si>
  <si>
    <t>CD15 oranı (Doku)</t>
  </si>
  <si>
    <t>L115650</t>
  </si>
  <si>
    <t>CD15 oranı (BOS)</t>
  </si>
  <si>
    <t>L115660</t>
  </si>
  <si>
    <t>CD15 oranı (Diğer vücut sıvıları)</t>
  </si>
  <si>
    <t>L115670</t>
  </si>
  <si>
    <t>CD154 oranı (Vücut sıvıları)</t>
  </si>
  <si>
    <t>L115680</t>
  </si>
  <si>
    <t>CD158 sayısı (Kan)</t>
  </si>
  <si>
    <t>L115690</t>
  </si>
  <si>
    <t>CD16 oranı (Kan)</t>
  </si>
  <si>
    <t>L115700</t>
  </si>
  <si>
    <t>CD16 oranı (Vücut sıvıları)</t>
  </si>
  <si>
    <t>L115710</t>
  </si>
  <si>
    <t>CD16 oranı (Diğer)</t>
  </si>
  <si>
    <t>L115720</t>
  </si>
  <si>
    <t>CD16+CD56+ oranı (Kan)</t>
  </si>
  <si>
    <t>L115730</t>
  </si>
  <si>
    <t>CD16+CD56+ oranı (Kemik iliği)</t>
  </si>
  <si>
    <t>L115740</t>
  </si>
  <si>
    <t>CD16+CD56+ oranı (Doku)</t>
  </si>
  <si>
    <t>L115750</t>
  </si>
  <si>
    <t>CD16+CD56+ oranı (BOS)</t>
  </si>
  <si>
    <t>L115760</t>
  </si>
  <si>
    <t>CD16+CD56+ oranı (Diğer vücut sıvıları)</t>
  </si>
  <si>
    <t>L115770</t>
  </si>
  <si>
    <t>CD16+CD57+ oranı (Kan)</t>
  </si>
  <si>
    <t>L115780</t>
  </si>
  <si>
    <t>CD16+CD57+ oranı (Kemik iliği)</t>
  </si>
  <si>
    <t>L115790</t>
  </si>
  <si>
    <t>CD16+CD57+ oranı (Doku)</t>
  </si>
  <si>
    <t>L115800</t>
  </si>
  <si>
    <t>CD16+CD57+ oranı (BOS)</t>
  </si>
  <si>
    <t>L115810</t>
  </si>
  <si>
    <t>CD16+CD57+ oranı (Diğer vücut sıvıları)</t>
  </si>
  <si>
    <t>L115820</t>
  </si>
  <si>
    <t>CD16B oranı (Kan)</t>
  </si>
  <si>
    <t>L115830</t>
  </si>
  <si>
    <t>CD16B oranı (Kemik iliği)</t>
  </si>
  <si>
    <t>L115840</t>
  </si>
  <si>
    <t>CD16B oranı (Doku)</t>
  </si>
  <si>
    <t>L115850</t>
  </si>
  <si>
    <t>CD16B oranı (BOS)</t>
  </si>
  <si>
    <t>L115860</t>
  </si>
  <si>
    <t>CD16B oranı (Diğer vücut sıvıları)</t>
  </si>
  <si>
    <t>L115870</t>
  </si>
  <si>
    <t>CD17 oranı (Kan)</t>
  </si>
  <si>
    <t>L115880</t>
  </si>
  <si>
    <t>CD179a blast oranı (Kan)</t>
  </si>
  <si>
    <t>L115890</t>
  </si>
  <si>
    <t>CD179a blast oranı (Kemik iliği)</t>
  </si>
  <si>
    <t>L115900</t>
  </si>
  <si>
    <t>CD179a blast oranı (Diğer)</t>
  </si>
  <si>
    <t>L115910</t>
  </si>
  <si>
    <t>CD18 oranı (Kan)</t>
  </si>
  <si>
    <t>L115920</t>
  </si>
  <si>
    <t>CD18 oranı (Kemik iliği)</t>
  </si>
  <si>
    <t>L115930</t>
  </si>
  <si>
    <t>CD18 oranı (Doku)</t>
  </si>
  <si>
    <t>L115940</t>
  </si>
  <si>
    <t>CD18 oranı (Vücut sıvıları)</t>
  </si>
  <si>
    <t>L115950</t>
  </si>
  <si>
    <t>CD18 oranı (Diğer)</t>
  </si>
  <si>
    <t>L115960</t>
  </si>
  <si>
    <t>CD19 oranı (Kan)</t>
  </si>
  <si>
    <t>L115970</t>
  </si>
  <si>
    <t>CD19 oranı (Kemik iliği)</t>
  </si>
  <si>
    <t>L115980</t>
  </si>
  <si>
    <t>CD19 oranı (Doku)</t>
  </si>
  <si>
    <t>L115990</t>
  </si>
  <si>
    <t>CD19 oranı (Bronşial materyal)</t>
  </si>
  <si>
    <t>L116000</t>
  </si>
  <si>
    <t>CD19 oranı (BOS)</t>
  </si>
  <si>
    <t>L116010</t>
  </si>
  <si>
    <t>CD19 oranı (Diğer vücut sıvıları)</t>
  </si>
  <si>
    <t>L116020</t>
  </si>
  <si>
    <t>CD19 oranı (Diğer)</t>
  </si>
  <si>
    <t>L116030</t>
  </si>
  <si>
    <t>CD19+Kappa+ oranı (Kan)</t>
  </si>
  <si>
    <t>L116040</t>
  </si>
  <si>
    <t>CD19+Kappa+ oranı (Vücut sıvıları)</t>
  </si>
  <si>
    <t>L116050</t>
  </si>
  <si>
    <t>CD19+Kappa+ oranı (Diğer)</t>
  </si>
  <si>
    <t>L116060</t>
  </si>
  <si>
    <t>CD19+Lambda+ oranı (Kan)</t>
  </si>
  <si>
    <t>L116070</t>
  </si>
  <si>
    <t>CD19+Lambda+ oranı (Vücut sıvıları)</t>
  </si>
  <si>
    <t>L116080</t>
  </si>
  <si>
    <t>CD19+Lambda+ oranı (Diğer)</t>
  </si>
  <si>
    <t>L116090</t>
  </si>
  <si>
    <t>CD1a oranı (Kan)</t>
  </si>
  <si>
    <t>L116100</t>
  </si>
  <si>
    <t>CD1a oranı (Kemik iliği)</t>
  </si>
  <si>
    <t>L116110</t>
  </si>
  <si>
    <t>CD1a oranı (Doku)</t>
  </si>
  <si>
    <t>L116120</t>
  </si>
  <si>
    <t>CD1a oranı (Bronşial materyal)</t>
  </si>
  <si>
    <t>L116130</t>
  </si>
  <si>
    <t>CD1a oranı (BOS)</t>
  </si>
  <si>
    <t>L116140</t>
  </si>
  <si>
    <t>CD1a oranı (Diğer vücut sıvıları)</t>
  </si>
  <si>
    <t>L116150</t>
  </si>
  <si>
    <t>CD1a oranı (Diğer)</t>
  </si>
  <si>
    <t>L116160</t>
  </si>
  <si>
    <t>CD2 oranı (Kan)</t>
  </si>
  <si>
    <t>L116170</t>
  </si>
  <si>
    <t>CD2 oranı (Kemik iliği)</t>
  </si>
  <si>
    <t>L116180</t>
  </si>
  <si>
    <t>CD2 oranı (Vücut sıvıları)</t>
  </si>
  <si>
    <t>L116190</t>
  </si>
  <si>
    <t>CD2 oranı (Diğer)</t>
  </si>
  <si>
    <t>L116200</t>
  </si>
  <si>
    <t>CD20 oranı (Kan)</t>
  </si>
  <si>
    <t>L116210</t>
  </si>
  <si>
    <t>CD20 oranı (Vücut sıvıları)</t>
  </si>
  <si>
    <t>L116220</t>
  </si>
  <si>
    <t>CD20 oranı (Diğer)</t>
  </si>
  <si>
    <t>L116230</t>
  </si>
  <si>
    <t>CD21 oranı (Kan)</t>
  </si>
  <si>
    <t>L116240</t>
  </si>
  <si>
    <t>CD21 oranı (Vücut sıvıları)</t>
  </si>
  <si>
    <t>L116250</t>
  </si>
  <si>
    <t>CD21 oranı (Diğer)</t>
  </si>
  <si>
    <t>L116260</t>
  </si>
  <si>
    <t>CD22 oranı (Kan)</t>
  </si>
  <si>
    <t>L116270</t>
  </si>
  <si>
    <t>CD22 oranı (Vücut sıvıları)</t>
  </si>
  <si>
    <t>L116280</t>
  </si>
  <si>
    <t>CD22 oranı (Diğer)</t>
  </si>
  <si>
    <t>L116290</t>
  </si>
  <si>
    <t>CD227 oranı (Kan)</t>
  </si>
  <si>
    <t>L116300</t>
  </si>
  <si>
    <t>CD23 oranı (Kan)</t>
  </si>
  <si>
    <t>L116310</t>
  </si>
  <si>
    <t>CD23 oranı (Kemik iliği)</t>
  </si>
  <si>
    <t>L116320</t>
  </si>
  <si>
    <t>CD23 oranı (Doku)</t>
  </si>
  <si>
    <t>L116330</t>
  </si>
  <si>
    <t>CD23 oranı (BOS)</t>
  </si>
  <si>
    <t>L116340</t>
  </si>
  <si>
    <t>CD23 oranı (Diğer vücut sıvıları)</t>
  </si>
  <si>
    <t>L116350</t>
  </si>
  <si>
    <t>CD23 oranı (Diğer)</t>
  </si>
  <si>
    <t>L116360</t>
  </si>
  <si>
    <t>CD235a oranı (Kan)</t>
  </si>
  <si>
    <t>L116370</t>
  </si>
  <si>
    <t>CD235a oranı (Kemik iliği)</t>
  </si>
  <si>
    <t>L116380</t>
  </si>
  <si>
    <t>CD235a oranı (Doku)</t>
  </si>
  <si>
    <t>L116390</t>
  </si>
  <si>
    <t>CD235a oranı (Aspirat)</t>
  </si>
  <si>
    <t>L116400</t>
  </si>
  <si>
    <t>CD235a oranı (Periton sıvısı)</t>
  </si>
  <si>
    <t>L116410</t>
  </si>
  <si>
    <t>CD235a oranı (Plevra sıvısı)</t>
  </si>
  <si>
    <t>L116420</t>
  </si>
  <si>
    <t>CD235a oranı (Diğer vücut sıvıları)</t>
  </si>
  <si>
    <t>L116430</t>
  </si>
  <si>
    <t>CD24 oranı (Kan)</t>
  </si>
  <si>
    <t>L116440</t>
  </si>
  <si>
    <t>CD24 oranı (Diğer)</t>
  </si>
  <si>
    <t>L116450</t>
  </si>
  <si>
    <t>CD25 oranı (Kan)</t>
  </si>
  <si>
    <t>L116460</t>
  </si>
  <si>
    <t>CD25 oranı (Kemik iliği)</t>
  </si>
  <si>
    <t>L116470</t>
  </si>
  <si>
    <t>CD25 oranı (Doku)</t>
  </si>
  <si>
    <t>L116480</t>
  </si>
  <si>
    <t>CD25 oranı (BOS)</t>
  </si>
  <si>
    <t>L116490</t>
  </si>
  <si>
    <t>CD25 oranı (Diğer vücut sıvıları)</t>
  </si>
  <si>
    <t>L116500</t>
  </si>
  <si>
    <t>CD25 oranı (Diğer)</t>
  </si>
  <si>
    <t>L116510</t>
  </si>
  <si>
    <t>CD25+CD127 zayıf+CD4 T-regülatör hücre oranı</t>
  </si>
  <si>
    <t>L116520</t>
  </si>
  <si>
    <t>CD26 oranı (Kan)</t>
  </si>
  <si>
    <t>L116530</t>
  </si>
  <si>
    <t>CD27 oranı (Kan)</t>
  </si>
  <si>
    <t>L116540</t>
  </si>
  <si>
    <t>CD27 oranı (Vücut sıvıları)</t>
  </si>
  <si>
    <t>L116550</t>
  </si>
  <si>
    <t>CD28 oranı (Kan)</t>
  </si>
  <si>
    <t>L116560</t>
  </si>
  <si>
    <t>CD28 oranı (Kemik iliği)</t>
  </si>
  <si>
    <t>L116570</t>
  </si>
  <si>
    <t>CD29 oranı (Kan)</t>
  </si>
  <si>
    <t>L116580</t>
  </si>
  <si>
    <t>CD3 oranı (Kan)</t>
  </si>
  <si>
    <t>L116590</t>
  </si>
  <si>
    <t>CD3 oranı (Kemik iliği)</t>
  </si>
  <si>
    <t>L116600</t>
  </si>
  <si>
    <t>CD3 oranı (Doku)</t>
  </si>
  <si>
    <t>L116610</t>
  </si>
  <si>
    <t>CD3 oranı (Bronşial materyal)</t>
  </si>
  <si>
    <t>L116620</t>
  </si>
  <si>
    <t>CD3 oranı (BOS)</t>
  </si>
  <si>
    <t>L116630</t>
  </si>
  <si>
    <t>CD3 oranı (Diğer vücut sıvıları)</t>
  </si>
  <si>
    <t>L116640</t>
  </si>
  <si>
    <t>CD3 oranı (Diğer)</t>
  </si>
  <si>
    <t>L116650</t>
  </si>
  <si>
    <t>CD3+CD4+ T-helper hücre oranı (Kan)</t>
  </si>
  <si>
    <t>L116660</t>
  </si>
  <si>
    <t>CD3+CD4+ T-helper hücre oranı (Kemik iliği)</t>
  </si>
  <si>
    <t>L116670</t>
  </si>
  <si>
    <t>CD3+CD4+ T-helper hücre oranı (Doku)</t>
  </si>
  <si>
    <t>L116680</t>
  </si>
  <si>
    <t>CD3+CD4+ T-helper hücre oranı (Bronşial materyal)</t>
  </si>
  <si>
    <t>L116690</t>
  </si>
  <si>
    <t>CD3+CD4+ T-helper hücre oranı (BOS)</t>
  </si>
  <si>
    <t>L116700</t>
  </si>
  <si>
    <t>CD3+CD4+ T-helper hücre oranı (Diğer vücut sıvıları)</t>
  </si>
  <si>
    <t>L116710</t>
  </si>
  <si>
    <t>CD3+CD4+ T-helper hücre oranı (Diğer)</t>
  </si>
  <si>
    <t>L116720</t>
  </si>
  <si>
    <t>CD3 hücrelerde CD4/CD8 oranı (Kan)</t>
  </si>
  <si>
    <t>L116730</t>
  </si>
  <si>
    <t>CD3 hücrelerde CD4/CD8 oranı (Kemik iliği)</t>
  </si>
  <si>
    <t>L116740</t>
  </si>
  <si>
    <t>CD3 hücrelerde CD4/CD8 oranı (Doku)</t>
  </si>
  <si>
    <t>L116750</t>
  </si>
  <si>
    <t>CD3 hücrelerde CD4/CD8 oranı (Bronşial materyal)</t>
  </si>
  <si>
    <t>L116760</t>
  </si>
  <si>
    <t>CD3 hücrelerde CD4/CD8 oranı (Vücut sıvıları)</t>
  </si>
  <si>
    <t>L116770</t>
  </si>
  <si>
    <t>CD3 hücrelerde CD4/CD8 oranı (Diğer)</t>
  </si>
  <si>
    <t>L116780</t>
  </si>
  <si>
    <t>CD30 oranı (Kan)</t>
  </si>
  <si>
    <t>L116790</t>
  </si>
  <si>
    <t>CD30 oranı (Kemik iliği)</t>
  </si>
  <si>
    <t>L116800</t>
  </si>
  <si>
    <t>CD30 oranı (Doku)</t>
  </si>
  <si>
    <t>L116810</t>
  </si>
  <si>
    <t>CD30 oranı (BOS)</t>
  </si>
  <si>
    <t>L116820</t>
  </si>
  <si>
    <t>CD30 oranı (Diğer vücut sıvıları)</t>
  </si>
  <si>
    <t>L116830</t>
  </si>
  <si>
    <t>CD30 oranı (Diğer)</t>
  </si>
  <si>
    <t>L116840</t>
  </si>
  <si>
    <t>CD31 oranı (Kan)</t>
  </si>
  <si>
    <t>L116850</t>
  </si>
  <si>
    <t>CD32 oranı (Kan)</t>
  </si>
  <si>
    <t>L116860</t>
  </si>
  <si>
    <t>CD33 oranı (Kan)</t>
  </si>
  <si>
    <t>L116870</t>
  </si>
  <si>
    <t>CD33 oranı (Kemik iliği)</t>
  </si>
  <si>
    <t>L116880</t>
  </si>
  <si>
    <t>CD33 oranı (Doku)</t>
  </si>
  <si>
    <t>L116890</t>
  </si>
  <si>
    <t>CD33 oranı (BOS)</t>
  </si>
  <si>
    <t>L116900</t>
  </si>
  <si>
    <t>CD33 oranı (Diğer vücut sıvıları)</t>
  </si>
  <si>
    <t>L116910</t>
  </si>
  <si>
    <t>CD33 oranı (Diğer)</t>
  </si>
  <si>
    <t>L116920</t>
  </si>
  <si>
    <t>CD34 oranı (Kan)</t>
  </si>
  <si>
    <t>L116930</t>
  </si>
  <si>
    <t>CD34 oranı (Kan ürünlerinin kanı)</t>
  </si>
  <si>
    <t>L116940</t>
  </si>
  <si>
    <t>CD34 oranı (Kemik iliği)</t>
  </si>
  <si>
    <t>L116950</t>
  </si>
  <si>
    <t>CD34 oranı (Vücut sıvıları)</t>
  </si>
  <si>
    <t>L116960</t>
  </si>
  <si>
    <t>CD34 oranı (Diğer)</t>
  </si>
  <si>
    <t>L116970</t>
  </si>
  <si>
    <t>CD35 oranı (Kan)</t>
  </si>
  <si>
    <t>L116980</t>
  </si>
  <si>
    <t>CD36 oranı (Kan)</t>
  </si>
  <si>
    <t>L116990</t>
  </si>
  <si>
    <t>CD36 oranı (Kemik iliği)</t>
  </si>
  <si>
    <t>L117000</t>
  </si>
  <si>
    <t>CD36 oranı (Doku)</t>
  </si>
  <si>
    <t>L117010</t>
  </si>
  <si>
    <t>CD36 oranı (BOS)</t>
  </si>
  <si>
    <t>L117020</t>
  </si>
  <si>
    <t>CD36 oranı (Diğer vücut sıvıları)</t>
  </si>
  <si>
    <t>L117030</t>
  </si>
  <si>
    <t>CD37 oranı (Kan)</t>
  </si>
  <si>
    <t>L117040</t>
  </si>
  <si>
    <t>CD38 oranı (Kan)</t>
  </si>
  <si>
    <t>L117050</t>
  </si>
  <si>
    <t>CD38 oranı (Kemik iliği)</t>
  </si>
  <si>
    <t>L117060</t>
  </si>
  <si>
    <t>CD38 oranı (Doku)</t>
  </si>
  <si>
    <t>L117070</t>
  </si>
  <si>
    <t>CD38 oranı (BOS)</t>
  </si>
  <si>
    <t>L117080</t>
  </si>
  <si>
    <t>CD38 oranı (Diğer vücut sıvıları)</t>
  </si>
  <si>
    <t>L117090</t>
  </si>
  <si>
    <t>CD38 oranı (Diğer)</t>
  </si>
  <si>
    <t>L117100</t>
  </si>
  <si>
    <t>CD39 oranı (Kan)</t>
  </si>
  <si>
    <t>L117110</t>
  </si>
  <si>
    <t>CD4+CD45+ oranı (Kan)</t>
  </si>
  <si>
    <t>L117120</t>
  </si>
  <si>
    <t>CD4+CD45+ oranı (Kemik iliği)</t>
  </si>
  <si>
    <t>L117130</t>
  </si>
  <si>
    <t>CD4+CD45+ oranı (Doku)</t>
  </si>
  <si>
    <t>L117140</t>
  </si>
  <si>
    <t>CD40 oranı (Kan)</t>
  </si>
  <si>
    <t>L117150</t>
  </si>
  <si>
    <t>CD40 oranı (Vücut sıvıları)</t>
  </si>
  <si>
    <t>L117160</t>
  </si>
  <si>
    <t>CD40 oranı (Diğer)</t>
  </si>
  <si>
    <t>L117170</t>
  </si>
  <si>
    <t>CD41 oranı (Kan)</t>
  </si>
  <si>
    <t>L117180</t>
  </si>
  <si>
    <t>CD41 oranı (Kemik iliği)</t>
  </si>
  <si>
    <t>L117190</t>
  </si>
  <si>
    <t>CD41 oranı (Doku)</t>
  </si>
  <si>
    <t>L117200</t>
  </si>
  <si>
    <t>CD41 oranı (BOS)</t>
  </si>
  <si>
    <t>L117210</t>
  </si>
  <si>
    <t>CD41 oranı (Diğer vücut sıvıları)</t>
  </si>
  <si>
    <t>L117220</t>
  </si>
  <si>
    <t>CD41 oranı (Diğer)</t>
  </si>
  <si>
    <t>L117230</t>
  </si>
  <si>
    <t>CD41a oranı (Kan)</t>
  </si>
  <si>
    <t>L117240</t>
  </si>
  <si>
    <t>CD41a oranı (Diğer)</t>
  </si>
  <si>
    <t>L117250</t>
  </si>
  <si>
    <t>CD42 oranı (Kan)</t>
  </si>
  <si>
    <t>L117260</t>
  </si>
  <si>
    <t>CD42 oranı (Kemik iliği)</t>
  </si>
  <si>
    <t>L117270</t>
  </si>
  <si>
    <t>CD42 oranı (Doku)</t>
  </si>
  <si>
    <t>L117280</t>
  </si>
  <si>
    <t>CD42 oranı (BOS)</t>
  </si>
  <si>
    <t>L117290</t>
  </si>
  <si>
    <t>CD42 oranı (Diğer vücut sıvıları)</t>
  </si>
  <si>
    <t>L117300</t>
  </si>
  <si>
    <t>CD42 oranı (Diğer)</t>
  </si>
  <si>
    <t>L117310</t>
  </si>
  <si>
    <t>CD42a oranı (Kan)</t>
  </si>
  <si>
    <t>L117320</t>
  </si>
  <si>
    <t>CD42a oranı (Vücut sıvıları)</t>
  </si>
  <si>
    <t>L117330</t>
  </si>
  <si>
    <t>CD42b oranı (Kan)</t>
  </si>
  <si>
    <t>L117340</t>
  </si>
  <si>
    <t>CD42b oranı (Kemik iliği)</t>
  </si>
  <si>
    <t>L117350</t>
  </si>
  <si>
    <t>CD42b oranı (Doku)</t>
  </si>
  <si>
    <t>L117360</t>
  </si>
  <si>
    <t>CD42b oranı (BOS)</t>
  </si>
  <si>
    <t>L117370</t>
  </si>
  <si>
    <t>CD42b oranı (Diğer vücut sıvıları)</t>
  </si>
  <si>
    <t>L117380</t>
  </si>
  <si>
    <t>CD42c oranı (Kan)</t>
  </si>
  <si>
    <t>L117390</t>
  </si>
  <si>
    <t>CD42d oranı (Kan)</t>
  </si>
  <si>
    <t>L117400</t>
  </si>
  <si>
    <t>CD43 oranı (Kan)</t>
  </si>
  <si>
    <t>L117410</t>
  </si>
  <si>
    <t>CD43 oranı (Kemik iliği)</t>
  </si>
  <si>
    <t>L117420</t>
  </si>
  <si>
    <t>CD43 oranı (Doku)</t>
  </si>
  <si>
    <t>L117430</t>
  </si>
  <si>
    <t>CD43 oranı (BOS)</t>
  </si>
  <si>
    <t>L117440</t>
  </si>
  <si>
    <t>CD43 oranı (Diğer vücut sıvıları)</t>
  </si>
  <si>
    <t>L117450</t>
  </si>
  <si>
    <t>CD43 oranı (Diğer)</t>
  </si>
  <si>
    <t>L117460</t>
  </si>
  <si>
    <t>CD44 oranı (Kan)</t>
  </si>
  <si>
    <t>L117470</t>
  </si>
  <si>
    <t>CD44R oranı (Kan)</t>
  </si>
  <si>
    <t>L117480</t>
  </si>
  <si>
    <t>CD45 oranı (Kan)</t>
  </si>
  <si>
    <t>L117490</t>
  </si>
  <si>
    <t>CD45 oranı (Kemik iliği)</t>
  </si>
  <si>
    <t>L117500</t>
  </si>
  <si>
    <t>CD45 oranı (Doku)</t>
  </si>
  <si>
    <t>L117510</t>
  </si>
  <si>
    <t>CD45 oranı (BOS)</t>
  </si>
  <si>
    <t>L117520</t>
  </si>
  <si>
    <t>CD45 oranı (Diğer vücut sıvıları)</t>
  </si>
  <si>
    <t>L117530</t>
  </si>
  <si>
    <t>CD45 oranı (Diğer)</t>
  </si>
  <si>
    <t>L117540</t>
  </si>
  <si>
    <t>CD45 mutlak sayım değeri</t>
  </si>
  <si>
    <t>L117550</t>
  </si>
  <si>
    <t>CD45RA oranı (Kan)</t>
  </si>
  <si>
    <t>L117560</t>
  </si>
  <si>
    <t>CD45RA oranı (Vücut sıvıları)</t>
  </si>
  <si>
    <t>L117570</t>
  </si>
  <si>
    <t>CD45RB oranı (Kan)</t>
  </si>
  <si>
    <t>L117580</t>
  </si>
  <si>
    <t>CD45RO oranı (Kan)</t>
  </si>
  <si>
    <t>L117590</t>
  </si>
  <si>
    <t>CD45RO oranı (Vücut sıvıları)</t>
  </si>
  <si>
    <t>L117600</t>
  </si>
  <si>
    <t>CD46 oranı (Kan)</t>
  </si>
  <si>
    <t>L117610</t>
  </si>
  <si>
    <t>CD47 oranı (Kan)</t>
  </si>
  <si>
    <t>L117620</t>
  </si>
  <si>
    <t>CD48 oranı (Kan)</t>
  </si>
  <si>
    <t>L117630</t>
  </si>
  <si>
    <t>CD49a oranı (Kan)</t>
  </si>
  <si>
    <t>L117640</t>
  </si>
  <si>
    <t>CD49b oranı (Kan)</t>
  </si>
  <si>
    <t>L117650</t>
  </si>
  <si>
    <t>CD49c oranı (Kan)</t>
  </si>
  <si>
    <t>L117660</t>
  </si>
  <si>
    <t>CD49d oranı (Kan)</t>
  </si>
  <si>
    <t>L117670</t>
  </si>
  <si>
    <t>CD49e oranı (Kan)</t>
  </si>
  <si>
    <t>L117680</t>
  </si>
  <si>
    <t>CD49f oranı (Kan)</t>
  </si>
  <si>
    <t>L117690</t>
  </si>
  <si>
    <t>CD5 oranı (Kan)</t>
  </si>
  <si>
    <t>L117700</t>
  </si>
  <si>
    <t>CD5 oranı (Kemik iliği)</t>
  </si>
  <si>
    <t>L117710</t>
  </si>
  <si>
    <t>CD5 oranı (Vücut sıvıları)</t>
  </si>
  <si>
    <t>L117720</t>
  </si>
  <si>
    <t>CD5 oranı (Diğer)</t>
  </si>
  <si>
    <t>L117730</t>
  </si>
  <si>
    <t>CD50 oranı (Kan)</t>
  </si>
  <si>
    <t>L117740</t>
  </si>
  <si>
    <t>CD51 oranı (Kan)</t>
  </si>
  <si>
    <t>L117750</t>
  </si>
  <si>
    <t>CD52 oranı (Kan)</t>
  </si>
  <si>
    <t>L117760</t>
  </si>
  <si>
    <t>CD52 oranı (Kemik iliği)</t>
  </si>
  <si>
    <t>L117770</t>
  </si>
  <si>
    <t>CD52 oranı (Doku)</t>
  </si>
  <si>
    <t>L117780</t>
  </si>
  <si>
    <t>CD52 oranı (Vücut sıvıları)</t>
  </si>
  <si>
    <t>L117790</t>
  </si>
  <si>
    <t>CD52 oranı (Diğer)</t>
  </si>
  <si>
    <t>L117800</t>
  </si>
  <si>
    <t>CD53 oranı (Kan)</t>
  </si>
  <si>
    <t>L117810</t>
  </si>
  <si>
    <t>CD54 oranı (Kan)</t>
  </si>
  <si>
    <t>L117820</t>
  </si>
  <si>
    <t>CD54 oranı (Vücut sıvıları)</t>
  </si>
  <si>
    <t>L117830</t>
  </si>
  <si>
    <t>CD55+ granülosit varlığı (Kan)</t>
  </si>
  <si>
    <t>L117840</t>
  </si>
  <si>
    <t>CD55+ eritrosit oranı (Kan)</t>
  </si>
  <si>
    <t>L117850</t>
  </si>
  <si>
    <t>CD55 oranı (Kan)</t>
  </si>
  <si>
    <t>L117860</t>
  </si>
  <si>
    <t>CD55 oranı (Kemik iliği)</t>
  </si>
  <si>
    <t>L117870</t>
  </si>
  <si>
    <t>CD55 oranı (Doku)</t>
  </si>
  <si>
    <t>L117880</t>
  </si>
  <si>
    <t>CD55 oranı (BOS)</t>
  </si>
  <si>
    <t>L117890</t>
  </si>
  <si>
    <t>CD55 oranı (Diğer vücut sıvıları)</t>
  </si>
  <si>
    <t>L117900</t>
  </si>
  <si>
    <t>CD55 oranı (Diğer)</t>
  </si>
  <si>
    <t>L117910</t>
  </si>
  <si>
    <t>CD56 oranı (Kan)</t>
  </si>
  <si>
    <t>L117920</t>
  </si>
  <si>
    <t>CD56 oranı (Vücut sıvıları)</t>
  </si>
  <si>
    <t>L117930</t>
  </si>
  <si>
    <t>CD56 oranı (Diğer)</t>
  </si>
  <si>
    <t>L117940</t>
  </si>
  <si>
    <t>CD57 oranı (Kan)</t>
  </si>
  <si>
    <t>L117950</t>
  </si>
  <si>
    <t>CD57 oranı (Kemik iliği)</t>
  </si>
  <si>
    <t>L117960</t>
  </si>
  <si>
    <t>CD57 oranı (Doku)</t>
  </si>
  <si>
    <t>L117970</t>
  </si>
  <si>
    <t>CD57 oranı (BOS)</t>
  </si>
  <si>
    <t>L117980</t>
  </si>
  <si>
    <t>CD57 oranı (Diğer vücut sıvıları)</t>
  </si>
  <si>
    <t>L117990</t>
  </si>
  <si>
    <t>CD57 oranı (Diğer)</t>
  </si>
  <si>
    <t>L118000</t>
  </si>
  <si>
    <t>CD58 oranı (Kan)</t>
  </si>
  <si>
    <t>L118010</t>
  </si>
  <si>
    <t>CD59 eritrosit oranı (Kan)</t>
  </si>
  <si>
    <t>L118020</t>
  </si>
  <si>
    <t>CD59 oranı (Kan)</t>
  </si>
  <si>
    <t>L118030</t>
  </si>
  <si>
    <t>CD59 oranı (Kemik iliği)</t>
  </si>
  <si>
    <t>L118040</t>
  </si>
  <si>
    <t>CD59 oranı (Doku)</t>
  </si>
  <si>
    <t>L118050</t>
  </si>
  <si>
    <t>CD59 oranı (BOS)</t>
  </si>
  <si>
    <t>L118060</t>
  </si>
  <si>
    <t>CD59 oranı (Diğer vücut sıvıları)</t>
  </si>
  <si>
    <t>L118070</t>
  </si>
  <si>
    <t>CD59 oranı (Diğer)</t>
  </si>
  <si>
    <t>L118080</t>
  </si>
  <si>
    <t>CD61 oranı (Kan)</t>
  </si>
  <si>
    <t>L118090</t>
  </si>
  <si>
    <t>CD61 oranı (Kemik iliği)</t>
  </si>
  <si>
    <t>L118100</t>
  </si>
  <si>
    <t>CD61 oranı (Doku)</t>
  </si>
  <si>
    <t>L118110</t>
  </si>
  <si>
    <t>CD61 oranı (BOS)</t>
  </si>
  <si>
    <t>L118120</t>
  </si>
  <si>
    <t>CD61 oranı (Diğer vücut sıvıları)</t>
  </si>
  <si>
    <t>L118130</t>
  </si>
  <si>
    <t>CD61 oranı (Diğer)</t>
  </si>
  <si>
    <t>L118140</t>
  </si>
  <si>
    <t>CD62 oranı</t>
  </si>
  <si>
    <t>L118150</t>
  </si>
  <si>
    <t>CD62E oranı (Kan)</t>
  </si>
  <si>
    <t>L118160</t>
  </si>
  <si>
    <t>CD62E oranı (Diğer)</t>
  </si>
  <si>
    <t>L118170</t>
  </si>
  <si>
    <t>CD62L oranı (Kan)</t>
  </si>
  <si>
    <t>L118180</t>
  </si>
  <si>
    <t>CD62P oranı (Kan)</t>
  </si>
  <si>
    <t>L118190</t>
  </si>
  <si>
    <t>CD62P oranı (Diğer)</t>
  </si>
  <si>
    <t>L118200</t>
  </si>
  <si>
    <t>CD63 oranı (Kan)</t>
  </si>
  <si>
    <t>L118210</t>
  </si>
  <si>
    <t>CD64 oranı (Kan)</t>
  </si>
  <si>
    <t>L118220</t>
  </si>
  <si>
    <t>CD64 oranı (Kemik iliği)</t>
  </si>
  <si>
    <t>L118230</t>
  </si>
  <si>
    <t>CD64 oranı (Doku)</t>
  </si>
  <si>
    <t>L118240</t>
  </si>
  <si>
    <t>CD64 oranı (BOS)</t>
  </si>
  <si>
    <t>L118250</t>
  </si>
  <si>
    <t>CD64 oranı (Diğer vücut sıvıları)</t>
  </si>
  <si>
    <t>L118260</t>
  </si>
  <si>
    <t>CD64 oranı (Diğer)</t>
  </si>
  <si>
    <t>L118270</t>
  </si>
  <si>
    <t>CD65w oranı (Kan)</t>
  </si>
  <si>
    <t>L118280</t>
  </si>
  <si>
    <t>CD65w oranı (Kemik iliği)</t>
  </si>
  <si>
    <t>L118290</t>
  </si>
  <si>
    <t>CD65w oranı (Doku)</t>
  </si>
  <si>
    <t>L118300</t>
  </si>
  <si>
    <t>CD65w oranı (BOS)</t>
  </si>
  <si>
    <t>L118310</t>
  </si>
  <si>
    <t>CD65w oranı (Diğer vücut sıvıları)</t>
  </si>
  <si>
    <t>L118320</t>
  </si>
  <si>
    <t>CD66a oranı (Kan)</t>
  </si>
  <si>
    <t>L118330</t>
  </si>
  <si>
    <t>CD66b oranı (Kan)</t>
  </si>
  <si>
    <t>L118340</t>
  </si>
  <si>
    <t>CD66c oranı (Kan)</t>
  </si>
  <si>
    <t>L118350</t>
  </si>
  <si>
    <t>CD66d oranı (Kan)</t>
  </si>
  <si>
    <t>L118360</t>
  </si>
  <si>
    <t>CD66e oranı (Kan)</t>
  </si>
  <si>
    <t>L118370</t>
  </si>
  <si>
    <t>CD68 oranı (Kan)</t>
  </si>
  <si>
    <t>L118380</t>
  </si>
  <si>
    <t>CD69 oranı (Kan)</t>
  </si>
  <si>
    <t>L118390</t>
  </si>
  <si>
    <t>CD7 oranı (Kan)</t>
  </si>
  <si>
    <t>L118400</t>
  </si>
  <si>
    <t>CD7 oranı (Kemik iliği)</t>
  </si>
  <si>
    <t>L118410</t>
  </si>
  <si>
    <t>CD7 oranı (Vücut sıvıları)</t>
  </si>
  <si>
    <t>L118420</t>
  </si>
  <si>
    <t>CD7 oranı (Diğer)</t>
  </si>
  <si>
    <t>L118430</t>
  </si>
  <si>
    <t>CD71 oranı (Kan)</t>
  </si>
  <si>
    <t>L118440</t>
  </si>
  <si>
    <t>CD71 oranı (Vücut sıvıları)</t>
  </si>
  <si>
    <t>L118450</t>
  </si>
  <si>
    <t>CD71 oranı (Diğer)</t>
  </si>
  <si>
    <t>L118460</t>
  </si>
  <si>
    <t>CD72 oranı (Kan)</t>
  </si>
  <si>
    <t>L118470</t>
  </si>
  <si>
    <t>CD73 oranı (Kan)</t>
  </si>
  <si>
    <t>L118480</t>
  </si>
  <si>
    <t>CD74 oranı (Kan)</t>
  </si>
  <si>
    <t>L118490</t>
  </si>
  <si>
    <t>CD77 oranı (Kan)</t>
  </si>
  <si>
    <t>L118500</t>
  </si>
  <si>
    <t>CD79 oranı (Kan)</t>
  </si>
  <si>
    <t>L118510</t>
  </si>
  <si>
    <t>CD79 oranı (Diğer)</t>
  </si>
  <si>
    <t>L118520</t>
  </si>
  <si>
    <t>CD79a oranı (Kan)</t>
  </si>
  <si>
    <t>L118530</t>
  </si>
  <si>
    <t>CD79a oranı (Kemik iliği)</t>
  </si>
  <si>
    <t>L118540</t>
  </si>
  <si>
    <t>CD79a oranı (Vücut sıvıları)</t>
  </si>
  <si>
    <t>L118550</t>
  </si>
  <si>
    <t>CD79a oranı (Diğer)</t>
  </si>
  <si>
    <t>L118560</t>
  </si>
  <si>
    <t>CD79b oranı (Kan)</t>
  </si>
  <si>
    <t>L118570</t>
  </si>
  <si>
    <t>CD79b oranı (Kemik iliği)</t>
  </si>
  <si>
    <t>L118580</t>
  </si>
  <si>
    <t>CD79b oranı (Doku)</t>
  </si>
  <si>
    <t>L118590</t>
  </si>
  <si>
    <t>CD79b oranı (BOS)</t>
  </si>
  <si>
    <t>L118600</t>
  </si>
  <si>
    <t>CD79b oranı (Diğer vücut sıvıları)</t>
  </si>
  <si>
    <t>L118610</t>
  </si>
  <si>
    <t>CD79b oranı (Diğer)</t>
  </si>
  <si>
    <t>L118620</t>
  </si>
  <si>
    <t>CD80 oranı (Kan)</t>
  </si>
  <si>
    <t>L118630</t>
  </si>
  <si>
    <t>CD81 oranı (Kan)</t>
  </si>
  <si>
    <t>L118640</t>
  </si>
  <si>
    <t>CD81 oranı (Kemik iliği)</t>
  </si>
  <si>
    <t>L118650</t>
  </si>
  <si>
    <t>CD81 oranı (Doku)</t>
  </si>
  <si>
    <t>L118660</t>
  </si>
  <si>
    <t>CD81 oranı (BOS)</t>
  </si>
  <si>
    <t>L118670</t>
  </si>
  <si>
    <t>CD81 oranı (Diğer vücut sıvıları)</t>
  </si>
  <si>
    <t>L118680</t>
  </si>
  <si>
    <t>CD82 oranı (Kan)</t>
  </si>
  <si>
    <t>L118690</t>
  </si>
  <si>
    <t>CD83 oranı (Kan)</t>
  </si>
  <si>
    <t>L118700</t>
  </si>
  <si>
    <t>CD83 oranı (Diğer)</t>
  </si>
  <si>
    <t>L118710</t>
  </si>
  <si>
    <t>CD85 oranı (Kan)</t>
  </si>
  <si>
    <t>L118720</t>
  </si>
  <si>
    <t>CD86 oranı (Kan)</t>
  </si>
  <si>
    <t>L118730</t>
  </si>
  <si>
    <t>CD87 oranı (Kan)</t>
  </si>
  <si>
    <t>L118740</t>
  </si>
  <si>
    <t>CD88 oranı (Kan)</t>
  </si>
  <si>
    <t>L118750</t>
  </si>
  <si>
    <t>CD9 oranı (Kan)</t>
  </si>
  <si>
    <t>L118760</t>
  </si>
  <si>
    <t>CD9 oranı (Kemik iliği)</t>
  </si>
  <si>
    <t>L118770</t>
  </si>
  <si>
    <t>CD9 oranı (Doku)</t>
  </si>
  <si>
    <t>L118780</t>
  </si>
  <si>
    <t>CD9 oranı (BOS)</t>
  </si>
  <si>
    <t>L118790</t>
  </si>
  <si>
    <t>CD9 oranı (Diğer vücut sıvıları)</t>
  </si>
  <si>
    <t>L118800</t>
  </si>
  <si>
    <t>CD90 oranı</t>
  </si>
  <si>
    <t>L118810</t>
  </si>
  <si>
    <t>CD91 oranı (Kan)</t>
  </si>
  <si>
    <t>L118820</t>
  </si>
  <si>
    <t>CD93 oranı (Kan)</t>
  </si>
  <si>
    <t>L118830</t>
  </si>
  <si>
    <t>CD94 oranı (Kan)</t>
  </si>
  <si>
    <t>L118840</t>
  </si>
  <si>
    <t>CD95 oranı (Kan)</t>
  </si>
  <si>
    <t>L118850</t>
  </si>
  <si>
    <t>CD96 oranı (Kan)</t>
  </si>
  <si>
    <t>L118860</t>
  </si>
  <si>
    <t>CD97 oranı (Kan)</t>
  </si>
  <si>
    <t>L118870</t>
  </si>
  <si>
    <t>CD98 oranı (Kan)</t>
  </si>
  <si>
    <t>L118880</t>
  </si>
  <si>
    <t>CD99 oranı (Kan)</t>
  </si>
  <si>
    <t>L118890</t>
  </si>
  <si>
    <t>Çoklu ilaç direnci+ hücre oranı</t>
  </si>
  <si>
    <t>L118900</t>
  </si>
  <si>
    <t>FLAER+ lökositlerin varlığı (Kan)</t>
  </si>
  <si>
    <t>L118910</t>
  </si>
  <si>
    <t>FMC7 oranı (Kan)</t>
  </si>
  <si>
    <t>L118920</t>
  </si>
  <si>
    <t>FMC7 oranı (Vücut sıvıları)</t>
  </si>
  <si>
    <t>L118930</t>
  </si>
  <si>
    <t>FMC7 oranı (Diğer)</t>
  </si>
  <si>
    <t>L118940</t>
  </si>
  <si>
    <t>HLA-DR+ oranı (Kan)</t>
  </si>
  <si>
    <t>L118950</t>
  </si>
  <si>
    <t>HLA-DR+ oranı (Kemik iliği)</t>
  </si>
  <si>
    <t>L118960</t>
  </si>
  <si>
    <t>HLA-DR+ oranı (Doku)</t>
  </si>
  <si>
    <t>L118970</t>
  </si>
  <si>
    <t>HLA-DR+ oranı (BOS)</t>
  </si>
  <si>
    <t>L118980</t>
  </si>
  <si>
    <t>HLA-DR+ oranı (Diğer vücut sıvıları)</t>
  </si>
  <si>
    <t>L118990</t>
  </si>
  <si>
    <t>HLA-DR+ oranı (Diğer)</t>
  </si>
  <si>
    <t>L119000</t>
  </si>
  <si>
    <t>IgA+ lenfosit oranı (Lökosit)</t>
  </si>
  <si>
    <t>L119010</t>
  </si>
  <si>
    <t>IgD+ lenfosit oranı (Lökosit)</t>
  </si>
  <si>
    <t>L119020</t>
  </si>
  <si>
    <t>IgG+ lenfosit oranı (Lökosit)</t>
  </si>
  <si>
    <t>L119030</t>
  </si>
  <si>
    <t>IgM+ lenfosit oranı (Lökosit)</t>
  </si>
  <si>
    <t>L119040</t>
  </si>
  <si>
    <t>Kappa+ lenfosit oranı (Kan)</t>
  </si>
  <si>
    <t>L119050</t>
  </si>
  <si>
    <t>Kappa+ lenfosit oranı (Kemik iliği)</t>
  </si>
  <si>
    <t>L119060</t>
  </si>
  <si>
    <t>Kappa+ lenfosit oranı (Vücut sıvıları)</t>
  </si>
  <si>
    <t>L119070</t>
  </si>
  <si>
    <t>Kappa+ lenfosit oranı (Diğer)</t>
  </si>
  <si>
    <t>L119080</t>
  </si>
  <si>
    <t>Lambda+ lenfosit oranı (Kan)</t>
  </si>
  <si>
    <t>L119090</t>
  </si>
  <si>
    <t>Lambda+ lenfosit oranı (Diğer)</t>
  </si>
  <si>
    <t>L119100</t>
  </si>
  <si>
    <t>Lenfosit.sitoplazmik IgG oranı (Vücut sıvıları)</t>
  </si>
  <si>
    <t>L119110</t>
  </si>
  <si>
    <t>Lenfosit.sitoplazmik IgM oranı (Vücut sıvıları)</t>
  </si>
  <si>
    <t>L119120</t>
  </si>
  <si>
    <t>Miyeloperoksidaz oranı (Kan)</t>
  </si>
  <si>
    <t>L119130</t>
  </si>
  <si>
    <t>Miyeloperoksidaz oranı (Vücut sıvıları)</t>
  </si>
  <si>
    <t>L119140</t>
  </si>
  <si>
    <t>Miyeloperoksidaz oranı (Diğer)</t>
  </si>
  <si>
    <t>L119150</t>
  </si>
  <si>
    <t>Siklin D1 oranı</t>
  </si>
  <si>
    <t>L119160</t>
  </si>
  <si>
    <t>Sitoplazmik CD117 oranı (Kan)</t>
  </si>
  <si>
    <t>L119170</t>
  </si>
  <si>
    <t>Sitoplazmik CD117 oranı (Kemik iliği)</t>
  </si>
  <si>
    <t>L119180</t>
  </si>
  <si>
    <t>Sitoplazmik CD117 oranı (Diğer)</t>
  </si>
  <si>
    <t>L119190</t>
  </si>
  <si>
    <t>Sitoplazmik CD13 oranı (Kan)</t>
  </si>
  <si>
    <t>L119200</t>
  </si>
  <si>
    <t>Sitoplazmik CD13 oranı (Kemik iliği)</t>
  </si>
  <si>
    <t>L119210</t>
  </si>
  <si>
    <t>Sitoplazmik CD13 oranı (Diğer)</t>
  </si>
  <si>
    <t>L119220</t>
  </si>
  <si>
    <t>Sitoplazmik CD179a oranı (Kan)</t>
  </si>
  <si>
    <t>L119230</t>
  </si>
  <si>
    <t>Sitoplazmik CD179a oranı (Kemik iliği)</t>
  </si>
  <si>
    <t>L119240</t>
  </si>
  <si>
    <t>Sitoplazmik CD179a oranı (Diğer)</t>
  </si>
  <si>
    <t>L119250</t>
  </si>
  <si>
    <t>Sitoplazmik CD22 oranı (Kan)</t>
  </si>
  <si>
    <t>L119260</t>
  </si>
  <si>
    <t>Sitoplazmik CD22 oranı (Kemik iliği)</t>
  </si>
  <si>
    <t>L119270</t>
  </si>
  <si>
    <t>Sitoplazmik CD22 oranı (Doku)</t>
  </si>
  <si>
    <t>L119280</t>
  </si>
  <si>
    <t>Sitoplazmik CD22 oranı (BOS)</t>
  </si>
  <si>
    <t>L119290</t>
  </si>
  <si>
    <t>Sitoplazmik CD22 oranı (Diğer vücut sıvıları)</t>
  </si>
  <si>
    <t>L119300</t>
  </si>
  <si>
    <t>Sitoplazmik CD22 oranı (Diğer)</t>
  </si>
  <si>
    <t>L119310</t>
  </si>
  <si>
    <t>Sitoplazmik CD3 oranı (Kan)</t>
  </si>
  <si>
    <t>L119320</t>
  </si>
  <si>
    <t>Sitoplazmik CD3 oranı (Kemik iliği)</t>
  </si>
  <si>
    <t>L119330</t>
  </si>
  <si>
    <t>Sitoplazmik CD3 oranı (Doku)</t>
  </si>
  <si>
    <t>L119340</t>
  </si>
  <si>
    <t>Sitoplazmik CD3 oranı (BOS)</t>
  </si>
  <si>
    <t>L119350</t>
  </si>
  <si>
    <t>Sitoplazmik CD3 oranı (Diğer vücut sıvıları)</t>
  </si>
  <si>
    <t>L119360</t>
  </si>
  <si>
    <t>Sitoplazmik CD3 oranı (Diğer)</t>
  </si>
  <si>
    <t>L119370</t>
  </si>
  <si>
    <t>Sitoplazmik CD79a oranı (Kan)</t>
  </si>
  <si>
    <t>L119380</t>
  </si>
  <si>
    <t>Sitoplazmik CD79a oranı (Kemik iliği)</t>
  </si>
  <si>
    <t>L119390</t>
  </si>
  <si>
    <t>Sitoplazmik CD79a oranı (Doku)</t>
  </si>
  <si>
    <t>L119400</t>
  </si>
  <si>
    <t>Sitoplazmik CD79a oranı (BOS)</t>
  </si>
  <si>
    <t>L119410</t>
  </si>
  <si>
    <t>Sitoplazmik CD79a oranı (Diğer vücut sıvıları)</t>
  </si>
  <si>
    <t>L119420</t>
  </si>
  <si>
    <t>Sitoplazmik Ig oranı (Kan)</t>
  </si>
  <si>
    <t>L119430</t>
  </si>
  <si>
    <t>Sitoplazmik Ig mu oranı (Kan)</t>
  </si>
  <si>
    <t>L119440</t>
  </si>
  <si>
    <t>Sitotoksik/supresör T hücreler (Kan)</t>
  </si>
  <si>
    <t>L119450</t>
  </si>
  <si>
    <t>Sitotoksik/supresör T hücreler (Kemik iliği)</t>
  </si>
  <si>
    <t>L119460</t>
  </si>
  <si>
    <t>Sitotoksik/supresör T hücreler (Bronşial materyal)</t>
  </si>
  <si>
    <t>L119470</t>
  </si>
  <si>
    <t>Sitotoksik/supresör T hücreler (BOS)</t>
  </si>
  <si>
    <t>L119480</t>
  </si>
  <si>
    <t>Sitotoksik/supresör T hücreler (Diğer vücut sıvıları)</t>
  </si>
  <si>
    <t>L119490</t>
  </si>
  <si>
    <t>Sitotoksik/supresör T hücreler (Diğer)</t>
  </si>
  <si>
    <t>L119500</t>
  </si>
  <si>
    <t>SMIg lenfosit oranı (Kan)</t>
  </si>
  <si>
    <t>L119510</t>
  </si>
  <si>
    <t>SmIg oranı</t>
  </si>
  <si>
    <t>L119520</t>
  </si>
  <si>
    <t>TCR alfa beta+ T hücre sayısı (Kan)</t>
  </si>
  <si>
    <t>L119530</t>
  </si>
  <si>
    <t>TCR alfa beta+ T hücre oranı (Diğer)</t>
  </si>
  <si>
    <t>L119540</t>
  </si>
  <si>
    <t>TCR gama delta+ T hücre sayısı (Kan)</t>
  </si>
  <si>
    <t>L119550</t>
  </si>
  <si>
    <t>TCR gama delta+ T hücre oranı (Doku)</t>
  </si>
  <si>
    <t>L119560</t>
  </si>
  <si>
    <t>TCR gama delta+ T hücre oranı (Diğer)</t>
  </si>
  <si>
    <t>L119570</t>
  </si>
  <si>
    <t>Terminal deoksiribonükleotidil transferaz (Tdt) oranı (Kan)</t>
  </si>
  <si>
    <t>L119580</t>
  </si>
  <si>
    <t>Terminal deoksiribonükleotidil transferaz (Tdt) oranı (Kemik iliği)</t>
  </si>
  <si>
    <t>L119590</t>
  </si>
  <si>
    <t>Terminal deoksiribonükleotidil transferaz (Tdt) oranı (Doku)</t>
  </si>
  <si>
    <t>L119600</t>
  </si>
  <si>
    <t>Terminal deoksiribonükleotidil transferaz (Tdt) oranı (BOS)</t>
  </si>
  <si>
    <t>L119610</t>
  </si>
  <si>
    <t>Terminal deoksiribonükleotidil transferaz (Tdt) oranı (Diğer vücut sıvıları)</t>
  </si>
  <si>
    <t>L119620</t>
  </si>
  <si>
    <t>Terminal deoksiribonükleotidil transferaz (Tdt) oranı (Diğer)</t>
  </si>
  <si>
    <t>L119630</t>
  </si>
  <si>
    <t>ZAP70 oranı (Kan)</t>
  </si>
  <si>
    <t>L119640</t>
  </si>
  <si>
    <t>ZAP70 oranı (Kemik iliği)</t>
  </si>
  <si>
    <t>L119650</t>
  </si>
  <si>
    <t>ZAP70 oranı (Doku)</t>
  </si>
  <si>
    <t>L119660</t>
  </si>
  <si>
    <t>ZAP70 oranı (Vücut sıvıları)</t>
  </si>
  <si>
    <t>L119670</t>
  </si>
  <si>
    <t>ZAP70 oranı (Diğer)</t>
  </si>
  <si>
    <t xml:space="preserve">9.2. YASADIŞI VE KÖTÜYE KULLANILAN MADDE ANALİZLERİ </t>
  </si>
  <si>
    <t>Sadece (F10-19) Psikoaktif madde kullanımına bağlı zihin ve davranış bozuklukları tanılarında (F15, F17 kod grupları hariç) faturalandırılır.</t>
  </si>
  <si>
    <t>L120000</t>
  </si>
  <si>
    <t>İdrar bütünlük testi</t>
  </si>
  <si>
    <t>En az pH, dansite, kreatinin ve nitrit bakılmalıdır. Bu parametrelerin yer aldığı L103560, L103570, L104790, L104800, L107010 ile birlikte faturalandırılmaz. Sadece bu başlık altındaki madde analizlerinde faturalandırılır.</t>
  </si>
  <si>
    <t>Tarama Analizleri</t>
  </si>
  <si>
    <t>Kart testle yapılan tarama analizleri ödenmez. Acil tıp, ruh sağlığı ve hastalıkları uzman hekimleri tarafından istenmesi halinde veya yoğun bakım ünitelerince faturalandırılır.</t>
  </si>
  <si>
    <t>L120010</t>
  </si>
  <si>
    <t>Amfetamin (İdrar)</t>
  </si>
  <si>
    <t>L120020</t>
  </si>
  <si>
    <t>Barbituratlar (İdrar)</t>
  </si>
  <si>
    <t>L120030</t>
  </si>
  <si>
    <t>Benzodiyazepinler (İdrar)</t>
  </si>
  <si>
    <t>L120040</t>
  </si>
  <si>
    <t>Buprenorfin+Norbuprenorfin (İdrar)</t>
  </si>
  <si>
    <t>L120050</t>
  </si>
  <si>
    <t>Ekstazi (MDMA) (İdrar)</t>
  </si>
  <si>
    <t>L120010 pozitif olduğu durumlarda faturalandırılır.</t>
  </si>
  <si>
    <t>L120060</t>
  </si>
  <si>
    <t>Eroin (İdrar)</t>
  </si>
  <si>
    <t>L120090 pozitif olduğu durumlarda faturalandırılır.</t>
  </si>
  <si>
    <t>L120070</t>
  </si>
  <si>
    <t>Kannabinoidler (İdrar)</t>
  </si>
  <si>
    <t>L120080</t>
  </si>
  <si>
    <t>Kokain ve metabolitleri (İdrar)</t>
  </si>
  <si>
    <t>L120090</t>
  </si>
  <si>
    <t>Opiyatlar (İdrar)</t>
  </si>
  <si>
    <t>L120100</t>
  </si>
  <si>
    <t>Sentetik kannabinoidler (İdrar)</t>
  </si>
  <si>
    <t>Doğrulama Analizleri</t>
  </si>
  <si>
    <t>Bu analizler Sağlık Bakanlığı tarafından yetkilendirilmiş doğrulama laboratuvarı tarafından çalışılması halinde ödenir. SUT eki EK-2/Y formu faturaya eklenmelidir. Doğrulama analizleri için istem yapan hekim tarafından tıbbi gerekçe belirtilmelidir. (Tarama testi pozitif olan vaka, tarama test sonucunun klinikle uyumsuzluğu, vb.)</t>
  </si>
  <si>
    <t>L120200</t>
  </si>
  <si>
    <t>Amfetaminler (İdrar)</t>
  </si>
  <si>
    <t>L120210</t>
  </si>
  <si>
    <t>Barbituratlar (Panel en az 5 adet) (İdrar)</t>
  </si>
  <si>
    <t>L120220</t>
  </si>
  <si>
    <t>Benzodiyazepinler (Panel en az 5 adet) (İdrar)</t>
  </si>
  <si>
    <t>L120230</t>
  </si>
  <si>
    <t>Buprenorfin (İdrar)</t>
  </si>
  <si>
    <t>L120240</t>
  </si>
  <si>
    <t>Dihidrokodein (İdrar)</t>
  </si>
  <si>
    <t>L120250</t>
  </si>
  <si>
    <t>L120260</t>
  </si>
  <si>
    <t>L120270</t>
  </si>
  <si>
    <t>Kodein (İdrar)</t>
  </si>
  <si>
    <t>L120280</t>
  </si>
  <si>
    <t>Kokain (İdrar)</t>
  </si>
  <si>
    <t>L120290</t>
  </si>
  <si>
    <t>Metamfetamin (İdrar)</t>
  </si>
  <si>
    <t>L120300</t>
  </si>
  <si>
    <t>Metilendioksiamfetamin (MDA) (İdrar)</t>
  </si>
  <si>
    <t>L120310</t>
  </si>
  <si>
    <t>Metilendioksietilamfetamin (MDEA) (İdrar)</t>
  </si>
  <si>
    <t>L120320</t>
  </si>
  <si>
    <t>Metilendioksimetamfetamin (MDMA) (İdrar)</t>
  </si>
  <si>
    <t>L120330</t>
  </si>
  <si>
    <t>Morfin (İdrar)</t>
  </si>
  <si>
    <t>L120340</t>
  </si>
  <si>
    <t>Norbuprenorfin (İdrar)</t>
  </si>
  <si>
    <t>L120350</t>
  </si>
  <si>
    <t>Sentetik katinonlar (İdrar)</t>
  </si>
  <si>
    <t>L120360</t>
  </si>
  <si>
    <t>Sentetik kannabinoidler (Panel en az 5 adet) (İdrar)</t>
  </si>
  <si>
    <t>9.A. MOLEKÜLER MİKROBİYOLOJİ</t>
  </si>
  <si>
    <t xml:space="preserve">Bu grup işlemlerde sonucun elde edilmesi için yapılması gereken tüm işlemler fiyata dahildir. 
Sonuç belgesi ile faturalandırılır. 
Bu başlık altında yer alan işlemler aksi belirtilmedikçe üçüncü basamak sağlık hizmeti sunucuları veya gastroenteroloji, enfeksiyon hastalıkları, çocuk sağlığı ve hastalıkları, iç hastalıkları, göğüs hastalıkları uzmanları tarafından istenilmesi halinde karşılanır. </t>
  </si>
  <si>
    <t>Covid-19 (SARS-CoV-2) Reverse Transkriptaz PCR</t>
  </si>
  <si>
    <t>Pandemi süresince tüm branşlar tarafından istenilmesi halinde karşılanır.</t>
  </si>
  <si>
    <t xml:space="preserve">Covid-19 (SARS-CoV-2) İzolasyonu </t>
  </si>
  <si>
    <t>906300 ile birlikte faturalandırılmaz. 908115 işlemine ilave olarak faturalandırılır.</t>
  </si>
  <si>
    <t xml:space="preserve">Candida PCR </t>
  </si>
  <si>
    <t>Chlamydia PCR</t>
  </si>
  <si>
    <t xml:space="preserve">CMV PCR   </t>
  </si>
  <si>
    <t>HBV-DNA, kantitatif</t>
  </si>
  <si>
    <t xml:space="preserve">HCV genotiplendirme    </t>
  </si>
  <si>
    <t xml:space="preserve">HCV-RNA, kantitatif </t>
  </si>
  <si>
    <t xml:space="preserve">  </t>
  </si>
  <si>
    <t>HDV-RNA, kantitatif</t>
  </si>
  <si>
    <t>Helicobacter PCR</t>
  </si>
  <si>
    <t>Hepatit G PCR</t>
  </si>
  <si>
    <t>Herpes PCR (Her biri)</t>
  </si>
  <si>
    <t xml:space="preserve">HIV PCR           </t>
  </si>
  <si>
    <t>HIV RNA, kantitatif</t>
  </si>
  <si>
    <t xml:space="preserve">Human papilloma virus (HPV)    </t>
  </si>
  <si>
    <t>Hücre siklusu ve DNA paneli</t>
  </si>
  <si>
    <t xml:space="preserve">İnsitu hibridizasyon ve insitu PCR tetkikleri, test başına </t>
  </si>
  <si>
    <t>Legionella PCR</t>
  </si>
  <si>
    <t>Mikobakteri (PCR)</t>
  </si>
  <si>
    <t>Mikobakteri tiplendirilmesi (PCR)</t>
  </si>
  <si>
    <t>Moleküler analiz öncesi lökosit alt grup saflaştırma, her bir grup</t>
  </si>
  <si>
    <t>Mycoplasma PCR</t>
  </si>
  <si>
    <t>Parvovirus PCR</t>
  </si>
  <si>
    <t>PCR-mikrowell hibridizasyon yön. İle BOS'da CMV sap.</t>
  </si>
  <si>
    <t>PCR-mikrowell hibridizasyon yön. İle BOS'da EBV sapt.</t>
  </si>
  <si>
    <t>PCR-mikrowell hibridizasyon yön. İle BOS'da HSV-1 sapt.</t>
  </si>
  <si>
    <t>PCR-mikrowell hibridizasyon yön. İle BOS'da HSV-2 sapt.</t>
  </si>
  <si>
    <t>PCR-mikrowell hibridizasyon yön. İle BOS'da HV-6 sapt.</t>
  </si>
  <si>
    <t>PCR-mikrowell hibridizasyon yön. İle BOS'da VZV sapt.</t>
  </si>
  <si>
    <t>Transformasyon Con A ile</t>
  </si>
  <si>
    <t>Transformasyon PHA ile</t>
  </si>
  <si>
    <t>Transformasyon PPD ile</t>
  </si>
  <si>
    <t>Transformasyon tetanoz toksini ile</t>
  </si>
  <si>
    <t>9.B. SİTOGENETİK TETKİKLER</t>
  </si>
  <si>
    <t>Tüm aşamaları dahildir.
SUT 2.4.4.G-1 maddesine bakınız.</t>
  </si>
  <si>
    <t>G100000</t>
  </si>
  <si>
    <t>Kromozom Analizi, Amniyotik sıvı</t>
  </si>
  <si>
    <t>Altı ayda bir adet faturalandırılır.</t>
  </si>
  <si>
    <t>G100010</t>
  </si>
  <si>
    <t>Kromozom Analizi, Düşük materyali/Gonad biyopsisi/Diğer doku</t>
  </si>
  <si>
    <t>G100020</t>
  </si>
  <si>
    <t>Kromozom Analizi, Fetal kan</t>
  </si>
  <si>
    <t>G100030</t>
  </si>
  <si>
    <t>Kromozom Analizi, Kemik iliği</t>
  </si>
  <si>
    <t>Üç ayda bir adet faturalandırılır.
Direkt/24,48,72 ve 96 saatlik kültür çalışmaları dahildir.</t>
  </si>
  <si>
    <t>G100040</t>
  </si>
  <si>
    <t>Kromozom Analizi, Koryon villusu</t>
  </si>
  <si>
    <t>Altı ayda bir adet faturalandırılır.
Direkt/en az iki kültür,bantlama ve en az 20 metafaz analiz dahildir.</t>
  </si>
  <si>
    <t>G100050</t>
  </si>
  <si>
    <t>Kromozom Analizi, Kromozomal Kırık Sendromları ve Mutajenite Çalışmaları</t>
  </si>
  <si>
    <t>Altı ayda bir adet faturalandırılır. G100060 ile birlikte faturalandırılmaz.</t>
  </si>
  <si>
    <t>G100060</t>
  </si>
  <si>
    <t>Kromozom Analizi, Periferik kan</t>
  </si>
  <si>
    <t>Altı ayda bir adet faturalandırılır. G100050 ile birlikte faturalandırılmaz.</t>
  </si>
  <si>
    <t>9.B.1. MOLEKÜLER SİTOGENETİK TETKİKLER</t>
  </si>
  <si>
    <t xml:space="preserve">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tetkikler Kurumca karşılanmaz.
SUT 2.4.4.G-1 maddesine bakınız. </t>
  </si>
  <si>
    <t>G100080</t>
  </si>
  <si>
    <t>FISH, 1-2 genetik lokus</t>
  </si>
  <si>
    <t>On günde bir adet faturalandırılır. Çalışılan genetik lokus belirtilmelidir.</t>
  </si>
  <si>
    <t>G100090</t>
  </si>
  <si>
    <t>FISH, 3-4 genetik lokus</t>
  </si>
  <si>
    <t>G100100</t>
  </si>
  <si>
    <t>FISH, t(4;14) (p16;q32) (FGFR3/IGH)</t>
  </si>
  <si>
    <t xml:space="preserve">On günde bir adet faturalandırılır. </t>
  </si>
  <si>
    <t>G100110</t>
  </si>
  <si>
    <t>FISH, t(8;21) (q22;q22) (RUNX1/RUNX1T1) (AML/ETO)</t>
  </si>
  <si>
    <t>G100120</t>
  </si>
  <si>
    <t>FISH, t(9;22) (q34;q11.2) (BCR/ABL) (Standart)</t>
  </si>
  <si>
    <t>G100130</t>
  </si>
  <si>
    <t>FISH, t(11;14) (q13;q32) (CCND1/IGH)</t>
  </si>
  <si>
    <t>G100140</t>
  </si>
  <si>
    <t>FISH, t(12;21) (p13;q22) (ETV6/RUNX1) (TEL/AML1)</t>
  </si>
  <si>
    <t>G100150</t>
  </si>
  <si>
    <t>FISH, t(15;17) (q22;q21) (PML/RARA)</t>
  </si>
  <si>
    <t>G100160</t>
  </si>
  <si>
    <t>FISH, 5q delesyonu (5q31; 5q33) (5q-)</t>
  </si>
  <si>
    <t>G100170</t>
  </si>
  <si>
    <t>FISH, 7q11.23 delesyonu (Williams Sendromu)</t>
  </si>
  <si>
    <t>G100180</t>
  </si>
  <si>
    <t>FISH, 7q31 delesyonu</t>
  </si>
  <si>
    <t>G100190</t>
  </si>
  <si>
    <t>FISH, 7q- (7q22; 7q36)/SE7 TC</t>
  </si>
  <si>
    <t>G100200</t>
  </si>
  <si>
    <t>FISH, 11q22.3 delesyonu (ATM)</t>
  </si>
  <si>
    <t>G100210</t>
  </si>
  <si>
    <t>FISH, 13q14.2 delesyonu (RB1)</t>
  </si>
  <si>
    <t>G100220</t>
  </si>
  <si>
    <t>FISH, 17p13.1 delesyonu (p53)</t>
  </si>
  <si>
    <t>G100230</t>
  </si>
  <si>
    <t>FISH, 20q delesyonu (20q-)</t>
  </si>
  <si>
    <t>G100240</t>
  </si>
  <si>
    <t>FISH, CBFB t(16;16), inv(16) Break</t>
  </si>
  <si>
    <t>G100250</t>
  </si>
  <si>
    <t>FISH, IGH (14q32.33) Break</t>
  </si>
  <si>
    <t>G100260</t>
  </si>
  <si>
    <t>FISH, MLL (11q23.3) Break (KMT2A Break)</t>
  </si>
  <si>
    <t>G100270</t>
  </si>
  <si>
    <t>FISH, DiGeorge (N25) Sendromu</t>
  </si>
  <si>
    <t>G100280</t>
  </si>
  <si>
    <t>FISH, FGFR2-FGRFR3 Geni Füzyonları</t>
  </si>
  <si>
    <t>G100290</t>
  </si>
  <si>
    <t>FISH, SHOX (del Xpter-p22.32)</t>
  </si>
  <si>
    <t>G100300</t>
  </si>
  <si>
    <t>FISH, Trizomi/Monozomi 8 (CEP 8) (SE 8) (Sentromer 8)</t>
  </si>
  <si>
    <t>G100310</t>
  </si>
  <si>
    <t>FISH, Trizomi/Monozomi 12 (CEP 12) (SE 12) (Sentromer 12)</t>
  </si>
  <si>
    <t>9.C. MOLEKÜLER GENETİK TETKİKLER</t>
  </si>
  <si>
    <t>Tüm aşamalar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tetkikler Kurumca karşılanmaz.
SUT 2.4.4.G-2 maddesine bakınız.</t>
  </si>
  <si>
    <t>G100330</t>
  </si>
  <si>
    <t>Blot Analiz (southern, northern, western)</t>
  </si>
  <si>
    <t>On günde bir adet faturalandırılır.</t>
  </si>
  <si>
    <t>G100340</t>
  </si>
  <si>
    <t>Real Time PCR, 1 reaksiyon</t>
  </si>
  <si>
    <t xml:space="preserve">On günde bir adet faturalandırılır. Çalışılan genin adı belirtilmelidir. </t>
  </si>
  <si>
    <t>G100350</t>
  </si>
  <si>
    <t>Real Time PCR, 2-5 reaksiyon</t>
  </si>
  <si>
    <t>G100360</t>
  </si>
  <si>
    <t>Real Time PCR, 6-10 reaksiyon</t>
  </si>
  <si>
    <t>G100370</t>
  </si>
  <si>
    <t>Konvansiyonel (Sanger) DNA Dizileme, 1 reaksiyon</t>
  </si>
  <si>
    <t>On günde bir adet faturalandırılır. Çalışılan genin adı belirtilmelidir. G100380, G100390, G100400, G100410, G100420, G100430, G101830, G101840, G101850, G101860, G101870 ile birlikte faturalandırılmaz.</t>
  </si>
  <si>
    <t>G100380</t>
  </si>
  <si>
    <t>Konvansiyonel (Sanger) DNA Dizileme, 2-5 reaksiyon</t>
  </si>
  <si>
    <t>On günde bir adet faturalandırılır. Çalışılan genin adı belirtilmelidir. G100370, G100390, G100400, G100410, G100420, G100430, G101830, G101840, G101850, G101860, G101870 ile birlikte faturalandırılmaz.</t>
  </si>
  <si>
    <t>G100390</t>
  </si>
  <si>
    <t>Yeni Nesil DNA Dizileme, 1 Gen</t>
  </si>
  <si>
    <t>On günde bir adet faturalandırılır. Tanı ve çalışılan genin adı belirtilmelidir. Her gen için ömürde bir adet faturalandırılır. G100370, G100380,  G101830, G101840, G101850, G101860, G101870 ile birlikte faturalandırılmaz.</t>
  </si>
  <si>
    <t>G100400</t>
  </si>
  <si>
    <t xml:space="preserve">Yeni Nesil DNA Dizileme Paneli, 2-4 Gen </t>
  </si>
  <si>
    <t>G100410</t>
  </si>
  <si>
    <t>Yeni Nesil DNA Dizileme Paneli, 5-15 Gen</t>
  </si>
  <si>
    <t>G100420</t>
  </si>
  <si>
    <t>Yeni Nesil DNA Dizileme Paneli, 16-40 Gen</t>
  </si>
  <si>
    <t>G100430</t>
  </si>
  <si>
    <t>Yeni Nesil DNA Dizileme Paneli, 41 Gen ve üzeri</t>
  </si>
  <si>
    <t>G100440</t>
  </si>
  <si>
    <t xml:space="preserve">MLPA </t>
  </si>
  <si>
    <t>On günde bir adet faturalandırılır. Tanı ve çalışılan genin adı belirtilmelidir. Her gen için ömürde bir adet faturalandırılır.</t>
  </si>
  <si>
    <t>G100450</t>
  </si>
  <si>
    <t>MLPA, BRCA1-2</t>
  </si>
  <si>
    <t>Ömürde bir adet faturalandırılır.</t>
  </si>
  <si>
    <t>G100460</t>
  </si>
  <si>
    <t>MLPA, CFTR</t>
  </si>
  <si>
    <t>G100470</t>
  </si>
  <si>
    <t>MLPA, CMT (PMP22 geni için)</t>
  </si>
  <si>
    <t>G100480</t>
  </si>
  <si>
    <t>MLPA, CYP21A2 (MLPA - KAH)</t>
  </si>
  <si>
    <t>G100490</t>
  </si>
  <si>
    <t>MLPA, DMD</t>
  </si>
  <si>
    <t>Ömürde bir adet faturalandırılır. DMD/BMD için bu tetkik faturalandırılır. Mutasyon bulunması halinde hasta için aynı hastalıkla ilişkili diğer moleküler tetkikler faturalandırılmaz.</t>
  </si>
  <si>
    <t>G100500</t>
  </si>
  <si>
    <t>MLPA, SMA</t>
  </si>
  <si>
    <t>G100510</t>
  </si>
  <si>
    <t>5-Alfa Redüktaz Eksikliği (SRD5A2 Geni Dizi Analizi)</t>
  </si>
  <si>
    <t xml:space="preserve">Ömürde bir adet faturalandırılır. Bütün ekzonların ve hastalıkla ilişkilendirilmiş tüm intronik bölgelerin sonuç raporunda belirtilmesi gereklidir. </t>
  </si>
  <si>
    <t>G100520</t>
  </si>
  <si>
    <t>21-Hidroksilaz Eksikliği (CYP21A2 Geni Dizi Analizi)</t>
  </si>
  <si>
    <t>G100530</t>
  </si>
  <si>
    <t>ABL1 Geni T315I Mutasyon Analizi</t>
  </si>
  <si>
    <t>G100540</t>
  </si>
  <si>
    <t>ABL1 Geni Dizi Analizi</t>
  </si>
  <si>
    <t>G100550</t>
  </si>
  <si>
    <t xml:space="preserve">Adenozin Deaminaz Eksikliği (ADA Geni Dizi Analizi) </t>
  </si>
  <si>
    <t>G100560</t>
  </si>
  <si>
    <t>Ağır Kombine İmmün Yetmezlik Paneli (16-40 Gen)</t>
  </si>
  <si>
    <t>Ömürde bir adet faturalandırılır. Bütün ekzonların ve hastalıkla ilişkilendirilmiş tüm intronik bölgelerin sonuç raporunda belirtilmesi gereklidir. Tanı ve çalışılan genlerin adı belirtilmelidir.</t>
  </si>
  <si>
    <t>G100570</t>
  </si>
  <si>
    <t>Ailesel Adenomatozis Polipozis Koli (APC Geni Dizi Analizi)</t>
  </si>
  <si>
    <t>G100580</t>
  </si>
  <si>
    <t>Ailesel Meme/Over Kanseri (BRCA1 ve BRCA2 Geni Dizi Analizi)</t>
  </si>
  <si>
    <t>G100590</t>
  </si>
  <si>
    <t>Akondroplazi Hastalığı (FGFR3- G380R Varyant Analizi)</t>
  </si>
  <si>
    <t>Ömürde bir adet faturalandırılır. Bütün ekzonların ve hastalıkla ilişkilendirilmiş tüm intronik bölgelerin sonuç raporunda belirtilmesi gereklidir. Akondroplazi hastalığı için bu tetkik faturalandırılır. Mutasyon bulunması halinde hasta için aynı hastalıkla ilişkili diğer moleküler tetkikler faturalandırılmaz</t>
  </si>
  <si>
    <t>G100600</t>
  </si>
  <si>
    <t>Alfa Talasemi (Delesyon Analizi)</t>
  </si>
  <si>
    <t>Ömürde bir adet faturalandırılır. Bütün ekzonların ve hastalıkla ilişkilendirilmiş tüm intronik bölgelerin sonuç raporunda belirtilmesi gereklidir. Alfa talasemi hastalığı için bu tetkik faturalandırılır. Mutasyon bulunması halinde hasta için aynı hastalıkla ilişkili diğer moleküler tetkikler faturalandırılmaz.</t>
  </si>
  <si>
    <t>G100610</t>
  </si>
  <si>
    <t>Alfa Talasemi (HBA Geni Dizi Analizi)</t>
  </si>
  <si>
    <t>G100620</t>
  </si>
  <si>
    <t>Alfa-1 Antitirpsin Eksikliği (SERPINA1 Geni Dizi Analizi)</t>
  </si>
  <si>
    <t>G100630</t>
  </si>
  <si>
    <t>Alport Sendromu (COL4A3, COL4AA, COL4A5 Geni Dizi Analizi)</t>
  </si>
  <si>
    <t>G100640</t>
  </si>
  <si>
    <t>Ankilozan Spondilit (HLA-B27)</t>
  </si>
  <si>
    <t>G100650</t>
  </si>
  <si>
    <t>Apert Sendromu (FGFR2 Geni Hedef Mutasyon Analizi)</t>
  </si>
  <si>
    <t>Ömürde bir adet faturalandırılır. Bütün ekzonların ve hastalıkla ilişkilendirilmiş tüm intronik bölgelerin sonuç raporunda belirtilmesi gereklidir. Apert Sendromu için bu tetkik faturalandırılır. Mutasyon bulunması halinde hasta için aynı hastalıkla ilişkili diğer moleküler tetkikler faturalandırılmaz.</t>
  </si>
  <si>
    <t>G100660</t>
  </si>
  <si>
    <t>Aritmi Paneli  (41 Gen ve üzeri)</t>
  </si>
  <si>
    <t>Ömürde bir adet faturalandırılır. Bütün ekzonların ve hastalıkla ilişkilendirilmiş tüm intronik bölgelerin sonuç raporunda belirtilmesi gereklidir. Panelin kapsadığı genler raporda belirtilmelidir.</t>
  </si>
  <si>
    <t>G100670</t>
  </si>
  <si>
    <t>Ataksi Telenjektazi (ATM Geni Dizi Analizi)</t>
  </si>
  <si>
    <t>G100680</t>
  </si>
  <si>
    <t>Bardet-Biedl Sendromu Paneli (16-40 gen)</t>
  </si>
  <si>
    <t>G100690</t>
  </si>
  <si>
    <t>Behçet Hastalığı (HLA-B5)</t>
  </si>
  <si>
    <t>G100700</t>
  </si>
  <si>
    <t>Beta Talasemi (HBB Geni Dizi Analizi)</t>
  </si>
  <si>
    <t>G100710</t>
  </si>
  <si>
    <t>Biotinidaz Eksikliği (BTD Geni Dizi Analizi)</t>
  </si>
  <si>
    <t>G100720</t>
  </si>
  <si>
    <t xml:space="preserve">C-KIT (ekzon 9, 11, 13, 17) Mutasyon Analizi </t>
  </si>
  <si>
    <t>G100730</t>
  </si>
  <si>
    <t>CADASIL Hastalığı (NOTCH3 Geni Dizi Analizi)</t>
  </si>
  <si>
    <t>G100740</t>
  </si>
  <si>
    <t>CALR (Calreticulin) Gen Mutasyon Analizi</t>
  </si>
  <si>
    <t>G100750</t>
  </si>
  <si>
    <t>Charcot-Marie-Tooth Hastalığı Paneli</t>
  </si>
  <si>
    <t>G100760</t>
  </si>
  <si>
    <t>Cornelia de Lange Sendromu Paneli (2-4 gen)</t>
  </si>
  <si>
    <t>G100770</t>
  </si>
  <si>
    <t>Çölyak Hastalığı (HLA-DQ2, HLA-DQ8)</t>
  </si>
  <si>
    <t>G100780</t>
  </si>
  <si>
    <t>Diabetes İnsipidus (AVP Geni Dizi Analizi)</t>
  </si>
  <si>
    <t>G100790</t>
  </si>
  <si>
    <t>Dihidropirimidin Dehidrogenaz Eksikliği (DPYD Geni Mutasyon Analizi)</t>
  </si>
  <si>
    <t>G100800</t>
  </si>
  <si>
    <t>Dravet Sendromu (SCN1A Geni Dizi Analizi)</t>
  </si>
  <si>
    <t>G100810</t>
  </si>
  <si>
    <t>Duchenne/Becker Musküler Distrofi (DMD Geni Dizi Analizi)</t>
  </si>
  <si>
    <t>G100820</t>
  </si>
  <si>
    <t>Epidermolizis Büllosa Paneli (16-40 Gen)</t>
  </si>
  <si>
    <t>G100830</t>
  </si>
  <si>
    <t>Fabry Hastalığı (GLA Geni Dizi Analizi)</t>
  </si>
  <si>
    <t>G100840</t>
  </si>
  <si>
    <t>Fenilketonüri (PAH Geni Dizi Analizi)</t>
  </si>
  <si>
    <t>G100850</t>
  </si>
  <si>
    <t>FGFR2 İlişkili Kraniyosinostozlar (FGFR2 Geni Dizi Analizi)</t>
  </si>
  <si>
    <t>G100860</t>
  </si>
  <si>
    <t>FGFR3 İlişkili İskelet Displazi (FGFR3)</t>
  </si>
  <si>
    <t>Ömürde bir adet faturalandırılır. Bütün ekzonların ve hastalıkla ilişkilendirilmiş tüm intronik bölgelerin sonuç raporunda belirtilmesi gereklidir. Akondroplazi hastalığı için bu tetkik faturalandırılır. Mutasyon bulunması halinde hasta için aynı hastalıkla ilişkili diğer moleküler tetkikler faturalandırılmaz.</t>
  </si>
  <si>
    <t>G100870</t>
  </si>
  <si>
    <t>FLT3 d835/ITD (TKD/ITD) Mutasyon Analizi</t>
  </si>
  <si>
    <t>G100880</t>
  </si>
  <si>
    <t>FLT3 d835/ITD (TKD/ITD) Mutasyon Yükü Analizi</t>
  </si>
  <si>
    <t>On günde bir adet faturalandırılır. Mutasyon yükünün sonuç raporunda belirtilmesi gereklidir.</t>
  </si>
  <si>
    <t>G100890</t>
  </si>
  <si>
    <t xml:space="preserve">FMF Hastalığı (MEFV geni) Hedef Bölge/Mutasyon Analizi </t>
  </si>
  <si>
    <t>Ömürde bir adet faturalandırılır.FMF hastalığı için bu tetkik faturalandırılır. Mutasyon bulunması halinde hasta için aynı hastalıkla ilişkili diğer moleküler tetkikler faturalandırılmaz</t>
  </si>
  <si>
    <t>G100900</t>
  </si>
  <si>
    <t>FMF Hastalığı (MEFV geni Dizi Analizi)</t>
  </si>
  <si>
    <t>G100910</t>
  </si>
  <si>
    <t>Fragile X (FMR1 Geni CGG Üçlü Tekrar Sayısı Analizi)</t>
  </si>
  <si>
    <t>G100920</t>
  </si>
  <si>
    <t>Friedreich Ataksisi (FXN Geni GAA Üçlü Tekrar Sayısı Analizi)</t>
  </si>
  <si>
    <t>G100930</t>
  </si>
  <si>
    <t>Glukoz-6-Fosfat Dehidrogenaz Eksikliği (G6PD Geni Dizi Analizi)</t>
  </si>
  <si>
    <t>G100940</t>
  </si>
  <si>
    <t>GLUT1 Eksikliği (SLC2A1 Geni Dizi Analizi)</t>
  </si>
  <si>
    <t>G100950</t>
  </si>
  <si>
    <t xml:space="preserve">Hemakromatozis (HFE Geni Dizi Analizi) </t>
  </si>
  <si>
    <t>G100960</t>
  </si>
  <si>
    <t>Hemofili A (F8 Geni Dizi Analizi)</t>
  </si>
  <si>
    <t>G100970</t>
  </si>
  <si>
    <t>Hemolitik Üremik Sendromu (CFH Geni Dizi Analizi)</t>
  </si>
  <si>
    <t>G100980</t>
  </si>
  <si>
    <t>Herediter Spastik Parapleji 4 (SPG4 Geni Dizi Analizi)</t>
  </si>
  <si>
    <t>G100990</t>
  </si>
  <si>
    <t>Herediter Spastik Parapleji Paneli (41 Gen ve üzeri)</t>
  </si>
  <si>
    <t>G101000</t>
  </si>
  <si>
    <t>Huntington Hastalığı (HTT geni CAG Üçlü Tekrar Sayısı Analizi)</t>
  </si>
  <si>
    <t>G101010</t>
  </si>
  <si>
    <t>Hücre Dışı Serbest DNA'dan Somatik Mutasyon Paneli, 1-4 Gen</t>
  </si>
  <si>
    <t>Altı ayda bir adet faturalandırılır. En az bir tıbbi genetik uzmanı ve tıbbi onkoloji uzmanının bulunduğu  sağlık kurulu raporu gereklidir. Raporda güncel tedavilere duyarlılık ve direnç ile ilgili genomik değişiklikler belirtilmelidir. Çalışılan genin adı belirtilmelidir.</t>
  </si>
  <si>
    <t>G101020</t>
  </si>
  <si>
    <t>Hücre Dışı Serbest DNA'dan Somatik Mutasyon Paneli, 5-15 Gen</t>
  </si>
  <si>
    <t>G101030</t>
  </si>
  <si>
    <t>Hücre Dışı Serbest DNA'dan Somatik Mutasyon Paneli, 16-40 Gen</t>
  </si>
  <si>
    <t>Altı ayda bir adet faturalandırılır. En az bir tıbbi genetik uzmanı ve tıbbi onkoloji uzmanının bulunduğu  sağlık kurulu raporu gereklidir. Raporda güncel tedavilere duyarlılık ve direnç ile ilgili genomik değişiklikler belirtilmelidir. Çalışılan genlerin adı belirtilmelidir.</t>
  </si>
  <si>
    <t>G101040</t>
  </si>
  <si>
    <t>Hücre Dışı Serbest DNA'dan Somatik Mutasyon Paneli, 41 Gen ve üzeri</t>
  </si>
  <si>
    <t>G101050</t>
  </si>
  <si>
    <t>IDH1 ve IDH2 Genleri Mutasyon Analizi</t>
  </si>
  <si>
    <t>G101060</t>
  </si>
  <si>
    <t>İmmünglobulin Ağır Zincir Mutasyon ve Hipermutasyon Analizi (IGHV Geni)</t>
  </si>
  <si>
    <t xml:space="preserve">On günde bir adet faturalandırılır. Kronik Lenfositik Lösemi (KLL) tanısı alan hastalarda faturalandırılır. </t>
  </si>
  <si>
    <t>G101070</t>
  </si>
  <si>
    <t>JAK2 Geni Ekzon 12 Mutasyon Analizi</t>
  </si>
  <si>
    <t>G101080</t>
  </si>
  <si>
    <t>JAK2 Geni V617F Mutasyon Analizi</t>
  </si>
  <si>
    <t>G101090</t>
  </si>
  <si>
    <t>Kimerizm (Kemik iliği nakli öncesi donör)</t>
  </si>
  <si>
    <t>G101100</t>
  </si>
  <si>
    <t>Kimerizm (Kemik iliği nakli öncesi hasta)</t>
  </si>
  <si>
    <t>G101110</t>
  </si>
  <si>
    <t>Kimerizm (Kemik iliği nakli sonrası hasta)</t>
  </si>
  <si>
    <t>G101120</t>
  </si>
  <si>
    <t>Kistik Fibrozis (CFTR Geni Dizi Analizi)</t>
  </si>
  <si>
    <t>G101130</t>
  </si>
  <si>
    <t>Konjenital Amegakaryositik Trombositopeni (MPL Geni Dizi Analizi)</t>
  </si>
  <si>
    <t>G101140</t>
  </si>
  <si>
    <t>Li Fraumen Sendromu (TP53 Geni Dizi Analizi)</t>
  </si>
  <si>
    <t>G101150</t>
  </si>
  <si>
    <t>Lynch Sendromu Paneli (5-15 gen)</t>
  </si>
  <si>
    <t>G101160</t>
  </si>
  <si>
    <t>Marfan Sendromu (FBN1 Geni Dizi Analizi)</t>
  </si>
  <si>
    <t>G101170</t>
  </si>
  <si>
    <t xml:space="preserve">Maternal Kontaminasyon </t>
  </si>
  <si>
    <t>G101180</t>
  </si>
  <si>
    <t>MEN Tip 1 (MEN1 Geni Dizi Analizi)</t>
  </si>
  <si>
    <t>G101190</t>
  </si>
  <si>
    <t>Metakromatik Lökodistrofi (ARSA Geni Dizi Analizi)</t>
  </si>
  <si>
    <t>G101200</t>
  </si>
  <si>
    <t>Mikrosatellit İnstabilite Testi</t>
  </si>
  <si>
    <t>G101210</t>
  </si>
  <si>
    <t>Minimal Rezidüel Hastalık Analizi</t>
  </si>
  <si>
    <t>On günde bir adet faturalandırılır. Sağlık Bakanlığı tarafından yetkilendirilmiş merkezlerde ve Yeni Nesil DNA Dizileme ile yapılması halinde faturalandırılır.  En az bir tıbbi genetik uzmanı ve çocuk hematoloji  uzmanının bulunduğu  sağlık kurulu raporu gereklidir.</t>
  </si>
  <si>
    <t>G101220</t>
  </si>
  <si>
    <t>Moleküler inv 16 (p13;q22) CBFB-MYH11 Füzyon Transkript Analizi</t>
  </si>
  <si>
    <t>G101230</t>
  </si>
  <si>
    <t>Moleküler Karyotipleme (500K’ya kadar çözünürlükte)</t>
  </si>
  <si>
    <t>Ömürde bir adet faturalandırılır. 500 K'ya kadar çözünürlükte genom boyu SNP ve CNV analizi içerir.</t>
  </si>
  <si>
    <t>G101240</t>
  </si>
  <si>
    <t>Moleküler Karyotipleme (500K ve üzeri çözünürlükte)</t>
  </si>
  <si>
    <t>Ömürde bir adet faturalandırılır. En az 500 K ve üzeri çözünürlükte genom boyu SNP ve CNV analizi içerir.</t>
  </si>
  <si>
    <t>G101250</t>
  </si>
  <si>
    <t>Moleküler Translokasyon Analizi, t(1:19) TCF3 (E2A)-PBX1</t>
  </si>
  <si>
    <t>G101260</t>
  </si>
  <si>
    <t>Moleküler Translokasyon Analizi, t(4:11) AFF1 (AF4)-KMT2A (MLL;KMT2A)</t>
  </si>
  <si>
    <t>G101270</t>
  </si>
  <si>
    <t>Moleküler Translokasyon Analizi, t(8;21)(q22;q22) AML1 (RUNX1)-ETO (RUNX1T1)</t>
  </si>
  <si>
    <t>G101280</t>
  </si>
  <si>
    <t>Moleküler Translokasyon Analizi, t(9;22) (q34;q11.2)  BCR-ABL Mbcr p190</t>
  </si>
  <si>
    <t>G101290</t>
  </si>
  <si>
    <t>Moleküler Translokasyon Analizi, t(9;22) (q34;q11.2) BCR-ABL Mbcr p210</t>
  </si>
  <si>
    <t>G101300</t>
  </si>
  <si>
    <t>Moleküler Translokasyon Analizi, t(9;22) (q34;q11.2) BCR-ABL Mbcr p230</t>
  </si>
  <si>
    <t>G101310</t>
  </si>
  <si>
    <t xml:space="preserve">Moleküler Translokasyon Analizi, t(11;14) (q13;q32) </t>
  </si>
  <si>
    <t>G101320</t>
  </si>
  <si>
    <t>Moleküler Translokasyon Analizi, t(12;21) (p12;q22) TEL-AML1</t>
  </si>
  <si>
    <t>G101330</t>
  </si>
  <si>
    <t>Moleküler Translokasyon Analizi, t(14;18) (q32;q21)</t>
  </si>
  <si>
    <t>G101340</t>
  </si>
  <si>
    <t>Moleküler Translokasyon Analizi, t(15;17) (q22;q21) PML-RARA bcr1/2/3</t>
  </si>
  <si>
    <t>G101350</t>
  </si>
  <si>
    <t>Mukopolisakkaridoz Plus Sendromu (VPS33A Geni Dizi Analizi)</t>
  </si>
  <si>
    <t>G101360</t>
  </si>
  <si>
    <t>Mukopolisakkaridoz Tip 1 (IDUA Geni Dizi Analizi)</t>
  </si>
  <si>
    <t>G101370</t>
  </si>
  <si>
    <t>Mukopolisakkaridoz Tip 2 (IDS Geni Dizi Analizi)</t>
  </si>
  <si>
    <t>G101380</t>
  </si>
  <si>
    <t>Mukopolisakkaridoz Tip 3 (SGSH, NAGLU, HGSNAT, GNS Geni Dizi Analizi)</t>
  </si>
  <si>
    <t>G101390</t>
  </si>
  <si>
    <t>Mukopolisakkaridoz Tip 4 (GALNS, GLB1 Geni Dizi Analizi)</t>
  </si>
  <si>
    <t>G101400</t>
  </si>
  <si>
    <t>Mukopolisakkaridoz Tip 6 (ARSB Geni Dizi Analizi)</t>
  </si>
  <si>
    <t>G101410</t>
  </si>
  <si>
    <t>Mukopolisakkaridoz Tip 7 (GUSB Dizi Analizi)</t>
  </si>
  <si>
    <t>G101420</t>
  </si>
  <si>
    <t>Mukopolisakkaridoz Tip 9 (Hiyalüronidaz Eksikliği, HYAL1 Geni Dizi analizi)</t>
  </si>
  <si>
    <t>G101430</t>
  </si>
  <si>
    <t>Mukopolisakkaridoz, Sınıflandırılmamış (Tüm Panel)</t>
  </si>
  <si>
    <t>Ömürde bir adet faturalandırılır. IDUA,IDS,GALNS,SGSH,NAGLU, HGSNAT, GNS, GLB1, HYAL1,ARSB, GUSB, VPS33A genlerinin tamamının dizi analizi yapılmalıdır. Bütün ekzonların ve hastalıkla ilişkilendirilmiş tüm intronik bölgelerin sonuç raporunda belirtilmesi gereklidir.</t>
  </si>
  <si>
    <t>G101440</t>
  </si>
  <si>
    <t>Müsküler Distrofi Paneli (41 Gen ve üzeri)</t>
  </si>
  <si>
    <t>G101450</t>
  </si>
  <si>
    <t>Myotoni Konjenita (CLCN1 Geni Dizi Analizi)</t>
  </si>
  <si>
    <t>G101460</t>
  </si>
  <si>
    <t>Myotonik Distrofi (DMPK Geni CTG Üçlü Tekrar Sayısı Analizi)</t>
  </si>
  <si>
    <t>G101470</t>
  </si>
  <si>
    <t>Noonan Sendromu (PTPN11 Geni Dizi Analizi)</t>
  </si>
  <si>
    <t>Ömürde bir adet faturalandırılır. Bütün ekzonların ve hastalıkla ilişkilendirilmiş tüm intronik bölgelerin sonuç raporunda belirtilmesi gereklidir. Noonan Sendromu için bu tetkik faturalandırılır. Mutasyon bulunması halinde hasta için aynı hastalıkla ilişkili diğer moleküler tetkikler faturalandırılmaz.</t>
  </si>
  <si>
    <t>G101480</t>
  </si>
  <si>
    <t>Noonan Sendromu Paneli/RASopati Paneli (16-40 gen)</t>
  </si>
  <si>
    <t>G101490</t>
  </si>
  <si>
    <t>Nörofibromatozis Tip 1 (NF1 Geni Dizi Analizi)</t>
  </si>
  <si>
    <t>G101500</t>
  </si>
  <si>
    <t>Nörofibromatozis Tip 2 (NF2 Geni Dizi Analizi)</t>
  </si>
  <si>
    <t>G101510</t>
  </si>
  <si>
    <t>NPM1 Geni Transkriptlerinde Tip A, B, D Mutasyonu Tespiti</t>
  </si>
  <si>
    <t>G101520</t>
  </si>
  <si>
    <t>Okülokutanöz Albinizm Tip 1A ve Tip 1B (TYR Geni Dizi Analizi)</t>
  </si>
  <si>
    <t>G101530</t>
  </si>
  <si>
    <t>Osteogenesis İmperfecta (COL1A1, COL1A2 Geni Dizi Analizi)</t>
  </si>
  <si>
    <t>G101540</t>
  </si>
  <si>
    <t>Osteogenesis İmperfecta Paneli (16-40 Gen)</t>
  </si>
  <si>
    <t>G101550</t>
  </si>
  <si>
    <t>Otozomal Resesif Ağır Konjenital Nötropeni (HAX1 Geni Dizi Analzi)</t>
  </si>
  <si>
    <t>G101560</t>
  </si>
  <si>
    <t>PDGFB-COL1A1 Füzyonu Analizi</t>
  </si>
  <si>
    <t>G101570</t>
  </si>
  <si>
    <t>PDGFRA-FIP1L1 Füzyonu Analizi</t>
  </si>
  <si>
    <t>G101580</t>
  </si>
  <si>
    <t>PDGFRA-PDGFRB Genleri Füzyonu Analizi</t>
  </si>
  <si>
    <t>G101590</t>
  </si>
  <si>
    <t>Peutz-Jeghers Sendromu (STK11) Geni Dizi Analizi</t>
  </si>
  <si>
    <t>G101600</t>
  </si>
  <si>
    <t>Preimplantasyon Genetik Tanı Tetkikleri, kök hücre vericisi kardeş doğmasına yönelik</t>
  </si>
  <si>
    <t>SUT 2.4.4.İ-2 maddesine bakınız. Her bir deneme için bir adet faturalandırılır. HLA doku uygunluk tetkikleri dahildir. Sağlık Bakanlığı tarafından yetkilendirilmiş Genetik Hastalıklar Değerlendirme Merkezinde çalışılması halinde ödenir.</t>
  </si>
  <si>
    <t>G101610</t>
  </si>
  <si>
    <t>Preimplantasyon Genetik Tanı Tetkikleri, sağlam çocuk doğmasına yönelik</t>
  </si>
  <si>
    <t>SUT 2.4.4.İ-3 maddesine bakınız. Her bir deneme için bir adet faturalandırılır. Sağlık Bakanlığı tarafından yetkilendirilmiş Genetik Hastalıklar Değerlendirme Merkezinde çalışılması halinde ödenir.</t>
  </si>
  <si>
    <t>G101620</t>
  </si>
  <si>
    <t>PTEN Geni Dizi Analizi</t>
  </si>
  <si>
    <t>G101630</t>
  </si>
  <si>
    <t>QF PCR ile Anöploidi Analizi</t>
  </si>
  <si>
    <t>On günde bir adet faturalandırılır. Sadece prenatal genetik tetkikler için ödenir.</t>
  </si>
  <si>
    <t>G101640</t>
  </si>
  <si>
    <t>RET Geni Dizi Analizi</t>
  </si>
  <si>
    <t>G101650</t>
  </si>
  <si>
    <t>Retinitis Pigmentosa Paneli (41 Gen ve üzeri)</t>
  </si>
  <si>
    <t>G101660</t>
  </si>
  <si>
    <t>RETT Sendromu (MECP2 Geni Dizi Analizi)</t>
  </si>
  <si>
    <t>G101670</t>
  </si>
  <si>
    <t>Spinoserebellar Ataksi Paneli (41 Gen ve üzeri)</t>
  </si>
  <si>
    <t>G101680</t>
  </si>
  <si>
    <t>Spinoserebellar Ataksi Tip 1-8 (ATXN1 ile ATXN8 arası Üçlü Tekrar Sayısı Analizi)</t>
  </si>
  <si>
    <t>G101690</t>
  </si>
  <si>
    <t>Stargardt Hastalığı (ABCA4, ELOVL4, PROM1 Geni Dizi Analizi)</t>
  </si>
  <si>
    <t>G101700</t>
  </si>
  <si>
    <t>Tay-Sachs Hastalığı (HEXA Geni Dizi Analizi)</t>
  </si>
  <si>
    <t>G101710</t>
  </si>
  <si>
    <t>Tiroid Hormon Direnci (THRB Geni Dizi Analizi)</t>
  </si>
  <si>
    <t>G101720</t>
  </si>
  <si>
    <t>Trombofili Paneli</t>
  </si>
  <si>
    <t xml:space="preserve">Ömürde bir adet faturalandırılır. Tetkik en az Faktör II-V-XIII, MTHFR, PAI mutasyonlarına ait analizleri kapsar. </t>
  </si>
  <si>
    <t>G101730</t>
  </si>
  <si>
    <t>Trombopoietin Reseptör MPL W515L/K Gen Analizi</t>
  </si>
  <si>
    <t>G101740</t>
  </si>
  <si>
    <t>Tuberoskleroz (TSC1-TSC2 Genleri Dizi Analizi)</t>
  </si>
  <si>
    <t>G101750</t>
  </si>
  <si>
    <t>Tüm Mitokondri Genomu Dizileme</t>
  </si>
  <si>
    <t>G101760</t>
  </si>
  <si>
    <t>Uzun QT Sendromu Paneli (16-40 gen)</t>
  </si>
  <si>
    <t>G101770</t>
  </si>
  <si>
    <t>Von Hippel Lindau (VHL Geni Dizi Analizi)</t>
  </si>
  <si>
    <t>G101780</t>
  </si>
  <si>
    <t>Warfarin (Coumadin) Direnci (VKORC1, CYP4F2, GGCX, CYP2C9)</t>
  </si>
  <si>
    <t>G101790</t>
  </si>
  <si>
    <t xml:space="preserve">Wilson hastalığı (ATP7B Geni Dizi Analizi) </t>
  </si>
  <si>
    <t>G101800</t>
  </si>
  <si>
    <t>WT1 Ekspresyon Analizi</t>
  </si>
  <si>
    <t>G101810</t>
  </si>
  <si>
    <t xml:space="preserve">Y Kromozom Mikrodelesyon Testi </t>
  </si>
  <si>
    <t>9.C.1. ONKOLOJİK MOLEKÜLER TETKİKLER</t>
  </si>
  <si>
    <t>Tüm aşamalar dahildir. Sadece onkolojik tanılarda, solid doku örneğinden çalışılması halinde faturalandırılır. Tıbbi endikasyonlara bağlı zorunluluklar dışında kişinin kendi isteğine bağlı olarak yapılan tetkikler Kurumca karşılanmaz. Raporda çalışılan ekzon/ekzonların ve intronik bölgelerin belirtilmesi gerekmektedir
SUT 2.4.4.G-2 maddesine bakınız.</t>
  </si>
  <si>
    <t>G101830</t>
  </si>
  <si>
    <t>Yeni Nesil DNA Dizileme, somatik mutasyon analizi, 1 Gen</t>
  </si>
  <si>
    <t>On günde bir adet faturalandırılır. Tanı ve çalışılan genin adı belirtilmelidir. G100370, G100380, G100390, G100400, G100410, G100420, G100430 ile birlikte faturalandırılmaz.</t>
  </si>
  <si>
    <t>G101840</t>
  </si>
  <si>
    <t xml:space="preserve">Yeni Nesil DNA Dizileme Paneli, somatik mutasyon analizi, 2-4 Gen </t>
  </si>
  <si>
    <t>G101850</t>
  </si>
  <si>
    <t>Yeni Nesil DNA Dizileme Paneli, somatik mutasyon analizi, 5-15 Gen</t>
  </si>
  <si>
    <t>G101860</t>
  </si>
  <si>
    <t>Yeni Nesil DNA Dizileme Paneli, somatik mutasyon analizi, 16-40 Gen</t>
  </si>
  <si>
    <t>G101870</t>
  </si>
  <si>
    <t>Yeni Nesil DNA Dizileme Paneli, somatik mutasyon analizi, 41 Gen ve üzeri</t>
  </si>
  <si>
    <t>G101880</t>
  </si>
  <si>
    <t>ALK Geni Füzyonları Analizi</t>
  </si>
  <si>
    <t>G101890</t>
  </si>
  <si>
    <t>BRAF Geni (V600K-V600E) Mutasyon Analizi</t>
  </si>
  <si>
    <t>G101900</t>
  </si>
  <si>
    <t>EGFR Geni (T790M, G719A ve G719X) Mutasyonu Analizi</t>
  </si>
  <si>
    <t>G101910</t>
  </si>
  <si>
    <t>EGFR Geni Dizi Analizi</t>
  </si>
  <si>
    <t>G101920</t>
  </si>
  <si>
    <t>ERBB2 Geni Amplifikasyon Analizi</t>
  </si>
  <si>
    <t>G101930</t>
  </si>
  <si>
    <t>FGFR2-FGRFR3 Geni Füzyonları, Yeni Nesil DNA Dizileme ile</t>
  </si>
  <si>
    <t>Altı ayda bir adet faturalandırılır. RNA veya DNA eldesi ile, güncel tüm tedavi ile ilişkili genomik değişimleri içerir.</t>
  </si>
  <si>
    <t>G101940</t>
  </si>
  <si>
    <t>FGFR3 Geni G370C, R248C, S249C, Y373C Bölgeleri Mutasyon Analiz</t>
  </si>
  <si>
    <t>G101950</t>
  </si>
  <si>
    <t>KRAS Mutasyon Analizi</t>
  </si>
  <si>
    <t>G101960</t>
  </si>
  <si>
    <t>NTRK1, NTRK2 ve NTRK3 Genlerinin Tedavi ile İlişkili Olduğu Bilinen ve Yeni  Füzyonlarının Tespiti</t>
  </si>
  <si>
    <t>Altı ayda bir adet faturalandırılır. Yeni Nesil DNA Dizileme ile yapılması halinde faturalandırılır.</t>
  </si>
  <si>
    <t>G101970</t>
  </si>
  <si>
    <t>PIK3CA Geni Mutasyon Analizi</t>
  </si>
  <si>
    <t>G101980</t>
  </si>
  <si>
    <t>ROS1 Geni Füzyonları Analizi</t>
  </si>
  <si>
    <t>9.D. PATOLOJİ</t>
  </si>
  <si>
    <t>Patoloji raporu ile birlikte faturalandırılır. Aynı organın çoklu biyopsilerinde her bir lezyon için ya da her bir anatomik bölgeden olduğuna ilişkin patoloji raporunda ayrıntılı bilgi olması halinde birer adet faturalandırılır.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</si>
  <si>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SİTOLOJİK MATERYALLER</t>
  </si>
  <si>
    <t xml:space="preserve">İmprint </t>
  </si>
  <si>
    <t xml:space="preserve">Filtre preparatı hazırlanması ve incelenmesi </t>
  </si>
  <si>
    <t xml:space="preserve">Hücre bloğu hazırlanması ve incelenmesi </t>
  </si>
  <si>
    <t>İnce iğne aspirasyonu sitolojisinin değerlendirilmesi</t>
  </si>
  <si>
    <t xml:space="preserve">Sıvı bazlı sitoloji </t>
  </si>
  <si>
    <t xml:space="preserve">Servikal veya vajinal sitoloji </t>
  </si>
  <si>
    <t>Aynı sağlık hizmeti sunucusunda 60 günde bir adet faturalandırılır.</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</si>
  <si>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</si>
  <si>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</si>
  <si>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</si>
  <si>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</si>
  <si>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</si>
  <si>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</si>
  <si>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</si>
  <si>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</si>
  <si>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 xml:space="preserve">Anüs, polipoid gelişme (Tag) </t>
  </si>
  <si>
    <t>Apendiks, insidental</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</si>
  <si>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</si>
  <si>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</si>
  <si>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</si>
  <si>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</si>
  <si>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</si>
  <si>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</si>
  <si>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</si>
  <si>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</si>
  <si>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</si>
  <si>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</si>
  <si>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</si>
  <si>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</si>
  <si>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</si>
  <si>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Epididim kist eksizyonu</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</si>
  <si>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</si>
  <si>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</si>
  <si>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</si>
  <si>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</si>
  <si>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</si>
  <si>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</si>
  <si>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</si>
  <si>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</si>
  <si>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</si>
  <si>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</si>
  <si>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t>
  </si>
  <si>
    <t>Kıkırdak, shaving</t>
  </si>
  <si>
    <t>Kolesteatoma</t>
  </si>
  <si>
    <t>Kolon, kolostomi stoması</t>
  </si>
  <si>
    <t>Kolon, biyopsi tek lokalizasyon</t>
  </si>
  <si>
    <t>Konjonktiva, biyopsi/pterygium</t>
  </si>
  <si>
    <t>Kornea</t>
  </si>
  <si>
    <t>Larinks, biyopsi</t>
  </si>
  <si>
    <t>Menisküs</t>
  </si>
  <si>
    <t>Mesane, biyopsi</t>
  </si>
  <si>
    <t>Mide, biyopsi tek lokalizasyon</t>
  </si>
  <si>
    <t>Mukosel, tükrük</t>
  </si>
  <si>
    <t>Nazofarinks/orofarinks, biyopsi</t>
  </si>
  <si>
    <t>Nöroma-morton/travmatik</t>
  </si>
  <si>
    <t>Özofagus, biyopsi</t>
  </si>
  <si>
    <t xml:space="preserve">Paratubal kistler (Morgagni hidati) </t>
  </si>
  <si>
    <t>Parmaklar, el / ayak, amputasyon, travmatik, iskemik</t>
  </si>
  <si>
    <t>Peyronie plak</t>
  </si>
  <si>
    <t>Pilonidal kist/sinüs</t>
  </si>
  <si>
    <t>Plasenta</t>
  </si>
  <si>
    <t>Plevra/perikard-biyopsi</t>
  </si>
  <si>
    <t>Polip, kolorektal</t>
  </si>
  <si>
    <t>Polip, mide/ince barsak</t>
  </si>
  <si>
    <t>Polip, servikal/endometrial</t>
  </si>
  <si>
    <t>Prostat, iğne biyopsisi</t>
  </si>
  <si>
    <t xml:space="preserve">910491, 910851 ile birlikte faturalandırılmaz. 1-4 kadranlar dahildir. Bir adet faturalandırılır. </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</si>
  <si>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</si>
  <si>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</si>
  <si>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</si>
  <si>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</si>
  <si>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</si>
  <si>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</si>
  <si>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</si>
  <si>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</si>
  <si>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</si>
  <si>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</si>
  <si>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</si>
  <si>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</si>
  <si>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</si>
  <si>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</si>
  <si>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</si>
  <si>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Üretral divertikül eksizyonu</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</si>
  <si>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</si>
  <si>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</si>
  <si>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</si>
  <si>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</si>
  <si>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</si>
  <si>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</si>
  <si>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</si>
  <si>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</si>
  <si>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</si>
  <si>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</si>
  <si>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Beyin meninksler, tümör rezeksiyonu dışında</t>
  </si>
  <si>
    <t>Böbrek, biyopsi iğne</t>
  </si>
  <si>
    <t>Deri, eksizyonel biyopsi 1-2 lezyon</t>
  </si>
  <si>
    <t>Dil, biyopsi</t>
  </si>
  <si>
    <t>Diş / odontojenik kist</t>
  </si>
  <si>
    <t>Dudak, biyopsi/wedge (Kama) rezeksiyonu</t>
  </si>
  <si>
    <t>Eklem, rezeksiyon</t>
  </si>
  <si>
    <t>Ekstremite, amputasyon, travmatik</t>
  </si>
  <si>
    <t>Epididim rezeksiyonu</t>
  </si>
  <si>
    <t>Femur başı, kırık</t>
  </si>
  <si>
    <t>Hematosel eksizyonu</t>
  </si>
  <si>
    <t>Hipofiz tümörü</t>
  </si>
  <si>
    <t>Kalp kapakçığı</t>
  </si>
  <si>
    <t xml:space="preserve">Karaciğer, biyopsi iğne / Wedge (Kama) </t>
  </si>
  <si>
    <t>Kardiyak tümör rezeksiyonu</t>
  </si>
  <si>
    <t>Kas, biyopsi</t>
  </si>
  <si>
    <t>Kemik, ekzositoz</t>
  </si>
  <si>
    <t>Lenf düğümü, biyopsi</t>
  </si>
  <si>
    <t>Meme, biyopsi</t>
  </si>
  <si>
    <t>Meme/reduksiyon mammoplasti</t>
  </si>
  <si>
    <t>Myom (lar), myomektomi, uterus hariç</t>
  </si>
  <si>
    <t>Omentum, biyopsi</t>
  </si>
  <si>
    <t xml:space="preserve">Omentum rezeksiyonu </t>
  </si>
  <si>
    <t>Over, biyopsi/wedge (Kama) rezeksiyonu</t>
  </si>
  <si>
    <t>Over (+ /- Tuba), neoplastik değil</t>
  </si>
  <si>
    <t>Pankreas, biyopsi</t>
  </si>
  <si>
    <t>Paratiroid bezi</t>
  </si>
  <si>
    <t>Parmak el / ayak, amputasyon, travma dışı</t>
  </si>
  <si>
    <t>Penis rezeksiyonu parsiyel</t>
  </si>
  <si>
    <t>Peritoneal veya mezenterik tümör, kist rezeksiyonu</t>
  </si>
  <si>
    <t>Periton, biyopsi</t>
  </si>
  <si>
    <t>909950, 910851 ile birlikte faturalandırılmaz. 5-9 kadranlar dahildir. Bir adet faturalandırılır.</t>
  </si>
  <si>
    <t>Prostat, TUR</t>
  </si>
  <si>
    <t xml:space="preserve">Plevral dekortikasyon </t>
  </si>
  <si>
    <t>Seminal vezikül,rezeksiyon</t>
  </si>
  <si>
    <t>Serviks, biyopsi</t>
  </si>
  <si>
    <t>Tüm kadranlar dahildir.</t>
  </si>
  <si>
    <t>Sinir, biyopsi</t>
  </si>
  <si>
    <t>Synovium</t>
  </si>
  <si>
    <t>Testis, biyopsi</t>
  </si>
  <si>
    <t>Testis, tümör /biyopsi/kastrasyon dışında</t>
  </si>
  <si>
    <t>Tiroglossal kanal/brankial yarık kisti</t>
  </si>
  <si>
    <t>Tuba uterina, ektopik gebelik</t>
  </si>
  <si>
    <t>Tükrük bezi, biyopsi</t>
  </si>
  <si>
    <t xml:space="preserve">Uterus, prolapsus için (+ /- Tuba ve overler) </t>
  </si>
  <si>
    <t>Üreter, rezeksiyon</t>
  </si>
  <si>
    <t>Üretra rezeksiyon</t>
  </si>
  <si>
    <t>Vulva/ labia, biyopsi</t>
  </si>
  <si>
    <t>Yumuşak doku basit eksz. lipom hariç</t>
  </si>
  <si>
    <t>Üçüncü Düzey Histopatolojik İncelemeler</t>
  </si>
  <si>
    <t>Adrenal (Sürrenal), rezeksiyon</t>
  </si>
  <si>
    <t>Akciğer, kama biyopsisi</t>
  </si>
  <si>
    <t>Beyin/meninksler, tümör rezeksiyonu</t>
  </si>
  <si>
    <t>Beyin, biyopsi</t>
  </si>
  <si>
    <t>Böbrek, parsiyel/total nefrektomi</t>
  </si>
  <si>
    <t>Dalak</t>
  </si>
  <si>
    <t>Deri, eksizyonel biyopsi 3 ve üstü  lezyon</t>
  </si>
  <si>
    <t>Göz, enükleasyon/evisserasyon</t>
  </si>
  <si>
    <t>İnce barsak, rezeksiyon, tümör dışında</t>
  </si>
  <si>
    <t>Kalp eksplantı</t>
  </si>
  <si>
    <t>Karaciğer, kısmi rezeksiyon</t>
  </si>
  <si>
    <t>Karaciğer eksplantı</t>
  </si>
  <si>
    <t>Kemik-biyopsi/ küretaj materyali</t>
  </si>
  <si>
    <t>Kemik fragmanları</t>
  </si>
  <si>
    <t>Kolon, segmental rezeksiyon, tümör dışı nedenle</t>
  </si>
  <si>
    <t>Kolon, biyopsi çoklu lokalizasyon</t>
  </si>
  <si>
    <t>Larinks, parsiyel/total rezeksiyon</t>
  </si>
  <si>
    <t xml:space="preserve">Lenf düğümleri, regional rezeksiyon (Diseksiyon) </t>
  </si>
  <si>
    <t>Mediasten, kitle</t>
  </si>
  <si>
    <t>Meme,parsiyel/basit rezeksiyon</t>
  </si>
  <si>
    <t>Mesane, TUR</t>
  </si>
  <si>
    <t>Mide, subtotal/total rezeksiyon, tümör dışı nedenle</t>
  </si>
  <si>
    <t>Mide, biyopsi çoklu lokalizasyon</t>
  </si>
  <si>
    <t>Myokard, biyopsi</t>
  </si>
  <si>
    <t>Odontojenik tümör</t>
  </si>
  <si>
    <t>Over, (+ /- Tuba), neoplastik</t>
  </si>
  <si>
    <t>Penis rezeksiyonu radikal</t>
  </si>
  <si>
    <t>909950, 910491 ile birlikte faturalandırılmaz.10 ve üzeri kadran dahildir. Bir adet faturalandırılır.</t>
  </si>
  <si>
    <t>Prostat, radikal rezeksiyon dışında</t>
  </si>
  <si>
    <t xml:space="preserve">Sentinel Lenf nodülü incelemesi </t>
  </si>
  <si>
    <t>Serviks, konizasyon</t>
  </si>
  <si>
    <t>Stereotaktik beyin biyopsisi</t>
  </si>
  <si>
    <t>Timus, tümör</t>
  </si>
  <si>
    <t>Tiroid, total/lobektomi</t>
  </si>
  <si>
    <t xml:space="preserve">Tükrük bezi (Tümör dahil) </t>
  </si>
  <si>
    <t>Uterus, (+ /- Adneksler), tümör ve prolapus hariç</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</si>
  <si>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</si>
  <si>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</si>
  <si>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</si>
  <si>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</si>
  <si>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</si>
  <si>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</si>
  <si>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Kalp-akciğer eksplantı</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</si>
  <si>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</si>
  <si>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</si>
  <si>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</si>
  <si>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</si>
  <si>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</si>
  <si>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</si>
  <si>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</si>
  <si>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</si>
  <si>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</si>
  <si>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</si>
  <si>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</si>
  <si>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</si>
  <si>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</si>
  <si>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</si>
  <si>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</si>
  <si>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 xml:space="preserve">Uterus, neoplastik (+ /- Tubalar ve overler) </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</si>
  <si>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</si>
  <si>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</si>
  <si>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</si>
  <si>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</si>
  <si>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</si>
  <si>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</si>
  <si>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</si>
  <si>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</si>
  <si>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ile birlikte faturalandırılır. 911160, 911170, 911180, 911201 kodlu işlemler için her bir inceleme ve boyama sonucunun ayrı ayrı raporda belirtilmesi gereklidir.</t>
  </si>
  <si>
    <t>Frozen İncelemesi</t>
  </si>
  <si>
    <t xml:space="preserve">Her ameliyat için bir adet faturalandırılır. Dondurma mikrotomunda kesit  alma, ve/veya kazıma ya da dokundurma sitolojisi, ve/veya sadece makroskopik inceleme ile patolojik yorumu kapsar. Frozen'dan arta kalan materyel de faturalandırılır. </t>
  </si>
  <si>
    <t xml:space="preserve">Histokimyasal Boyamalar </t>
  </si>
  <si>
    <t>Aynı histokimyasal boyama için bir adet faturalandırılır.</t>
  </si>
  <si>
    <t xml:space="preserve">İmmünfloresan Mikroskopi </t>
  </si>
  <si>
    <t>Frozen dahildir. 
Aynı immünfloresan mikroskopi için bir adet faturalandırılır.</t>
  </si>
  <si>
    <t xml:space="preserve">İmmünhistokimyasal İnceleme </t>
  </si>
  <si>
    <t>Aynı immünhistokimyasal inceleme için bir adet faturalandırılır.</t>
  </si>
  <si>
    <t xml:space="preserve">Hazır boyalı preperat ve/veya parafin blok  </t>
  </si>
  <si>
    <t>Bir hasta için bir adet faturalandırılır.</t>
  </si>
  <si>
    <t>İn Situ Hibridizasyon için doku hazırlanması</t>
  </si>
  <si>
    <t>Kromojenik İn Situ Hibridizasyon</t>
  </si>
  <si>
    <t>Flow Sitometri İncelemesi için doku hazırlanması</t>
  </si>
  <si>
    <t>ELEKTRON MİKROSKOPİK İNCELEMELER</t>
  </si>
  <si>
    <t>Elektron mikroskopi raporu ile birlikte faturalandırılır.Bu başlık altında yer alan işlemler Elektron Mikroskopik inceleme haricinde faturalandırılmaz.</t>
  </si>
  <si>
    <t>Bloktan Elektron Mikroskopik Kesit Hazırlanması</t>
  </si>
  <si>
    <t xml:space="preserve">Bloktan Işık Mikroskopi Kesit Hazırlanması </t>
  </si>
  <si>
    <t xml:space="preserve">Doku Örneğinin Blok Haline Getirilmesi </t>
  </si>
  <si>
    <t>Kesit görüntülerinin basılması (Her Resim İçin)</t>
  </si>
  <si>
    <t>Kesit görüntüleri ile birlikte faturalandırılır.</t>
  </si>
  <si>
    <t>Kesitlerin Elektron Mikroskopik İncelenmesi</t>
  </si>
  <si>
    <t>9.E. MESLEK HASTALIKLARI LABORATUVAR TETKİKLERİ</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</si>
  <si>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</si>
  <si>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Kromatografi ile yapılan tetkikler (Her biri)</t>
  </si>
  <si>
    <t>İdrarda Hipp. Asit (Manuel)</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</si>
  <si>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</si>
  <si>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</si>
  <si>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</si>
  <si>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</si>
  <si>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</si>
  <si>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</si>
  <si>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</si>
  <si>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</si>
  <si>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</si>
  <si>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</si>
  <si>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</si>
  <si>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</si>
  <si>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Atomik Abs. Cihazı ile yap. Tetkik (Dokuda)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</si>
  <si>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</si>
  <si>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</si>
  <si>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</si>
  <si>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</si>
  <si>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Kültür, DFA, Bordetella pertussis faz I antiserumla lam aglütinasyonu</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</si>
  <si>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</si>
  <si>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</si>
  <si>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</si>
  <si>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</si>
  <si>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</si>
  <si>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</si>
  <si>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</si>
  <si>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</si>
  <si>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</si>
  <si>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</si>
  <si>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</si>
  <si>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</si>
  <si>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</si>
  <si>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</si>
  <si>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</si>
  <si>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</si>
  <si>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</si>
  <si>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</si>
  <si>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</si>
  <si>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</si>
  <si>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</si>
  <si>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</si>
  <si>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</si>
  <si>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</si>
  <si>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</si>
  <si>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</si>
  <si>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</si>
  <si>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</si>
  <si>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</si>
  <si>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</si>
  <si>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</si>
  <si>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</si>
  <si>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</si>
  <si>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</si>
  <si>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Yersinia enterocolitica kültürü</t>
  </si>
  <si>
    <t>PARAZİTER VE BAKTERİYEL ZOONOTİK HASTALIKLARA YÖNELİK TESTLER</t>
  </si>
  <si>
    <t>Filtre kağıdı kültürü- Harada Mori yöntemi (Nematod larvaları)</t>
  </si>
  <si>
    <t>Gaitada konsantrasyon yöntemi ile parazit aranması (Yüzdürme ve/veya çöktürme)</t>
  </si>
  <si>
    <t>Kato-katz (Helmint yumurtaları)</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</si>
  <si>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</si>
  <si>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</si>
  <si>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</si>
  <si>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</si>
  <si>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</si>
  <si>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</si>
  <si>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</si>
  <si>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</si>
  <si>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</si>
  <si>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</si>
  <si>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</si>
  <si>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</si>
  <si>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</si>
  <si>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</si>
  <si>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</si>
  <si>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</si>
  <si>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</si>
  <si>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</si>
  <si>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</si>
  <si>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</si>
  <si>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</si>
  <si>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</si>
  <si>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</si>
  <si>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</si>
  <si>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Bartonella ileri tanı paneli (Kültür, tiplendirme, antibiyotik duyarlılık)</t>
  </si>
  <si>
    <t>Brucella ileri tanı paneli (Kültür, tiplendirme, antibiyotik duyarlılık)</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</si>
  <si>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</si>
  <si>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</si>
  <si>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</si>
  <si>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</si>
  <si>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</si>
  <si>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</si>
  <si>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</si>
  <si>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</si>
  <si>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</si>
  <si>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</si>
  <si>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</si>
  <si>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</si>
  <si>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</si>
  <si>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</si>
  <si>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</si>
  <si>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</si>
  <si>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</si>
  <si>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</si>
  <si>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</si>
  <si>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</si>
  <si>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Doku kültüründe Polio antikor nötralizasyon Testi (Poliovirus tip 1,  2,  3)</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</si>
  <si>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</si>
  <si>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</si>
  <si>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</si>
  <si>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</si>
  <si>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</si>
  <si>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</si>
  <si>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</si>
  <si>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</si>
  <si>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</si>
  <si>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 xml:space="preserve">Majör Anti-Tüberküloz İlaç Duyarlılık Testi (Her bir ilaç) </t>
  </si>
  <si>
    <t>Lowenstein Jensen Proporsiyon Yöntemi</t>
  </si>
  <si>
    <t>Minör Anti-Tüberküloz İlaç Duyarlılık Testi (Her bir ilaç)</t>
  </si>
  <si>
    <t>TOKSİKOLOJİK ANALİZLER</t>
  </si>
  <si>
    <t>Alkaloit Grubu Tayini</t>
  </si>
  <si>
    <t>Barbitürat Grubu Tayini</t>
  </si>
  <si>
    <t>Kanda alkol tayini (GC-Head Space)</t>
  </si>
  <si>
    <t>Salisilat Düzeyi</t>
  </si>
  <si>
    <t xml:space="preserve">NOT: Açıklama bölümünde yer alan düzenlemeler hariç olmak üzere Listede yer alan işlemlerin ilgili branşlar tarafından faturalandırılmasında bölüm başlıkları dikkate alınmaz. </t>
  </si>
  <si>
    <r>
      <t xml:space="preserve">Büyük Kemikler: </t>
    </r>
    <r>
      <rPr>
        <sz val="12"/>
        <rFont val="Times New Roman"/>
        <family val="1"/>
        <charset val="162"/>
      </rPr>
      <t>Skapula, humerus, radius, ulna, pelvis, femur, tibia</t>
    </r>
  </si>
  <si>
    <r>
      <rPr>
        <b/>
        <sz val="12"/>
        <rFont val="Times New Roman"/>
        <family val="1"/>
        <charset val="162"/>
      </rPr>
      <t xml:space="preserve">Orta Kemikler: </t>
    </r>
    <r>
      <rPr>
        <sz val="12"/>
        <rFont val="Times New Roman"/>
        <family val="1"/>
        <charset val="162"/>
      </rPr>
      <t>Tarsal, karpal, klavikula, patella, fibula, koksiks</t>
    </r>
  </si>
  <si>
    <r>
      <t xml:space="preserve">Küçük Kemikler: </t>
    </r>
    <r>
      <rPr>
        <sz val="12"/>
        <rFont val="Times New Roman"/>
        <family val="1"/>
        <charset val="162"/>
      </rPr>
      <t>Metatars, metakarp ve parmak kemikleri</t>
    </r>
  </si>
  <si>
    <r>
      <t xml:space="preserve">Büyük Eklemler: </t>
    </r>
    <r>
      <rPr>
        <sz val="12"/>
        <rFont val="Times New Roman"/>
        <family val="1"/>
        <charset val="162"/>
      </rPr>
      <t>Omuz, dirsek, el bileği, kalça, symfizis pubis, sakroilyak, diz, ayak bileği</t>
    </r>
  </si>
  <si>
    <r>
      <t>Orta Eklemler:</t>
    </r>
    <r>
      <rPr>
        <sz val="12"/>
        <rFont val="Times New Roman"/>
        <family val="1"/>
        <charset val="162"/>
      </rPr>
      <t xml:space="preserve"> İntertarsal, interkarpal, akromioklavikular, tibifibular sindezmoz, distal radioulnar, proksimal radioulnar, sternoklavikular, kostasternal</t>
    </r>
  </si>
  <si>
    <r>
      <t xml:space="preserve">Küçük Eklemler: </t>
    </r>
    <r>
      <rPr>
        <sz val="12"/>
        <rFont val="Times New Roman"/>
        <family val="1"/>
        <charset val="162"/>
      </rPr>
      <t>Metatarsofalangeal, interfalangeal</t>
    </r>
  </si>
  <si>
    <t>EK-2/B
08.02.2022 Yayın, 16.02.2022 Yürürlük Tarihi</t>
  </si>
  <si>
    <t>P550970</t>
  </si>
  <si>
    <t>Toplam sayı dahildir. Yılda bir defa faturalandırılır. Tüm malzemeler dahildir.</t>
  </si>
  <si>
    <t>P550981</t>
  </si>
  <si>
    <t>Toplam sayı dahildir.  Yılda bir defa faturalandırılır. Tüm malzemeler dahildir.</t>
  </si>
  <si>
    <t>P550991</t>
  </si>
  <si>
    <t>P551031</t>
  </si>
  <si>
    <t>P551032</t>
  </si>
  <si>
    <t>P551041</t>
  </si>
  <si>
    <t>P551061</t>
  </si>
  <si>
    <t>P551062</t>
  </si>
  <si>
    <t>P551071</t>
  </si>
  <si>
    <t>P551072</t>
  </si>
  <si>
    <t>P551084</t>
  </si>
  <si>
    <t>P551085</t>
  </si>
  <si>
    <t>P551086</t>
  </si>
  <si>
    <t>P551087</t>
  </si>
  <si>
    <t>P551091</t>
  </si>
  <si>
    <t>P551101</t>
  </si>
  <si>
    <t>P551110</t>
  </si>
  <si>
    <t>Yılda en fazla bir adet faturalandırılır. Tüm malzemeler dahildir. Ömür boyunca üç defadan fazla yapılması halinde nöroloji, algoloji/anestezi ve beyin cerrahisi uzmanlarından oluşan sağlık kurulu ile tıbbi gerekçe belirtilmelidir.</t>
  </si>
  <si>
    <t>P551120</t>
  </si>
  <si>
    <t>Yılda en fazla iki defa faturalandırılır. Tüm malzemeler dahildir.
 SUT'un 2.4.4.L maddesine bakınız.</t>
  </si>
  <si>
    <t xml:space="preserve">YOĞUN BAKIM HİZMETLERİ                </t>
  </si>
  <si>
    <t xml:space="preserve">ERİŞKİN-ÇOCUK YOĞUN BAKIM HİZMETLERİ                </t>
  </si>
  <si>
    <t>P551990</t>
  </si>
  <si>
    <t>Pandemi bakım hizmeti (birinci basamak yoğun bakım için)</t>
  </si>
  <si>
    <t>Sadece pandemi süresince P552001 ile birlikte faturalandırılır. Günde bir adet faturalandırılır.</t>
  </si>
  <si>
    <t>P551991</t>
  </si>
  <si>
    <t>Pandemi bakım hizmeti (ikinci basamak yoğun bakım için)</t>
  </si>
  <si>
    <t>Sadece pandemi süresince P552002 ile birlikte faturalandırılır. Günde bir adet faturalandırılır.</t>
  </si>
  <si>
    <t>P551992</t>
  </si>
  <si>
    <t>Pandemi bakım hizmeti (üçüncü basamak yoğun bakım için)</t>
  </si>
  <si>
    <t xml:space="preserve">Sadece pandemi süresince P552003 ile birlikte faturalandırılır. Günde bir adet faturalandırılır.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</si>
  <si>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</si>
  <si>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</si>
  <si>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</si>
  <si>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</si>
  <si>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</si>
  <si>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</si>
  <si>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</si>
  <si>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</si>
  <si>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</si>
  <si>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</si>
  <si>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</si>
  <si>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</si>
  <si>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</si>
  <si>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P560000</t>
  </si>
  <si>
    <t>Palyatif bakım tedavisi</t>
  </si>
  <si>
    <t xml:space="preserve">SUT’un 2.4.4.K maddesine bakınız. </t>
  </si>
  <si>
    <t>P600040</t>
  </si>
  <si>
    <t>Lokal flep ile kapatılamayan tümörler için</t>
  </si>
  <si>
    <t>P600050</t>
  </si>
  <si>
    <t>P600300, P600330, P600370, P600430, P600550, P600560, P600570, P600580, P600590, P600600, P600610, P600640, P600650, P600660, P600670, P600690, P600700, P600710, P600720, P600730 ile birlikte faturalandırılmaz.</t>
  </si>
  <si>
    <t>P600060</t>
  </si>
  <si>
    <t>P600150</t>
  </si>
  <si>
    <t>P600160</t>
  </si>
  <si>
    <t>P600170</t>
  </si>
  <si>
    <t>P600200</t>
  </si>
  <si>
    <t>P600230</t>
  </si>
  <si>
    <t>P600300</t>
  </si>
  <si>
    <t>Kısmi kalınlıkta deri grefti  ile  defekt onarımı</t>
  </si>
  <si>
    <t>P620470 ile birlikte faturalandırılmaz.</t>
  </si>
  <si>
    <t>P600330</t>
  </si>
  <si>
    <t>Kısmi kalınlıkta deri grefti  ile  defekt onarımı, ilave</t>
  </si>
  <si>
    <t>P600350</t>
  </si>
  <si>
    <t>P600360</t>
  </si>
  <si>
    <t>P600370</t>
  </si>
  <si>
    <t>P600400</t>
  </si>
  <si>
    <t>P600410</t>
  </si>
  <si>
    <t>P600420</t>
  </si>
  <si>
    <t>P600430</t>
  </si>
  <si>
    <t>P600440</t>
  </si>
  <si>
    <t>P600450</t>
  </si>
  <si>
    <t>P600460</t>
  </si>
  <si>
    <t>P600470</t>
  </si>
  <si>
    <t>P600480</t>
  </si>
  <si>
    <t>P600490</t>
  </si>
  <si>
    <t>P600500</t>
  </si>
  <si>
    <t>P600510</t>
  </si>
  <si>
    <t>P600520</t>
  </si>
  <si>
    <t>P600530</t>
  </si>
  <si>
    <t>P600540</t>
  </si>
  <si>
    <t>P600550</t>
  </si>
  <si>
    <t>P600560</t>
  </si>
  <si>
    <t>Latissimus dorsi kas deri  flebi, fibula osteokütan flebi, vb.</t>
  </si>
  <si>
    <t>A3</t>
  </si>
  <si>
    <t>P600570</t>
  </si>
  <si>
    <t>P600580</t>
  </si>
  <si>
    <t>P600590</t>
  </si>
  <si>
    <t>P600600</t>
  </si>
  <si>
    <t>P600610</t>
  </si>
  <si>
    <t>P600620</t>
  </si>
  <si>
    <t>P600630</t>
  </si>
  <si>
    <t>P600640</t>
  </si>
  <si>
    <t>P610625 ile birlikte faturalandırılmaz.</t>
  </si>
  <si>
    <t>P600650</t>
  </si>
  <si>
    <t>P600660</t>
  </si>
  <si>
    <t>P600670</t>
  </si>
  <si>
    <t>P600680</t>
  </si>
  <si>
    <t>P600690</t>
  </si>
  <si>
    <t>P600700</t>
  </si>
  <si>
    <t>P600710</t>
  </si>
  <si>
    <t>P600720</t>
  </si>
  <si>
    <t>P600730</t>
  </si>
  <si>
    <t>P600770</t>
  </si>
  <si>
    <t>P600800</t>
  </si>
  <si>
    <t>P600830</t>
  </si>
  <si>
    <t>P600860</t>
  </si>
  <si>
    <t>‘Blow-out ‘  kırığı, orbita tabanına greft veya biyomateryal yerleştirilmesi</t>
  </si>
  <si>
    <t>Greft ve biyomateryal ayrıca faturalandırılır.</t>
  </si>
  <si>
    <t>P600870</t>
  </si>
  <si>
    <t>P600880</t>
  </si>
  <si>
    <t>İnternal tespit plağı ayrıca faturalandırılır.</t>
  </si>
  <si>
    <t>P600890</t>
  </si>
  <si>
    <t>P600900</t>
  </si>
  <si>
    <t>P600910</t>
  </si>
  <si>
    <t>P600920</t>
  </si>
  <si>
    <t>Tedavi süresince en fazla bir adet faturalandırılır. Eksize edilen bütün tümöral kitleler dahildir.</t>
  </si>
  <si>
    <t>P600930</t>
  </si>
  <si>
    <t>P600940</t>
  </si>
  <si>
    <t>P600950</t>
  </si>
  <si>
    <t>P600960</t>
  </si>
  <si>
    <t>P600970</t>
  </si>
  <si>
    <t>Kostaplasti, vb. Kot alınması hariç</t>
  </si>
  <si>
    <t>P600980</t>
  </si>
  <si>
    <t>P600990</t>
  </si>
  <si>
    <t>P601000</t>
  </si>
  <si>
    <t>P601010</t>
  </si>
  <si>
    <t>Plaklar hariç</t>
  </si>
  <si>
    <t>P601020</t>
  </si>
  <si>
    <t>P601030</t>
  </si>
  <si>
    <t>P601040</t>
  </si>
  <si>
    <t>P601050</t>
  </si>
  <si>
    <t>P601060</t>
  </si>
  <si>
    <t>P601070</t>
  </si>
  <si>
    <t>P601080</t>
  </si>
  <si>
    <t>P601090</t>
  </si>
  <si>
    <t>P601100</t>
  </si>
  <si>
    <t>P601110</t>
  </si>
  <si>
    <t>P601120</t>
  </si>
  <si>
    <t>P601130</t>
  </si>
  <si>
    <t>P601140</t>
  </si>
  <si>
    <t>P601141</t>
  </si>
  <si>
    <t>P601150</t>
  </si>
  <si>
    <t>P601160</t>
  </si>
  <si>
    <t>P601170</t>
  </si>
  <si>
    <t>P601180</t>
  </si>
  <si>
    <t>P601190</t>
  </si>
  <si>
    <t>P601200</t>
  </si>
  <si>
    <t>P601210</t>
  </si>
  <si>
    <t>P601220</t>
  </si>
  <si>
    <t>P601230</t>
  </si>
  <si>
    <t>P601240</t>
  </si>
  <si>
    <t>P601250</t>
  </si>
  <si>
    <t>P601260</t>
  </si>
  <si>
    <t>P601270</t>
  </si>
  <si>
    <t>P601280</t>
  </si>
  <si>
    <t>P601290</t>
  </si>
  <si>
    <t xml:space="preserve">P601430, P601480 ve P601620 ile birlikte faturalandırılmaz.
Sağlık  kurulu raporu ile tıbbi gerekçe belirtilmelidir. </t>
  </si>
  <si>
    <t>P601300</t>
  </si>
  <si>
    <t>P601310</t>
  </si>
  <si>
    <t>P601320</t>
  </si>
  <si>
    <t>P601330</t>
  </si>
  <si>
    <t>P601331</t>
  </si>
  <si>
    <t>P601360</t>
  </si>
  <si>
    <t>P601370</t>
  </si>
  <si>
    <t>P601420</t>
  </si>
  <si>
    <t>P601430</t>
  </si>
  <si>
    <t>Kemik ve kıkırdak kaybı içeren ağır ‘saddle nose’ deformitesi onarımı</t>
  </si>
  <si>
    <t xml:space="preserve">P601290, P601480, P601620, P601660  ile birlikte faturalandırılmaz. Sağlık  kurulu raporu ile tıbbi gerekçe belirtilmelidir. </t>
  </si>
  <si>
    <t>P601440</t>
  </si>
  <si>
    <t>P601450</t>
  </si>
  <si>
    <t>P601460, P601470 ile birlikte faturalandırılmaz.</t>
  </si>
  <si>
    <t>P601460</t>
  </si>
  <si>
    <t xml:space="preserve">P601450, P601470 ile birlikte faturalandırılmaz.  </t>
  </si>
  <si>
    <t>P601470</t>
  </si>
  <si>
    <t>P601450, P601460 ile birlikte faturalandırılmaz. Tedavi süresince bir adet faturalandırılır.</t>
  </si>
  <si>
    <t>P601480</t>
  </si>
  <si>
    <t>P601620 ile birlikte faturalandırılmaz.</t>
  </si>
  <si>
    <t>P601490</t>
  </si>
  <si>
    <t>P601500</t>
  </si>
  <si>
    <t>P601510</t>
  </si>
  <si>
    <t>P602180, P602190, P602200, P602210, P602220, P602230, P602250, P602260, P602270, P602280, P602290, P602300, P602320, P602330, P602340 ile birlikte faturalandırılmaz.</t>
  </si>
  <si>
    <t>P601520</t>
  </si>
  <si>
    <t>P601540</t>
  </si>
  <si>
    <t>P601550</t>
  </si>
  <si>
    <t>Tedavi süresince en fazla bir adet faturalandırılır.</t>
  </si>
  <si>
    <t>P601560</t>
  </si>
  <si>
    <t>P601570</t>
  </si>
  <si>
    <t>P601580</t>
  </si>
  <si>
    <t>P601590</t>
  </si>
  <si>
    <t>P601600</t>
  </si>
  <si>
    <t>P601610</t>
  </si>
  <si>
    <t>P601620</t>
  </si>
  <si>
    <t xml:space="preserve">Septoplasti      </t>
  </si>
  <si>
    <t xml:space="preserve">P601330, P601331, P601450, P601460, P601510, P602290, P602230, P602240 ile birlikte faturalandırılmaz.    </t>
  </si>
  <si>
    <t>P601630</t>
  </si>
  <si>
    <t>P601640</t>
  </si>
  <si>
    <t>P601650</t>
  </si>
  <si>
    <t>P601660</t>
  </si>
  <si>
    <t>Yalnızca kıkırdak  kaybı içeren  ‘saddle nose' deformitesi onarımı</t>
  </si>
  <si>
    <t>P601290, P601430, P601480, P601620 ile birlikte faturalandırılmaz.
Sağlık kurulu raporu ile tıbbi gerekçe belirtilmelidir.</t>
  </si>
  <si>
    <t>P601670</t>
  </si>
  <si>
    <t>P601680</t>
  </si>
  <si>
    <t>P601685</t>
  </si>
  <si>
    <t>P601690</t>
  </si>
  <si>
    <t>P601700</t>
  </si>
  <si>
    <t>P601710</t>
  </si>
  <si>
    <t>P601720</t>
  </si>
  <si>
    <t>P601730</t>
  </si>
  <si>
    <t>P601740</t>
  </si>
  <si>
    <t>P601750</t>
  </si>
  <si>
    <t>P601760</t>
  </si>
  <si>
    <t>P608500, P608510 ile birlikte faturalandırılmaz.</t>
  </si>
  <si>
    <t>P601770</t>
  </si>
  <si>
    <t>P601780</t>
  </si>
  <si>
    <t>P601790</t>
  </si>
  <si>
    <t>P601800</t>
  </si>
  <si>
    <t>P601810</t>
  </si>
  <si>
    <t>P601820</t>
  </si>
  <si>
    <t>P601830</t>
  </si>
  <si>
    <t>P601840</t>
  </si>
  <si>
    <t>P601850</t>
  </si>
  <si>
    <t>Kordektomi ve larenks papillom eksizyonu dahildir. Birlikte başka bir larinks operasyonu faturalandırılmaz.</t>
  </si>
  <si>
    <t>P601860</t>
  </si>
  <si>
    <t>P601870</t>
  </si>
  <si>
    <t>P601880</t>
  </si>
  <si>
    <t>P601881</t>
  </si>
  <si>
    <t>P601885</t>
  </si>
  <si>
    <t>P601890</t>
  </si>
  <si>
    <t>P601930</t>
  </si>
  <si>
    <t>P608500, P608510, P608940 ile birlikte faturalandırılmaz.</t>
  </si>
  <si>
    <t>P601940</t>
  </si>
  <si>
    <t>P608500, P608510, P608930 ile birlikte faturalandırılmaz.</t>
  </si>
  <si>
    <t>P601950</t>
  </si>
  <si>
    <t>P601960</t>
  </si>
  <si>
    <t>P601970</t>
  </si>
  <si>
    <t>P601980</t>
  </si>
  <si>
    <t>P601990</t>
  </si>
  <si>
    <t>P602010</t>
  </si>
  <si>
    <t>P602020</t>
  </si>
  <si>
    <t>P602030</t>
  </si>
  <si>
    <t>P602040</t>
  </si>
  <si>
    <t>Tüm burun ve paranazal sinüs ameliyatları aynı organın bölümleri kabul edilerek tüm ikincil ameliyatlar %25 oranında faturalandırılacaktır.</t>
  </si>
  <si>
    <t>P602050</t>
  </si>
  <si>
    <t>P602060</t>
  </si>
  <si>
    <t>P602070</t>
  </si>
  <si>
    <t>P602080, P602320, P602330 ile birlikte faturalandırılmaz. Tedavi süresince en fazla bir adet faturalandırılır.</t>
  </si>
  <si>
    <t>P602080</t>
  </si>
  <si>
    <t>P602070, P602320, P602330  ile birlikte faturalandırılmaz.</t>
  </si>
  <si>
    <t>P602090</t>
  </si>
  <si>
    <t>P602100</t>
  </si>
  <si>
    <t>P602110</t>
  </si>
  <si>
    <t>P602120</t>
  </si>
  <si>
    <t>Obliterasyon dahildir. Tedavi süresince en fazla bir adet faturalandırılır.</t>
  </si>
  <si>
    <t>P602140</t>
  </si>
  <si>
    <t>P602150</t>
  </si>
  <si>
    <t>P602160</t>
  </si>
  <si>
    <t>P602180</t>
  </si>
  <si>
    <t>P602210, P602300, P602320, P602330, P602340, P615602 ile birlikte faturalandırılmaz.</t>
  </si>
  <si>
    <t>P602190</t>
  </si>
  <si>
    <t>P602210, P602300, P602320, P602330, P602340 ile birlikte faturalandırılmaz.</t>
  </si>
  <si>
    <t>P602200</t>
  </si>
  <si>
    <t>P602210</t>
  </si>
  <si>
    <t>P602300, P602320, P602330, P602340 ile birlikte faturalandırılmaz.</t>
  </si>
  <si>
    <t>P602220</t>
  </si>
  <si>
    <t>P602230</t>
  </si>
  <si>
    <t>P602240</t>
  </si>
  <si>
    <t>P602250</t>
  </si>
  <si>
    <t>P602210, P602300, P602320, P602330, P602340 ile birlikte faturaralandırılmaz.</t>
  </si>
  <si>
    <t>P602260</t>
  </si>
  <si>
    <t>P602270</t>
  </si>
  <si>
    <t>Aynı taraf için P602370, P602300, P602360 ile birlikte faturaralandırılmaz.</t>
  </si>
  <si>
    <t>P602280</t>
  </si>
  <si>
    <t>Aynı taraf için P602330 ile birlikte faturaralandırılmaz.</t>
  </si>
  <si>
    <t>P602290</t>
  </si>
  <si>
    <t>P601330, P601331, P601450, P601460, P601510, P601620, P602230, P602240 ile birlikte faturalandırılmaz</t>
  </si>
  <si>
    <t>P602300</t>
  </si>
  <si>
    <t>Aynı taraf için P602280, P602330, P602360, P602370 ile birlikte faturalandırılmaz.</t>
  </si>
  <si>
    <t>P602310</t>
  </si>
  <si>
    <t xml:space="preserve">Biyopsi dahildir. </t>
  </si>
  <si>
    <t>P602320</t>
  </si>
  <si>
    <t>P602070, P602080, P602180, P602190, P602200, P602210, P602240, P622250, P602260, P602270, P602280, P602310, P602330 ile birlikte faturalandırılmaz.</t>
  </si>
  <si>
    <t>P602330</t>
  </si>
  <si>
    <t xml:space="preserve"> P602070, P602080, P602180, P602190, P602200, P602210, P602240, P622250, P602260, P602270, P602280, P602310, P602320 ile birlikte faturalandırılmaz.</t>
  </si>
  <si>
    <t>P602340</t>
  </si>
  <si>
    <t>P602360</t>
  </si>
  <si>
    <t>Aynı taraf için P602280, P602300, P602370 ile birlikte faturalandırılmaz.</t>
  </si>
  <si>
    <t>P602370</t>
  </si>
  <si>
    <t>Aynı taraf için P602280, P602300, P602360 ile birlikte faturalandırılmaz.</t>
  </si>
  <si>
    <t>P602371</t>
  </si>
  <si>
    <t>P602375</t>
  </si>
  <si>
    <t>P602380</t>
  </si>
  <si>
    <t>P602390, P603080, P603090, P603100, P603110 ile birlikte faturalandırılmaz.</t>
  </si>
  <si>
    <t>P602390</t>
  </si>
  <si>
    <t>P602380, P603080, P603090, P603100, P603110 ile birlikte faturalanamaz.</t>
  </si>
  <si>
    <t>P602400</t>
  </si>
  <si>
    <t>P602410</t>
  </si>
  <si>
    <t>P602430</t>
  </si>
  <si>
    <t>P602450</t>
  </si>
  <si>
    <t>P602470</t>
  </si>
  <si>
    <t>P602480</t>
  </si>
  <si>
    <t>P601210, P601720, P602490, P602950, P602970, P603000 ile birlikte faturalandırılmaz.</t>
  </si>
  <si>
    <t>P602490</t>
  </si>
  <si>
    <t>P602500</t>
  </si>
  <si>
    <t>Polisomnografi raporu ile birlikte faturalandırılır. Yılda en fazla üç adet faturalandırılır.</t>
  </si>
  <si>
    <t>P602510</t>
  </si>
  <si>
    <t>P602520</t>
  </si>
  <si>
    <t>P602530</t>
  </si>
  <si>
    <t>P602540</t>
  </si>
  <si>
    <t>P602550</t>
  </si>
  <si>
    <t>P602560</t>
  </si>
  <si>
    <t>P602570</t>
  </si>
  <si>
    <t>P602580</t>
  </si>
  <si>
    <t>P602590</t>
  </si>
  <si>
    <t>P602600</t>
  </si>
  <si>
    <t>P602610</t>
  </si>
  <si>
    <t>P602630</t>
  </si>
  <si>
    <t>P602640</t>
  </si>
  <si>
    <t>P602650</t>
  </si>
  <si>
    <t>P602660</t>
  </si>
  <si>
    <t>P602670</t>
  </si>
  <si>
    <t>P602680</t>
  </si>
  <si>
    <t>P602690</t>
  </si>
  <si>
    <t>P602700</t>
  </si>
  <si>
    <t>P602710</t>
  </si>
  <si>
    <t>P602720</t>
  </si>
  <si>
    <t>P602730</t>
  </si>
  <si>
    <t>P602740</t>
  </si>
  <si>
    <t>P602750</t>
  </si>
  <si>
    <t>P602770</t>
  </si>
  <si>
    <t>P602780</t>
  </si>
  <si>
    <t>P602790</t>
  </si>
  <si>
    <t>P602800</t>
  </si>
  <si>
    <t>P602810</t>
  </si>
  <si>
    <t>P602820</t>
  </si>
  <si>
    <t>P602830</t>
  </si>
  <si>
    <t>P602840</t>
  </si>
  <si>
    <t>P602850</t>
  </si>
  <si>
    <t>P602860</t>
  </si>
  <si>
    <t>P601690 ile birlikte faturalandırılmaz.</t>
  </si>
  <si>
    <t>P602870</t>
  </si>
  <si>
    <t>P602880</t>
  </si>
  <si>
    <t>P602890</t>
  </si>
  <si>
    <t>P602900</t>
  </si>
  <si>
    <t>P602910</t>
  </si>
  <si>
    <t>P602920</t>
  </si>
  <si>
    <t>P602930</t>
  </si>
  <si>
    <t>P602940</t>
  </si>
  <si>
    <t>P602950</t>
  </si>
  <si>
    <t>P602960</t>
  </si>
  <si>
    <t>P602970</t>
  </si>
  <si>
    <t>P602980</t>
  </si>
  <si>
    <t>P603000</t>
  </si>
  <si>
    <t>P603010</t>
  </si>
  <si>
    <t>P603020</t>
  </si>
  <si>
    <t>P603030</t>
  </si>
  <si>
    <t>P603040</t>
  </si>
  <si>
    <t>P603050</t>
  </si>
  <si>
    <t>P603060</t>
  </si>
  <si>
    <t>P603070</t>
  </si>
  <si>
    <t>P603080</t>
  </si>
  <si>
    <t>P602380, P602390, P603090, P603100, P603110 ile birlikte faturalandırılmaz.</t>
  </si>
  <si>
    <t>P603090</t>
  </si>
  <si>
    <t>P602380, P602390, P603080, P603100, P603110 ile birlikte faturalandırılmaz.</t>
  </si>
  <si>
    <t>P603100</t>
  </si>
  <si>
    <t>P602380, P602390, P603080, P603090, P603110 ile birlikte faturalandırılmaz.</t>
  </si>
  <si>
    <t>P603110</t>
  </si>
  <si>
    <t>P602380, P602390, P603080, P603090, P603100 ile birlikte faturalandırılmaz.</t>
  </si>
  <si>
    <t>P603120</t>
  </si>
  <si>
    <t>P603130</t>
  </si>
  <si>
    <t>P603140</t>
  </si>
  <si>
    <t>P602380, P602390, P603080, P603090, P603100, P603110 ile birlikte faturalandırılmaz.</t>
  </si>
  <si>
    <t>P603150</t>
  </si>
  <si>
    <t>Submukozal veya açık girişim, kas ve cilt eksizyonu veya mukozal greft uygulanması işleme dahildir. P600360 ile birlikte faturalandırılmaz. Tedavi süresince en fazla bir adet faturalandırılır.</t>
  </si>
  <si>
    <t>P603160</t>
  </si>
  <si>
    <t>P603170</t>
  </si>
  <si>
    <t>Aynı taraf için  P603180 ile birlikte faturalandırılmaz.</t>
  </si>
  <si>
    <t>P603180</t>
  </si>
  <si>
    <t>Aynı taraf için  P603170 ile birlikte faturalandırılmaz.</t>
  </si>
  <si>
    <t>P603200</t>
  </si>
  <si>
    <t>P603210</t>
  </si>
  <si>
    <t>P603220</t>
  </si>
  <si>
    <t>P603230</t>
  </si>
  <si>
    <t>P603240</t>
  </si>
  <si>
    <t>P603250</t>
  </si>
  <si>
    <t>P603260</t>
  </si>
  <si>
    <t>P603270</t>
  </si>
  <si>
    <t>P603280</t>
  </si>
  <si>
    <t>P603290</t>
  </si>
  <si>
    <t>P603300</t>
  </si>
  <si>
    <t>P603310</t>
  </si>
  <si>
    <t xml:space="preserve">   Tedavi süresince bir adet faturalandırılır.</t>
  </si>
  <si>
    <t>P603320</t>
  </si>
  <si>
    <t>P603350 ile birlikte faturalandırılmaz. Sternotomi, torakotomi dahildir.</t>
  </si>
  <si>
    <t>P603330</t>
  </si>
  <si>
    <t>P603340</t>
  </si>
  <si>
    <t>P603350</t>
  </si>
  <si>
    <t xml:space="preserve">Biyopsi, drenaj veya yabancı cisim çıkarılması halinde faturalandırılır. P603320 ve P603330 ile birlikte faturalandırılmaz. </t>
  </si>
  <si>
    <t>P603360</t>
  </si>
  <si>
    <t>P603370</t>
  </si>
  <si>
    <t>Osteomyelit ve tümör için uygulanması halinde faturalandırılır. Protez ayrıca faturalandırılır.</t>
  </si>
  <si>
    <t>P603380</t>
  </si>
  <si>
    <t>P603390</t>
  </si>
  <si>
    <t>P603400</t>
  </si>
  <si>
    <t>P603410</t>
  </si>
  <si>
    <t>P603420</t>
  </si>
  <si>
    <t>P603430</t>
  </si>
  <si>
    <t>P603440</t>
  </si>
  <si>
    <t>P603450</t>
  </si>
  <si>
    <t>Protez ayrıca faturalandırılır.</t>
  </si>
  <si>
    <t>P603460</t>
  </si>
  <si>
    <t>P603470</t>
  </si>
  <si>
    <t>Skalen diseksiyon ve/veya fibröz bant diseksiyonu dahildir.</t>
  </si>
  <si>
    <t>P603480</t>
  </si>
  <si>
    <t>P603490</t>
  </si>
  <si>
    <t>P603500</t>
  </si>
  <si>
    <t>P603510</t>
  </si>
  <si>
    <t>P603530</t>
  </si>
  <si>
    <t>P603540</t>
  </si>
  <si>
    <t>P603550</t>
  </si>
  <si>
    <t>P603560</t>
  </si>
  <si>
    <t>P603570</t>
  </si>
  <si>
    <t>P603580</t>
  </si>
  <si>
    <t>P603590</t>
  </si>
  <si>
    <t>P603610</t>
  </si>
  <si>
    <t>P603620</t>
  </si>
  <si>
    <t xml:space="preserve">P603630 ile birlikte faturalandırılmaz. Sağlık kurulu raporu ile  tıbbi gerekçe belirtilmelidir. </t>
  </si>
  <si>
    <t>P603630</t>
  </si>
  <si>
    <t>P603620 ile birlikte faturalandırılmaz.Sağlık kurulu raporu ile tıbbi gerekçe belirtilmelidir. Tedavi süresince en fazla bir adet faturalandırılır.</t>
  </si>
  <si>
    <t>P603640</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</si>
  <si>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faturalandırılır. Tedavi süresince en fazla bir adet faturalandırılır.</t>
  </si>
  <si>
    <t>P603650</t>
  </si>
  <si>
    <t>P603660</t>
  </si>
  <si>
    <t>P603670</t>
  </si>
  <si>
    <t>P603680</t>
  </si>
  <si>
    <t>P603610, P603630, P603640, P603760 ile birlikte faturalandırılmaz.
Sağlık kurulu raporu ile tıbbi gerekçe belirtilmelidir.</t>
  </si>
  <si>
    <t>P603690</t>
  </si>
  <si>
    <t>P603700</t>
  </si>
  <si>
    <t>P603710</t>
  </si>
  <si>
    <t>P603720</t>
  </si>
  <si>
    <t>P603730</t>
  </si>
  <si>
    <t>P603740</t>
  </si>
  <si>
    <t>P603750</t>
  </si>
  <si>
    <t>Parsiyel mastektomi ve kadranektomi dahildir. Pataloji raporu gerekir.</t>
  </si>
  <si>
    <t>P603751</t>
  </si>
  <si>
    <t>P603752</t>
  </si>
  <si>
    <t>P603753</t>
  </si>
  <si>
    <t>P603755</t>
  </si>
  <si>
    <t>P603760</t>
  </si>
  <si>
    <t>P604080 ile birlikte faturalandırılmaz. Çift yüzlü yamalar SUT'un 3.1.4 maddesine göre ayrıca faturalandırılır. SUT'un 3.3.16 maddesine bakınız.</t>
  </si>
  <si>
    <t>P603770</t>
  </si>
  <si>
    <t>P603771</t>
  </si>
  <si>
    <t>Greft dahildir.</t>
  </si>
  <si>
    <t>P603780</t>
  </si>
  <si>
    <t>P603781</t>
  </si>
  <si>
    <t>P603782</t>
  </si>
  <si>
    <t>P603783</t>
  </si>
  <si>
    <t>P603790</t>
  </si>
  <si>
    <t>P603791</t>
  </si>
  <si>
    <t>P603800</t>
  </si>
  <si>
    <t>P603801</t>
  </si>
  <si>
    <t>P603802</t>
  </si>
  <si>
    <t>P603803</t>
  </si>
  <si>
    <t>P603804</t>
  </si>
  <si>
    <t>P603805</t>
  </si>
  <si>
    <t>P603806</t>
  </si>
  <si>
    <t>P603807</t>
  </si>
  <si>
    <t>P603810</t>
  </si>
  <si>
    <t>Petit: İnferior lomber triangle; Grynfelt: Superior lomber triangle bölgelerinde oluşan herni onarımlarında faturalandırılır.</t>
  </si>
  <si>
    <t>P603820</t>
  </si>
  <si>
    <t>P603830</t>
  </si>
  <si>
    <t>P603831</t>
  </si>
  <si>
    <t>P603840</t>
  </si>
  <si>
    <t>P603841</t>
  </si>
  <si>
    <t>P603842</t>
  </si>
  <si>
    <t>P603843</t>
  </si>
  <si>
    <t>P603844</t>
  </si>
  <si>
    <t>P603845</t>
  </si>
  <si>
    <t>P603846</t>
  </si>
  <si>
    <t>P603850</t>
  </si>
  <si>
    <t>P603851</t>
  </si>
  <si>
    <t>P603860</t>
  </si>
  <si>
    <t>Omfalosele, gastroşizise veya Bochdalek herni ameliyatlarına sekonder gelişen herni onarımlarında faturalandırılır.</t>
  </si>
  <si>
    <t>P603870</t>
  </si>
  <si>
    <t>P603880</t>
  </si>
  <si>
    <t>P603890</t>
  </si>
  <si>
    <t>P603900</t>
  </si>
  <si>
    <t>P603910</t>
  </si>
  <si>
    <t>P603920</t>
  </si>
  <si>
    <t>P603930</t>
  </si>
  <si>
    <t>P603940</t>
  </si>
  <si>
    <t>Yenidoğanda faturalandırılmaz. Greft ayrıca faturalandırılır.</t>
  </si>
  <si>
    <t>P603950</t>
  </si>
  <si>
    <t>P603960</t>
  </si>
  <si>
    <t>P603970</t>
  </si>
  <si>
    <t>P603980</t>
  </si>
  <si>
    <t>P603990</t>
  </si>
  <si>
    <t>P604000</t>
  </si>
  <si>
    <t>P604010</t>
  </si>
  <si>
    <t>P604030</t>
  </si>
  <si>
    <t>P604040</t>
  </si>
  <si>
    <t>Laparostomi, fermuar-mesh/negatif basınç yöntemi</t>
  </si>
  <si>
    <t>P604050</t>
  </si>
  <si>
    <t>P604060</t>
  </si>
  <si>
    <t xml:space="preserve">Başka bir operasyon eşlik etmeksizin biyopsi amacıyla yapılan operasyonlardır. Ayrıca bir kod altında belirtilmemiş biyopsi işlemleri dahildir. Akut karın nedeniyle yapılan girişimlerde apendiks epiploika ya da omentum torsiyonu gibi nedenlerle yapılan basit işlemler </t>
  </si>
  <si>
    <t>P604070</t>
  </si>
  <si>
    <t>Aynı seansta batın içi başka bir ameliyatla birlikte faturalandırılmaz</t>
  </si>
  <si>
    <t>P604071</t>
  </si>
  <si>
    <t>P604075</t>
  </si>
  <si>
    <t>P604080</t>
  </si>
  <si>
    <t>P604090</t>
  </si>
  <si>
    <t>P604110</t>
  </si>
  <si>
    <t>P604120</t>
  </si>
  <si>
    <t>P604130</t>
  </si>
  <si>
    <t>P604140</t>
  </si>
  <si>
    <t>P604150</t>
  </si>
  <si>
    <t>P604155</t>
  </si>
  <si>
    <t>P604160</t>
  </si>
  <si>
    <t>Böbrek ve adrenal bez dışında yapılması halinde faturalandırılır. P618590 ile birlikte faturalandırılmaz.</t>
  </si>
  <si>
    <t>P604170</t>
  </si>
  <si>
    <t>Böbrek ve adrenal bez dışında yapılması halinde faturalandırılır.  P618600, P618620 ile birlikte faturalandırılmaz.</t>
  </si>
  <si>
    <t>P604180</t>
  </si>
  <si>
    <t>P604190</t>
  </si>
  <si>
    <t>Perikardiyal tüp drenajı
Diğer kardiyovasküler operasyonlarla birlikte faturalandırılmaz.</t>
  </si>
  <si>
    <t>P604200</t>
  </si>
  <si>
    <t>P604210</t>
  </si>
  <si>
    <t>Drenaj için
Diğer kardiyovasküler operasyonlarla birlikte faturalandırılmaz.</t>
  </si>
  <si>
    <t>P604220</t>
  </si>
  <si>
    <t>P604240</t>
  </si>
  <si>
    <t>P604250</t>
  </si>
  <si>
    <t>İntrakardiyak tümör eksizyonu, kardiyopulmoner by-pass ile</t>
  </si>
  <si>
    <t>P604260</t>
  </si>
  <si>
    <t>P604280</t>
  </si>
  <si>
    <t>P604310</t>
  </si>
  <si>
    <t>P604320</t>
  </si>
  <si>
    <t>Pil ve elektrot ayrıca faturalandırılır.</t>
  </si>
  <si>
    <t>P604330</t>
  </si>
  <si>
    <t>P604360</t>
  </si>
  <si>
    <t>Elektrot adaptörü ayrıca faturalandırılır.</t>
  </si>
  <si>
    <t>P604370</t>
  </si>
  <si>
    <t>P604440</t>
  </si>
  <si>
    <t>P604470</t>
  </si>
  <si>
    <t>Greft ayrıca faturalandırılır.</t>
  </si>
  <si>
    <t>P604500</t>
  </si>
  <si>
    <t>P604520</t>
  </si>
  <si>
    <t>P604530</t>
  </si>
  <si>
    <t xml:space="preserve">Kardiyopulmoner by-pass ile </t>
  </si>
  <si>
    <t>P604550</t>
  </si>
  <si>
    <t>P604200 ile birlikte faturalandırılmaz. Yabancı cisim çıkarılmasını kapsar.</t>
  </si>
  <si>
    <t>P604560</t>
  </si>
  <si>
    <t>P604570</t>
  </si>
  <si>
    <t>P604580</t>
  </si>
  <si>
    <t>P604590</t>
  </si>
  <si>
    <t>P604600</t>
  </si>
  <si>
    <t>P604610</t>
  </si>
  <si>
    <t>P604615</t>
  </si>
  <si>
    <t>Otolog aortik kapak  neoküspidizasyon/ rekonstrüksiyonu (kardiyopulmoner by-pass ile birlikte)</t>
  </si>
  <si>
    <t xml:space="preserve">Tüm cerrahi işlemler ve malzemeler dahildir. Yama işlemi ve malzemeleri de işlem puanına dahildir. 2 kalp damar cerrahisi ve 1 kardiyoloji uzmanının onayının bulunduğu konsey kararı ile üçüncü basamak sağlık hizmeti sunucularında yapılması şartıyla aşağıdakilerden en az birinin varlığında bedeli Kurumca karşılanır.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</si>
  <si>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P604620</t>
  </si>
  <si>
    <t>P604630</t>
  </si>
  <si>
    <t>P604640</t>
  </si>
  <si>
    <t>P604650</t>
  </si>
  <si>
    <t>P604660</t>
  </si>
  <si>
    <t>P604670</t>
  </si>
  <si>
    <t>Kardiyopulmoner by-pass ile birlikte
Kalp kapağı ayrıca faturalandırılır.</t>
  </si>
  <si>
    <t>P604680</t>
  </si>
  <si>
    <t>P604690</t>
  </si>
  <si>
    <t>P604700</t>
  </si>
  <si>
    <t>P604710</t>
  </si>
  <si>
    <t>P604711</t>
  </si>
  <si>
    <t>P604712</t>
  </si>
  <si>
    <t>Minitorakotomi ile, kalp kapağı ayrıca faturalandırılır.</t>
  </si>
  <si>
    <t>P604713</t>
  </si>
  <si>
    <t>P604714</t>
  </si>
  <si>
    <t>P604720</t>
  </si>
  <si>
    <t>P604730</t>
  </si>
  <si>
    <t>P604740</t>
  </si>
  <si>
    <t>Kalp kapağı  ayrıca faturalandırılır.</t>
  </si>
  <si>
    <t>P604750</t>
  </si>
  <si>
    <t>P604770</t>
  </si>
  <si>
    <t>P604780</t>
  </si>
  <si>
    <t>P604790</t>
  </si>
  <si>
    <t>P604791</t>
  </si>
  <si>
    <t>P604830</t>
  </si>
  <si>
    <t>P604831</t>
  </si>
  <si>
    <t>P604840</t>
  </si>
  <si>
    <t>P604850</t>
  </si>
  <si>
    <t>P604851</t>
  </si>
  <si>
    <t>Epikrizde mutlaka by-pass yapılan damarlar  açık olarak belirtilecek, aksi taktirde bir koroner by-pass karşılanacaktır.</t>
  </si>
  <si>
    <t>P604910</t>
  </si>
  <si>
    <t>P604920</t>
  </si>
  <si>
    <t>P604930</t>
  </si>
  <si>
    <t>P604940</t>
  </si>
  <si>
    <t>P604950</t>
  </si>
  <si>
    <t>P604960</t>
  </si>
  <si>
    <t>P604970</t>
  </si>
  <si>
    <t>P604980</t>
  </si>
  <si>
    <t>P604990</t>
  </si>
  <si>
    <t>P605000</t>
  </si>
  <si>
    <t>P605010</t>
  </si>
  <si>
    <t>P605040</t>
  </si>
  <si>
    <t>P605050</t>
  </si>
  <si>
    <t>P605170</t>
  </si>
  <si>
    <t>P605175</t>
  </si>
  <si>
    <t>ASD ve VSD kateteri ayrıca faturalandırılır.</t>
  </si>
  <si>
    <t>P605190</t>
  </si>
  <si>
    <t>P605200</t>
  </si>
  <si>
    <t>P605210</t>
  </si>
  <si>
    <t>P605220</t>
  </si>
  <si>
    <t>Kalp kapağı ayrıca faturalandırılır.</t>
  </si>
  <si>
    <t>P605230</t>
  </si>
  <si>
    <t>P605240</t>
  </si>
  <si>
    <t>P605250</t>
  </si>
  <si>
    <t>P605260</t>
  </si>
  <si>
    <t>P605270</t>
  </si>
  <si>
    <t>P605290</t>
  </si>
  <si>
    <t>P605320</t>
  </si>
  <si>
    <t>P605330</t>
  </si>
  <si>
    <t>Blalock-Hanlon tipi operasyon. Septostomi kateteri ayrıca faturalandırılır.</t>
  </si>
  <si>
    <t>P605350</t>
  </si>
  <si>
    <t>P605360</t>
  </si>
  <si>
    <t>P605370</t>
  </si>
  <si>
    <t>P605380</t>
  </si>
  <si>
    <t>P605390</t>
  </si>
  <si>
    <t>P605410</t>
  </si>
  <si>
    <t>P605420</t>
  </si>
  <si>
    <t>P605430</t>
  </si>
  <si>
    <t>P605440</t>
  </si>
  <si>
    <t>P605450</t>
  </si>
  <si>
    <t>P605460</t>
  </si>
  <si>
    <t>P605470</t>
  </si>
  <si>
    <t>P605480</t>
  </si>
  <si>
    <t>P605490</t>
  </si>
  <si>
    <t>P605500</t>
  </si>
  <si>
    <t>P605510</t>
  </si>
  <si>
    <t>P605520</t>
  </si>
  <si>
    <t>P605530</t>
  </si>
  <si>
    <t>P605540</t>
  </si>
  <si>
    <t>P605550</t>
  </si>
  <si>
    <t>P605570</t>
  </si>
  <si>
    <t>P605580</t>
  </si>
  <si>
    <t>Prostetik materyal ayrıca faturalandırılır.</t>
  </si>
  <si>
    <t>P605590</t>
  </si>
  <si>
    <t>P605610</t>
  </si>
  <si>
    <t>P605620</t>
  </si>
  <si>
    <t>P605630</t>
  </si>
  <si>
    <t>P605640</t>
  </si>
  <si>
    <t>P605660</t>
  </si>
  <si>
    <t>P605670</t>
  </si>
  <si>
    <t>P605680</t>
  </si>
  <si>
    <t>P605700</t>
  </si>
  <si>
    <t>P605701</t>
  </si>
  <si>
    <t>P605710</t>
  </si>
  <si>
    <t xml:space="preserve">
Wheat ameliyatı</t>
  </si>
  <si>
    <t>P605720</t>
  </si>
  <si>
    <t xml:space="preserve">
Bentall ameliyatı</t>
  </si>
  <si>
    <t>P605721</t>
  </si>
  <si>
    <t>P605722</t>
  </si>
  <si>
    <t>P605730</t>
  </si>
  <si>
    <t>P605740</t>
  </si>
  <si>
    <t xml:space="preserve">Wheat + total arkus replasmanı. </t>
  </si>
  <si>
    <t>P605750</t>
  </si>
  <si>
    <t xml:space="preserve">Koroner implant yok, kapak replasmanı yok. </t>
  </si>
  <si>
    <t>P605760</t>
  </si>
  <si>
    <t>P605780</t>
  </si>
  <si>
    <t>P605781</t>
  </si>
  <si>
    <t>P605790</t>
  </si>
  <si>
    <t>Total arkus replasmanı ve desenden aortaya arkus aorta içinden ulaşarak, greft implantasyonu</t>
  </si>
  <si>
    <t>P605820</t>
  </si>
  <si>
    <t>Torasik aort anevrizmalarında endovasküler greft implantasyonu</t>
  </si>
  <si>
    <t>P605840</t>
  </si>
  <si>
    <t>P605860</t>
  </si>
  <si>
    <t>P605910</t>
  </si>
  <si>
    <t>P605920</t>
  </si>
  <si>
    <t>P605930</t>
  </si>
  <si>
    <t>P605940</t>
  </si>
  <si>
    <t>P605960</t>
  </si>
  <si>
    <t>P605962</t>
  </si>
  <si>
    <t>P605963</t>
  </si>
  <si>
    <t>P605966</t>
  </si>
  <si>
    <t>Sol ve sağ ventriküle (iki ventriküle birlikte) uzun süreli, kalıcı mekanik destek sistemi  takılması</t>
  </si>
  <si>
    <t>P605967</t>
  </si>
  <si>
    <t>P605968</t>
  </si>
  <si>
    <t>P605969</t>
  </si>
  <si>
    <t>ECMO set ve kanüller ayrıca faturalandırılır.</t>
  </si>
  <si>
    <t>P605971</t>
  </si>
  <si>
    <t>KV1054 kodlu malzeme ayrıca faturalandırılır.</t>
  </si>
  <si>
    <t>P605972</t>
  </si>
  <si>
    <t>P605973</t>
  </si>
  <si>
    <t>P605974</t>
  </si>
  <si>
    <t>P605975</t>
  </si>
  <si>
    <t>P605976</t>
  </si>
  <si>
    <t>P605977</t>
  </si>
  <si>
    <t>P605978</t>
  </si>
  <si>
    <t>P605979</t>
  </si>
  <si>
    <t>P605980</t>
  </si>
  <si>
    <t>P605990</t>
  </si>
  <si>
    <t>P606000</t>
  </si>
  <si>
    <t>P606010</t>
  </si>
  <si>
    <t>P606020</t>
  </si>
  <si>
    <t>P606030</t>
  </si>
  <si>
    <t>P606040</t>
  </si>
  <si>
    <t>P606050</t>
  </si>
  <si>
    <t>P606060, P606070 ile birlikte faturalandırılmaz.</t>
  </si>
  <si>
    <t>P606060</t>
  </si>
  <si>
    <t>P606050, P606070 ile birlikte faturalandırılmaz.</t>
  </si>
  <si>
    <t>P606070</t>
  </si>
  <si>
    <t>P606050, P606060 ile birlikte faturalandırılmaz.</t>
  </si>
  <si>
    <t>P606080</t>
  </si>
  <si>
    <t>P606090</t>
  </si>
  <si>
    <t>P606091</t>
  </si>
  <si>
    <t>P606100</t>
  </si>
  <si>
    <t>P606110</t>
  </si>
  <si>
    <t>P606120</t>
  </si>
  <si>
    <t>P606130</t>
  </si>
  <si>
    <t>P606140</t>
  </si>
  <si>
    <t>P606150</t>
  </si>
  <si>
    <t>P606160</t>
  </si>
  <si>
    <t>P606170</t>
  </si>
  <si>
    <t>P606180</t>
  </si>
  <si>
    <t>P606190</t>
  </si>
  <si>
    <t>P606200</t>
  </si>
  <si>
    <t>P606210</t>
  </si>
  <si>
    <t>P606220</t>
  </si>
  <si>
    <t>P606230</t>
  </si>
  <si>
    <t>P606240</t>
  </si>
  <si>
    <t>P606250</t>
  </si>
  <si>
    <t>P606260</t>
  </si>
  <si>
    <t>P606270</t>
  </si>
  <si>
    <t>P606280</t>
  </si>
  <si>
    <t>P606290</t>
  </si>
  <si>
    <t>P606300</t>
  </si>
  <si>
    <t>P606310</t>
  </si>
  <si>
    <t>P606320</t>
  </si>
  <si>
    <t>P606330</t>
  </si>
  <si>
    <t>P606340</t>
  </si>
  <si>
    <t>P606350</t>
  </si>
  <si>
    <t>P606360</t>
  </si>
  <si>
    <t>P606370</t>
  </si>
  <si>
    <t>P606380</t>
  </si>
  <si>
    <t>P606390</t>
  </si>
  <si>
    <t>P606400</t>
  </si>
  <si>
    <t>P606410</t>
  </si>
  <si>
    <t>P606420</t>
  </si>
  <si>
    <t>P606430</t>
  </si>
  <si>
    <t>P606440</t>
  </si>
  <si>
    <t>P606450</t>
  </si>
  <si>
    <t>P606460</t>
  </si>
  <si>
    <t>P606470</t>
  </si>
  <si>
    <t>P606480</t>
  </si>
  <si>
    <t>P606490</t>
  </si>
  <si>
    <t>P606500</t>
  </si>
  <si>
    <t>P606510</t>
  </si>
  <si>
    <t>P606520</t>
  </si>
  <si>
    <t>P606530</t>
  </si>
  <si>
    <t>P606540</t>
  </si>
  <si>
    <t>P606550</t>
  </si>
  <si>
    <t>P606560</t>
  </si>
  <si>
    <t>P606570</t>
  </si>
  <si>
    <t>P606580</t>
  </si>
  <si>
    <t>P606590</t>
  </si>
  <si>
    <t>P606600</t>
  </si>
  <si>
    <t>P606610</t>
  </si>
  <si>
    <t>P606620</t>
  </si>
  <si>
    <t>P606630</t>
  </si>
  <si>
    <t>P606640</t>
  </si>
  <si>
    <t>P606650</t>
  </si>
  <si>
    <t>P606660</t>
  </si>
  <si>
    <t>P606670</t>
  </si>
  <si>
    <t>P606680</t>
  </si>
  <si>
    <t>P606690</t>
  </si>
  <si>
    <t>P606700</t>
  </si>
  <si>
    <t>P606710</t>
  </si>
  <si>
    <t>P606720</t>
  </si>
  <si>
    <t>P606730</t>
  </si>
  <si>
    <t>P606740</t>
  </si>
  <si>
    <t>P606750</t>
  </si>
  <si>
    <t>P606760</t>
  </si>
  <si>
    <t>P606770</t>
  </si>
  <si>
    <t>P606780</t>
  </si>
  <si>
    <t>P606790</t>
  </si>
  <si>
    <t>P606800</t>
  </si>
  <si>
    <t>P606810</t>
  </si>
  <si>
    <t>P606820</t>
  </si>
  <si>
    <t>P606830</t>
  </si>
  <si>
    <t>P606840</t>
  </si>
  <si>
    <t>P606850</t>
  </si>
  <si>
    <t>P606860</t>
  </si>
  <si>
    <t>P606870</t>
  </si>
  <si>
    <t>P606880</t>
  </si>
  <si>
    <t>P606890</t>
  </si>
  <si>
    <t>P606900</t>
  </si>
  <si>
    <t>P606910</t>
  </si>
  <si>
    <t>P606920</t>
  </si>
  <si>
    <t>P606930</t>
  </si>
  <si>
    <t>P606940</t>
  </si>
  <si>
    <t>P606950</t>
  </si>
  <si>
    <t>P606960</t>
  </si>
  <si>
    <t>P606970</t>
  </si>
  <si>
    <t>P606980</t>
  </si>
  <si>
    <t>P606990</t>
  </si>
  <si>
    <t>P607000</t>
  </si>
  <si>
    <t>P607010</t>
  </si>
  <si>
    <t>P607020</t>
  </si>
  <si>
    <t>P607030</t>
  </si>
  <si>
    <t>P607040</t>
  </si>
  <si>
    <t>P607050</t>
  </si>
  <si>
    <t>P607060</t>
  </si>
  <si>
    <t>P607070</t>
  </si>
  <si>
    <t>P607080</t>
  </si>
  <si>
    <t>P607090</t>
  </si>
  <si>
    <t>P607100</t>
  </si>
  <si>
    <t>P607110</t>
  </si>
  <si>
    <t>Bu başlık altında yer alan işlemlerde greft ayrıca faturalandırılır.</t>
  </si>
  <si>
    <t>P607120</t>
  </si>
  <si>
    <t>P607130</t>
  </si>
  <si>
    <t>P607140</t>
  </si>
  <si>
    <t>P607150</t>
  </si>
  <si>
    <t>P607160</t>
  </si>
  <si>
    <t>P607170</t>
  </si>
  <si>
    <t>P607180</t>
  </si>
  <si>
    <t>P607190</t>
  </si>
  <si>
    <t>P607200</t>
  </si>
  <si>
    <t>P607210</t>
  </si>
  <si>
    <t>P607220</t>
  </si>
  <si>
    <t>P607230</t>
  </si>
  <si>
    <t>P607240</t>
  </si>
  <si>
    <t>P607250</t>
  </si>
  <si>
    <t>P607260</t>
  </si>
  <si>
    <t>P607270</t>
  </si>
  <si>
    <t>P607280</t>
  </si>
  <si>
    <t>P607290</t>
  </si>
  <si>
    <t>P607300</t>
  </si>
  <si>
    <t>P607310</t>
  </si>
  <si>
    <t>P607320</t>
  </si>
  <si>
    <t>P607330</t>
  </si>
  <si>
    <t>P607340</t>
  </si>
  <si>
    <t>P607350</t>
  </si>
  <si>
    <t>P607360</t>
  </si>
  <si>
    <t>P607370</t>
  </si>
  <si>
    <t>P607380</t>
  </si>
  <si>
    <t>P607390</t>
  </si>
  <si>
    <t>P607400</t>
  </si>
  <si>
    <t>P607410</t>
  </si>
  <si>
    <t>P607420</t>
  </si>
  <si>
    <t>P607430</t>
  </si>
  <si>
    <t>P607440</t>
  </si>
  <si>
    <t>P607450</t>
  </si>
  <si>
    <t>P607460</t>
  </si>
  <si>
    <t>P607470</t>
  </si>
  <si>
    <t>P607480</t>
  </si>
  <si>
    <t>P607490</t>
  </si>
  <si>
    <t>P607500</t>
  </si>
  <si>
    <t>P607510</t>
  </si>
  <si>
    <t>P607530</t>
  </si>
  <si>
    <t>P607560</t>
  </si>
  <si>
    <t>P607600</t>
  </si>
  <si>
    <t>P607680</t>
  </si>
  <si>
    <t>Ekstra/İntra-korporeal dolaşım desteği yapılan hastalarda ileri kardiyopulmoner bakım hizmeti</t>
  </si>
  <si>
    <t>Kalp veya kalp-akciğer nakli listesinde bekleyen ve ekstra/intra -korporeal dolaşım desteği yapılan hastalarda faturalandırılır. Günde en fazla bir adet faturalandırılır.</t>
  </si>
  <si>
    <t>P607690</t>
  </si>
  <si>
    <t>P607700</t>
  </si>
  <si>
    <t>P607710</t>
  </si>
  <si>
    <t>Yedi günde en fazla bir adet faturalandırılır.</t>
  </si>
  <si>
    <t>P607730</t>
  </si>
  <si>
    <t>P607740</t>
  </si>
  <si>
    <t>P607750</t>
  </si>
  <si>
    <t>P607760</t>
  </si>
  <si>
    <t>P607770</t>
  </si>
  <si>
    <t>P607780</t>
  </si>
  <si>
    <t>P607790</t>
  </si>
  <si>
    <t>P607800</t>
  </si>
  <si>
    <t>P607810</t>
  </si>
  <si>
    <t>P607820</t>
  </si>
  <si>
    <t>P607830</t>
  </si>
  <si>
    <t>P607840</t>
  </si>
  <si>
    <t>P607850</t>
  </si>
  <si>
    <t>P607860</t>
  </si>
  <si>
    <t>P607870</t>
  </si>
  <si>
    <t>P607871</t>
  </si>
  <si>
    <t>P607880</t>
  </si>
  <si>
    <t>P607890</t>
  </si>
  <si>
    <t>P607900</t>
  </si>
  <si>
    <t>P607910</t>
  </si>
  <si>
    <t>En fazla dört pake faturalandırılır. 802755 ile birlikte faturalandırılmaz.</t>
  </si>
  <si>
    <t>P607920</t>
  </si>
  <si>
    <t>P607930</t>
  </si>
  <si>
    <t>P607932</t>
  </si>
  <si>
    <t>Tüm malzemeler dahildir.</t>
  </si>
  <si>
    <t>P607933</t>
  </si>
  <si>
    <t>P607934</t>
  </si>
  <si>
    <t>P607940</t>
  </si>
  <si>
    <t>P607950</t>
  </si>
  <si>
    <t>P607960</t>
  </si>
  <si>
    <t>P607970, P607980 ile birlikte faturalandırılmaz.</t>
  </si>
  <si>
    <t>P607970</t>
  </si>
  <si>
    <t>P607960, P607980 ile birlikte faturalandırılmaz.</t>
  </si>
  <si>
    <t>P607971</t>
  </si>
  <si>
    <t>P607980</t>
  </si>
  <si>
    <t>P607960, P607970 ile birlikte faturalandırılmaz.</t>
  </si>
  <si>
    <t>P607981</t>
  </si>
  <si>
    <t>P607990</t>
  </si>
  <si>
    <t>P608000</t>
  </si>
  <si>
    <t>P608010</t>
  </si>
  <si>
    <t>P608040</t>
  </si>
  <si>
    <t>P608050</t>
  </si>
  <si>
    <t>P608060</t>
  </si>
  <si>
    <t>P608070</t>
  </si>
  <si>
    <t>P608080</t>
  </si>
  <si>
    <t>P608090</t>
  </si>
  <si>
    <t>P608100</t>
  </si>
  <si>
    <t>P608110</t>
  </si>
  <si>
    <t>P608120</t>
  </si>
  <si>
    <t>P608130</t>
  </si>
  <si>
    <t>P608140</t>
  </si>
  <si>
    <t>P608150</t>
  </si>
  <si>
    <t>P603650, P603660, P603670, P603750 ile birlikte faturalandırılmaz.</t>
  </si>
  <si>
    <t>P608160</t>
  </si>
  <si>
    <t>P608161</t>
  </si>
  <si>
    <t>P608170</t>
  </si>
  <si>
    <t>P608180</t>
  </si>
  <si>
    <t>P608190</t>
  </si>
  <si>
    <t>P608200</t>
  </si>
  <si>
    <t>P608210</t>
  </si>
  <si>
    <t>P608220</t>
  </si>
  <si>
    <t>P608230</t>
  </si>
  <si>
    <t>P608240</t>
  </si>
  <si>
    <t>P608250</t>
  </si>
  <si>
    <t>P608260</t>
  </si>
  <si>
    <t>P608270</t>
  </si>
  <si>
    <t>P608280</t>
  </si>
  <si>
    <t>P608290</t>
  </si>
  <si>
    <t>P608300</t>
  </si>
  <si>
    <t xml:space="preserve">Fibrin glue, syanoakrilat vb.  P608310 ile birlikte faturalandırılmaz. </t>
  </si>
  <si>
    <t>P608310</t>
  </si>
  <si>
    <t>P608320</t>
  </si>
  <si>
    <t>P608310 ile birlikte faturalandırılmaz.</t>
  </si>
  <si>
    <t>P608330</t>
  </si>
  <si>
    <t>P608310 ile birlikte faturalandırılmaz.
Bronkoskopi işlemi ayrıca faturalandırılmaz.</t>
  </si>
  <si>
    <t>P608340</t>
  </si>
  <si>
    <t>P608350</t>
  </si>
  <si>
    <t>P608310 ile birlikte faturalandırılmaz. Stent ayrıca faturalandırılır.</t>
  </si>
  <si>
    <t>P608360</t>
  </si>
  <si>
    <t>P608370</t>
  </si>
  <si>
    <t>P608380</t>
  </si>
  <si>
    <t>P608390</t>
  </si>
  <si>
    <t>P608400</t>
  </si>
  <si>
    <t>P608410</t>
  </si>
  <si>
    <t>P608420</t>
  </si>
  <si>
    <t>P608430</t>
  </si>
  <si>
    <t>P608440</t>
  </si>
  <si>
    <t>P608450</t>
  </si>
  <si>
    <t>P608460</t>
  </si>
  <si>
    <t>P608470</t>
  </si>
  <si>
    <t>P608480</t>
  </si>
  <si>
    <t>P608490</t>
  </si>
  <si>
    <t>P608500</t>
  </si>
  <si>
    <t>P608510</t>
  </si>
  <si>
    <t>P608520</t>
  </si>
  <si>
    <t>P608530</t>
  </si>
  <si>
    <t>P608540</t>
  </si>
  <si>
    <t>P608550</t>
  </si>
  <si>
    <t>P608560</t>
  </si>
  <si>
    <t>P608570</t>
  </si>
  <si>
    <t>P608280, P608290, P608690, P608700 ile birlikte faturalandırılmaz.</t>
  </si>
  <si>
    <t>P608580</t>
  </si>
  <si>
    <t>P608280, P608290 ile birlikte faturalandırılmaz.</t>
  </si>
  <si>
    <t>P608590</t>
  </si>
  <si>
    <t>P608600</t>
  </si>
  <si>
    <t>P608620</t>
  </si>
  <si>
    <t>P608630</t>
  </si>
  <si>
    <t>Kateter takılması dahildir. 608630,701180 ile birlikte faturalandırılmaz.</t>
  </si>
  <si>
    <t>P608640</t>
  </si>
  <si>
    <t>P608650</t>
  </si>
  <si>
    <t>P608660</t>
  </si>
  <si>
    <t>P608670</t>
  </si>
  <si>
    <t>P608680</t>
  </si>
  <si>
    <t>P608690</t>
  </si>
  <si>
    <t>P608700</t>
  </si>
  <si>
    <t>P608710</t>
  </si>
  <si>
    <t>P608720</t>
  </si>
  <si>
    <t>P608730</t>
  </si>
  <si>
    <t>P608740</t>
  </si>
  <si>
    <t>P608750</t>
  </si>
  <si>
    <t>P608760</t>
  </si>
  <si>
    <t>P608770</t>
  </si>
  <si>
    <t>P608780</t>
  </si>
  <si>
    <t>P608790</t>
  </si>
  <si>
    <t>P608800</t>
  </si>
  <si>
    <t>P608810</t>
  </si>
  <si>
    <t>P608820</t>
  </si>
  <si>
    <t>P608830</t>
  </si>
  <si>
    <t>P608840</t>
  </si>
  <si>
    <t>P608850</t>
  </si>
  <si>
    <t>P608860</t>
  </si>
  <si>
    <t>P608960 ile birlikte faturalandırılmaz.</t>
  </si>
  <si>
    <t>P608870</t>
  </si>
  <si>
    <t>P608900</t>
  </si>
  <si>
    <t>P608910</t>
  </si>
  <si>
    <t>P608920</t>
  </si>
  <si>
    <t>P608930</t>
  </si>
  <si>
    <t>P608940</t>
  </si>
  <si>
    <t>P608950</t>
  </si>
  <si>
    <t>P608960</t>
  </si>
  <si>
    <t>P608860 ile birlikte faturalandırılmaz. Tedavi süresince en fazla bir adet faturalandırılır.</t>
  </si>
  <si>
    <t>P608980</t>
  </si>
  <si>
    <t>P608990</t>
  </si>
  <si>
    <t>P609000</t>
  </si>
  <si>
    <t>P609010</t>
  </si>
  <si>
    <t>P609020</t>
  </si>
  <si>
    <t>P609030</t>
  </si>
  <si>
    <t>P609040</t>
  </si>
  <si>
    <t>P609050</t>
  </si>
  <si>
    <t>P609051</t>
  </si>
  <si>
    <t>P609052</t>
  </si>
  <si>
    <t>P609060</t>
  </si>
  <si>
    <t>P609070</t>
  </si>
  <si>
    <t>Segmentektominin patoloji raporu ile belgelendirilmesi gerekir. Üçten fazla segmentektomi yapılması halinde P609110 üzerinden faturalandırılır.</t>
  </si>
  <si>
    <t>P609071</t>
  </si>
  <si>
    <t>Segmentektominin patoloji raporu ile belgelendirilmesi gerekir. Üçten fazla segmentektomi yapılması halinde P609111 üzerinden faturalandırılır. Tüm malzemeler dahildir.</t>
  </si>
  <si>
    <t>P609080</t>
  </si>
  <si>
    <t>P609090</t>
  </si>
  <si>
    <t>P609100</t>
  </si>
  <si>
    <t>P609110</t>
  </si>
  <si>
    <t>P609111</t>
  </si>
  <si>
    <t>P609120</t>
  </si>
  <si>
    <t>P609121</t>
  </si>
  <si>
    <t>P609130</t>
  </si>
  <si>
    <t>P609150</t>
  </si>
  <si>
    <t>P609180</t>
  </si>
  <si>
    <t>P609190</t>
  </si>
  <si>
    <t>P609191</t>
  </si>
  <si>
    <t>P609200</t>
  </si>
  <si>
    <t>Koledokotomi – koledokoduodenostomi</t>
  </si>
  <si>
    <t>P609210</t>
  </si>
  <si>
    <t>Koledokotomi – sfinkterotomi veya sfinkteroplasti</t>
  </si>
  <si>
    <t>P609220</t>
  </si>
  <si>
    <t>P609230</t>
  </si>
  <si>
    <t>P609235</t>
  </si>
  <si>
    <t>P609240</t>
  </si>
  <si>
    <t>P609250</t>
  </si>
  <si>
    <t>P609260</t>
  </si>
  <si>
    <t>P609270</t>
  </si>
  <si>
    <t>P609280</t>
  </si>
  <si>
    <t>P609290</t>
  </si>
  <si>
    <t>P609300</t>
  </si>
  <si>
    <t>P609310</t>
  </si>
  <si>
    <t>P609320</t>
  </si>
  <si>
    <t>P609330</t>
  </si>
  <si>
    <t>P609340</t>
  </si>
  <si>
    <t>P609341</t>
  </si>
  <si>
    <t>P609350</t>
  </si>
  <si>
    <t>P609360</t>
  </si>
  <si>
    <t>P609370</t>
  </si>
  <si>
    <t>P609380</t>
  </si>
  <si>
    <t>P609390</t>
  </si>
  <si>
    <t>P609400</t>
  </si>
  <si>
    <t>P609410</t>
  </si>
  <si>
    <t>P609420</t>
  </si>
  <si>
    <t>P609430</t>
  </si>
  <si>
    <t>P609440</t>
  </si>
  <si>
    <t>P609450</t>
  </si>
  <si>
    <t>P609451</t>
  </si>
  <si>
    <t>P609460</t>
  </si>
  <si>
    <t>P609470</t>
  </si>
  <si>
    <t>P609480</t>
  </si>
  <si>
    <t>P609490</t>
  </si>
  <si>
    <t>P609491</t>
  </si>
  <si>
    <t>P609500</t>
  </si>
  <si>
    <t>Balon ayrıca faturalandırılır.</t>
  </si>
  <si>
    <t>P609510</t>
  </si>
  <si>
    <t>P609520</t>
  </si>
  <si>
    <t>P609521</t>
  </si>
  <si>
    <t>P609530</t>
  </si>
  <si>
    <t>P609540</t>
  </si>
  <si>
    <t>P609550</t>
  </si>
  <si>
    <t>P609551</t>
  </si>
  <si>
    <t>P609560</t>
  </si>
  <si>
    <t>P609570</t>
  </si>
  <si>
    <t>P609580</t>
  </si>
  <si>
    <t>P609590</t>
  </si>
  <si>
    <t>P609600</t>
  </si>
  <si>
    <t>P609610</t>
  </si>
  <si>
    <t>P609620</t>
  </si>
  <si>
    <t>P607960, P607970, P607980 ile birlikte faturalandırılmaz.</t>
  </si>
  <si>
    <t>P609630</t>
  </si>
  <si>
    <t>P609640</t>
  </si>
  <si>
    <t>P609650</t>
  </si>
  <si>
    <t>P609660</t>
  </si>
  <si>
    <t>P609670</t>
  </si>
  <si>
    <t xml:space="preserve">P608500, P608510 ile birlikte faturalandırılmaz.Laparatomi, servikal kesi ve transmediastinal yaklaşım ile kalıcı  trakeostomi, servikal anastomoz. </t>
  </si>
  <si>
    <t>P609680</t>
  </si>
  <si>
    <t>P609690</t>
  </si>
  <si>
    <t>P609700</t>
  </si>
  <si>
    <t>P609710</t>
  </si>
  <si>
    <t>P609711</t>
  </si>
  <si>
    <t>P609720</t>
  </si>
  <si>
    <t>P609730</t>
  </si>
  <si>
    <t>P609740</t>
  </si>
  <si>
    <t>P609750</t>
  </si>
  <si>
    <t>P609760</t>
  </si>
  <si>
    <t>P609770</t>
  </si>
  <si>
    <t>P609780</t>
  </si>
  <si>
    <t>P609781</t>
  </si>
  <si>
    <t>LES gevsekliğinde, krurafi posterior dahildir. Tüm malzemeler dahildir.</t>
  </si>
  <si>
    <t>P609782</t>
  </si>
  <si>
    <t>Tüm malzemeler ve fundoplikasyon dahildir.</t>
  </si>
  <si>
    <t>P609790</t>
  </si>
  <si>
    <t>P609791</t>
  </si>
  <si>
    <t>P609792</t>
  </si>
  <si>
    <t>P609800</t>
  </si>
  <si>
    <t>P609801</t>
  </si>
  <si>
    <t>P609810</t>
  </si>
  <si>
    <t>P609820</t>
  </si>
  <si>
    <t>P609830</t>
  </si>
  <si>
    <t>P609840</t>
  </si>
  <si>
    <t>P609850</t>
  </si>
  <si>
    <t>P609851</t>
  </si>
  <si>
    <t>P609860</t>
  </si>
  <si>
    <t>P609871</t>
  </si>
  <si>
    <t>Tüm malzemeler işlem puanına dahildir. Tedavi süresince en fazla bir adet faturalandırılır. P609872, P609873, P609877 ile birlikte faturalandırılmaz. 
SUT'un 2.4.4.O Maddesine bakınız.</t>
  </si>
  <si>
    <t>P609872</t>
  </si>
  <si>
    <t>Tüm malzemeler işlem puanına dahildir. Tedavi süresince en fazla bir adet faturalandırılır. P609871, P609873, P609877 ile birlikte faturalandırılmaz. 
SUT'un 2.4.4.O Maddesine bakınız.</t>
  </si>
  <si>
    <t>P609873</t>
  </si>
  <si>
    <t>Tüm malzemeler işlem puanına dahildir. Tedavi süresince en fazla bir adet faturalandırılır. P609871, P609872, P609877 ile birlikte faturalandırılmaz. 
SUT'un 2.4.4.O Maddesine bakınız.</t>
  </si>
  <si>
    <t>P609877</t>
  </si>
  <si>
    <t>Tüm malzemeler işlem puanına dahildir. Tedavi süresince en fazla bir adet faturalandırılır. P609871, P609872, P609873 ile birlikte faturalandırılmaz. 
SUT'un 2.4.4.O Maddesine bakınız.</t>
  </si>
  <si>
    <t xml:space="preserve">  A3</t>
  </si>
  <si>
    <t xml:space="preserve">  *</t>
  </si>
  <si>
    <t>P609880</t>
  </si>
  <si>
    <t>P609890</t>
  </si>
  <si>
    <t>P609891</t>
  </si>
  <si>
    <t>P609900</t>
  </si>
  <si>
    <t>P609910</t>
  </si>
  <si>
    <t>P609911</t>
  </si>
  <si>
    <t>P609920</t>
  </si>
  <si>
    <t>P609930</t>
  </si>
  <si>
    <t>P609940</t>
  </si>
  <si>
    <t>P609941</t>
  </si>
  <si>
    <t>P609950</t>
  </si>
  <si>
    <t xml:space="preserve">Konjenital atrezi düzeltilmesi,  jejunal ve ileal </t>
  </si>
  <si>
    <t>P609960</t>
  </si>
  <si>
    <t>P609961</t>
  </si>
  <si>
    <t>P609970</t>
  </si>
  <si>
    <t>P609980</t>
  </si>
  <si>
    <t>P609990</t>
  </si>
  <si>
    <t>P610000</t>
  </si>
  <si>
    <t>P610010</t>
  </si>
  <si>
    <t>P610020</t>
  </si>
  <si>
    <t>P610025</t>
  </si>
  <si>
    <t>P610030</t>
  </si>
  <si>
    <t>P610040</t>
  </si>
  <si>
    <t>P610050</t>
  </si>
  <si>
    <t>P610060</t>
  </si>
  <si>
    <t>P610061</t>
  </si>
  <si>
    <t>P610062</t>
  </si>
  <si>
    <t>P610063</t>
  </si>
  <si>
    <t>P610070</t>
  </si>
  <si>
    <t>P610080</t>
  </si>
  <si>
    <t>P610090</t>
  </si>
  <si>
    <t>P610100</t>
  </si>
  <si>
    <t>P610101</t>
  </si>
  <si>
    <t>P610110</t>
  </si>
  <si>
    <t>P610111</t>
  </si>
  <si>
    <t>P610120</t>
  </si>
  <si>
    <t>P610130</t>
  </si>
  <si>
    <t>P610131</t>
  </si>
  <si>
    <t>P610150</t>
  </si>
  <si>
    <t>P610290 ile birlikte faturalandırılmaz.</t>
  </si>
  <si>
    <t>P610151</t>
  </si>
  <si>
    <t>P610152</t>
  </si>
  <si>
    <t>P610153</t>
  </si>
  <si>
    <t>P610160</t>
  </si>
  <si>
    <t>P610170</t>
  </si>
  <si>
    <t>P610171</t>
  </si>
  <si>
    <t>P610180</t>
  </si>
  <si>
    <t>P610181</t>
  </si>
  <si>
    <t>P610190</t>
  </si>
  <si>
    <t>P610191</t>
  </si>
  <si>
    <t>P610200</t>
  </si>
  <si>
    <t>P610080 ile birlikte faturalandırılmaz.</t>
  </si>
  <si>
    <t>P610201</t>
  </si>
  <si>
    <t>P610210</t>
  </si>
  <si>
    <t>P610220</t>
  </si>
  <si>
    <t>P610230</t>
  </si>
  <si>
    <t>P610240</t>
  </si>
  <si>
    <t>P610250</t>
  </si>
  <si>
    <t>P610260</t>
  </si>
  <si>
    <t>P610270</t>
  </si>
  <si>
    <t>P610280</t>
  </si>
  <si>
    <t>P610290</t>
  </si>
  <si>
    <t>P610310</t>
  </si>
  <si>
    <t>P610311</t>
  </si>
  <si>
    <t>Hartmann kapatılması</t>
  </si>
  <si>
    <t>P610320</t>
  </si>
  <si>
    <t>P610330</t>
  </si>
  <si>
    <t>P610348</t>
  </si>
  <si>
    <t>P610349</t>
  </si>
  <si>
    <t>P610360</t>
  </si>
  <si>
    <t>P610361</t>
  </si>
  <si>
    <t>P610380</t>
  </si>
  <si>
    <t>P610390</t>
  </si>
  <si>
    <t>P610400</t>
  </si>
  <si>
    <t>P610410</t>
  </si>
  <si>
    <t>P610411</t>
  </si>
  <si>
    <t>P610290 ile birlikte faturalandırılmaz. Tüm malzeme dahildir.</t>
  </si>
  <si>
    <t>P610420</t>
  </si>
  <si>
    <t>P610430</t>
  </si>
  <si>
    <t>P610440</t>
  </si>
  <si>
    <t>P610441</t>
  </si>
  <si>
    <t>P610450</t>
  </si>
  <si>
    <t>P610461</t>
  </si>
  <si>
    <t>P610490, P610610, P610530, P610531, P610532 ile birlikte faturalandırılmaz. Hipertrofik cilt plisi eksizyonu dahildir.</t>
  </si>
  <si>
    <t>P610480</t>
  </si>
  <si>
    <t>P610490</t>
  </si>
  <si>
    <t>P610610 ile birlikte faturalandırılmaz.</t>
  </si>
  <si>
    <t>P610530</t>
  </si>
  <si>
    <t>P610531</t>
  </si>
  <si>
    <t xml:space="preserve">P610490, P610610 ile birlikte faturalandırılmaz. </t>
  </si>
  <si>
    <t>P610532</t>
  </si>
  <si>
    <t xml:space="preserve">P610490, P610610, P610530, P610531 ile birlikte faturalandırılmaz. Grade 3 veya 4 hemoroidde veya rektal mukozal prolapsusta faturalandırılır. Stapler dahildir. </t>
  </si>
  <si>
    <t>P610533</t>
  </si>
  <si>
    <t xml:space="preserve">P610490, P610530, P610531, P610610 ile birlikte faturalandırılmaz. Grade 3 hemoroidde faturalandırılır. Tüm malzemeler, tüm seanslar, tüm pakeler dahildir. Bu işlemde kullanılan malzemelerin faturalandırma kriterleri işlem için de geçerlidir. </t>
  </si>
  <si>
    <t>P610550</t>
  </si>
  <si>
    <t>P610560</t>
  </si>
  <si>
    <t>P610570</t>
  </si>
  <si>
    <t>P610575</t>
  </si>
  <si>
    <t>P610570 ile birlikte faturalandırılmaz.</t>
  </si>
  <si>
    <t>P610576</t>
  </si>
  <si>
    <t>P610580</t>
  </si>
  <si>
    <t>P610590</t>
  </si>
  <si>
    <t>P610600</t>
  </si>
  <si>
    <t>P610610</t>
  </si>
  <si>
    <t xml:space="preserve">P610490 ile birlikte faturalandırılmaz.Hipertrofik cilt plisi eksizyonu dahildir. </t>
  </si>
  <si>
    <t>P610620</t>
  </si>
  <si>
    <t>P610621</t>
  </si>
  <si>
    <t>P610625</t>
  </si>
  <si>
    <t>P600640 ile birlikte faturalandırılmaz.</t>
  </si>
  <si>
    <t>Büyük Eklemler: Omuz, dirsek, el bileği, kalça, symfizis pubis, sakroilyak, diz, ayak bileği</t>
  </si>
  <si>
    <t>P610710</t>
  </si>
  <si>
    <t>Kısa kol-bacak alçı, dirsek-diz altı</t>
  </si>
  <si>
    <t>P610720</t>
  </si>
  <si>
    <t>Kısa kol-bacak atel, dirsek-dizaltı</t>
  </si>
  <si>
    <t>P610730</t>
  </si>
  <si>
    <t>Uzun kol-bacak atel, dirsek-dizüstü</t>
  </si>
  <si>
    <t>P610740</t>
  </si>
  <si>
    <t>Uzun kol-bacak alçı, dirsek-diz üstü</t>
  </si>
  <si>
    <t>P610820</t>
  </si>
  <si>
    <t xml:space="preserve">Tek seans.
SUT'un 2.4.4.F-4 maddesine bakınız.
</t>
  </si>
  <si>
    <t>P610710, P610720, P610730, P610740 ile birlikte  faturalandırılmaz. Alçı, sargı dahildir.</t>
  </si>
  <si>
    <t>P610860</t>
  </si>
  <si>
    <t>P610870</t>
  </si>
  <si>
    <t>P610880</t>
  </si>
  <si>
    <t>P610710, P610730 ile birlikte faturalandırılmaz. Alçı, sargı dahildir.</t>
  </si>
  <si>
    <t>P610890</t>
  </si>
  <si>
    <t>P610900</t>
  </si>
  <si>
    <t>P610910</t>
  </si>
  <si>
    <t>P610920</t>
  </si>
  <si>
    <t>P610930</t>
  </si>
  <si>
    <t>P610940</t>
  </si>
  <si>
    <t>P610950</t>
  </si>
  <si>
    <t>P610960</t>
  </si>
  <si>
    <t>P610970</t>
  </si>
  <si>
    <t>P610980</t>
  </si>
  <si>
    <t>Perkütan pinleme dahildir. Pin ayrıca faturalandırılır.</t>
  </si>
  <si>
    <t>P610990</t>
  </si>
  <si>
    <t>Plak, tel, unilateral eksternal fiksatör, perkütan pinleme dahildir. (Plak, tel, unilateral eksternal fiksatör, perkütan pin ayrıca faturalandırılır.)</t>
  </si>
  <si>
    <t>P611000</t>
  </si>
  <si>
    <t>Minimal invaziv, sirküler fiksatör, perkütan pinleme dahildir.(Fiksatör ve pin  ayrıca faturalandırılır.)</t>
  </si>
  <si>
    <t>P611010</t>
  </si>
  <si>
    <t>Perkütan pinleme dahildir. Pin  ayrıca faturalandırılır.</t>
  </si>
  <si>
    <t>P611020</t>
  </si>
  <si>
    <t>Plak, tel, unilateral eksternal fiksatör, perkütan pinleme dahildir.
(Plak, tel, unilateral eksternal fiksatör, perkütan pin  ayrıca faturalandırılır.)</t>
  </si>
  <si>
    <t>P611021</t>
  </si>
  <si>
    <t>P611030</t>
  </si>
  <si>
    <t>Minimal invaziv, sirküler fiksatör, perkütan pinleme dahildir.(Fiksatör ve pin ayrıca faturalandırılır.)</t>
  </si>
  <si>
    <t>P611040</t>
  </si>
  <si>
    <t>Perkütan pinleme, enstrüman çıkarma dahildir. Pin  ayrıca faturalandırılır.</t>
  </si>
  <si>
    <t>P611050</t>
  </si>
  <si>
    <t>P611060</t>
  </si>
  <si>
    <t>P611070</t>
  </si>
  <si>
    <t>Perkütan pinleme, enstrüman çıkarma dahildir. Pin ayrıca faturalandırılır.</t>
  </si>
  <si>
    <t>P611080</t>
  </si>
  <si>
    <t>P611090</t>
  </si>
  <si>
    <t>P611100</t>
  </si>
  <si>
    <t>P611110</t>
  </si>
  <si>
    <t>P611130</t>
  </si>
  <si>
    <t>P611131</t>
  </si>
  <si>
    <t>P611132</t>
  </si>
  <si>
    <t>P611140</t>
  </si>
  <si>
    <t>P611150</t>
  </si>
  <si>
    <t>P611160</t>
  </si>
  <si>
    <t>Aynı anatomik alan için P611150 ile birlikte faturalandırılmaz. Fiksatör ayrıca faturalandırılır.</t>
  </si>
  <si>
    <t>P611170</t>
  </si>
  <si>
    <t>P611180</t>
  </si>
  <si>
    <t>Aynı anatomik alan için P611170 ile birlikte faturalandırılmaz. Fiksatör ayrıca faturalandırılır.</t>
  </si>
  <si>
    <t>P611190</t>
  </si>
  <si>
    <t>P611200</t>
  </si>
  <si>
    <t>P611210</t>
  </si>
  <si>
    <t>P611220</t>
  </si>
  <si>
    <t>P611230</t>
  </si>
  <si>
    <t>P611240</t>
  </si>
  <si>
    <t>P611250</t>
  </si>
  <si>
    <t>P611260</t>
  </si>
  <si>
    <t>P611270</t>
  </si>
  <si>
    <t>P611280</t>
  </si>
  <si>
    <t>Fiksatör ayrıca faturalandırılır.</t>
  </si>
  <si>
    <t>P611290</t>
  </si>
  <si>
    <t>P611300</t>
  </si>
  <si>
    <t>P611310</t>
  </si>
  <si>
    <t>P611320</t>
  </si>
  <si>
    <t>P611330</t>
  </si>
  <si>
    <t>P611340</t>
  </si>
  <si>
    <t>P612010 ile birlikte faturalandırılmaz.</t>
  </si>
  <si>
    <t>P611350</t>
  </si>
  <si>
    <t>P611360</t>
  </si>
  <si>
    <t>P612010 ile birlikte faturalandırılmaz.Malleolden veya epikondilden implant çıkarma, tenoliz dahildir.</t>
  </si>
  <si>
    <t>P611370</t>
  </si>
  <si>
    <t>P611380</t>
  </si>
  <si>
    <t>P611390</t>
  </si>
  <si>
    <t>Tendon kılıfı, eklem içi, derin adele içi</t>
  </si>
  <si>
    <t>P611400</t>
  </si>
  <si>
    <t>P611410</t>
  </si>
  <si>
    <t>Plastik cerrahi flepler başlığı altındaki listeden P600650, P600660, P600670, P600680 hariç, greftler başlığı altındaki listeden P600360, P600400 hariç, deri ve deri altı başlığındaki listeden P600250-P600290'a kadar olan tüm işlemler el ve mikrocerrahi kapsamına dahildir.</t>
  </si>
  <si>
    <t>P611450</t>
  </si>
  <si>
    <t>P611460</t>
  </si>
  <si>
    <t>P611470</t>
  </si>
  <si>
    <t>P611480</t>
  </si>
  <si>
    <t>Kemiğe müdahale halinde faturalandırılır. P611700 ile birlikte faturalandırılmaz.</t>
  </si>
  <si>
    <t>P611500</t>
  </si>
  <si>
    <t>P611520</t>
  </si>
  <si>
    <t>P611530</t>
  </si>
  <si>
    <t>P611560</t>
  </si>
  <si>
    <t>P611570</t>
  </si>
  <si>
    <t>P611600</t>
  </si>
  <si>
    <t>P611620</t>
  </si>
  <si>
    <t>P611630</t>
  </si>
  <si>
    <t>P611631</t>
  </si>
  <si>
    <t>P611640</t>
  </si>
  <si>
    <t>P611650</t>
  </si>
  <si>
    <t>P611680</t>
  </si>
  <si>
    <t>P611690</t>
  </si>
  <si>
    <t>P611691</t>
  </si>
  <si>
    <t>P611700</t>
  </si>
  <si>
    <t>P611710</t>
  </si>
  <si>
    <t>P611720</t>
  </si>
  <si>
    <t>P611730</t>
  </si>
  <si>
    <t>P611740</t>
  </si>
  <si>
    <t>P611750</t>
  </si>
  <si>
    <t>P611760</t>
  </si>
  <si>
    <t>P611770</t>
  </si>
  <si>
    <t>P611780</t>
  </si>
  <si>
    <t>P611790</t>
  </si>
  <si>
    <t>P611800</t>
  </si>
  <si>
    <t>P611810</t>
  </si>
  <si>
    <t>P611840</t>
  </si>
  <si>
    <t>P611850</t>
  </si>
  <si>
    <t>P611840 işlemine ilave olarak faturalandırılır.</t>
  </si>
  <si>
    <t>P611860</t>
  </si>
  <si>
    <t>P611870</t>
  </si>
  <si>
    <t>P611880</t>
  </si>
  <si>
    <t>P611890</t>
  </si>
  <si>
    <t>P611900</t>
  </si>
  <si>
    <t>P611910</t>
  </si>
  <si>
    <t>P611920</t>
  </si>
  <si>
    <t>P611930</t>
  </si>
  <si>
    <t>P611940</t>
  </si>
  <si>
    <t>P611950</t>
  </si>
  <si>
    <t>Tendon grefti alınması dahildir.</t>
  </si>
  <si>
    <t>P611951</t>
  </si>
  <si>
    <t>P611952</t>
  </si>
  <si>
    <t>P611960</t>
  </si>
  <si>
    <t>P611961</t>
  </si>
  <si>
    <t>P611951, P611952 işlemine ilave olarak faturalandırılır.</t>
  </si>
  <si>
    <t>P611970</t>
  </si>
  <si>
    <t>P611980</t>
  </si>
  <si>
    <t>P611990</t>
  </si>
  <si>
    <t>P611980 işlemine ilave olarak faturalandırılır.</t>
  </si>
  <si>
    <t>P612000</t>
  </si>
  <si>
    <t>P612010</t>
  </si>
  <si>
    <t>P612020</t>
  </si>
  <si>
    <t>P612030 ile birlikte faturalandırılmaz.</t>
  </si>
  <si>
    <t>P612030</t>
  </si>
  <si>
    <t>P612020 ile birlikte faturalandırılmaz.</t>
  </si>
  <si>
    <t>P612040</t>
  </si>
  <si>
    <t>P612050</t>
  </si>
  <si>
    <t>P612060</t>
  </si>
  <si>
    <t>P612070</t>
  </si>
  <si>
    <t>P612080</t>
  </si>
  <si>
    <t>P612090</t>
  </si>
  <si>
    <t>P612100</t>
  </si>
  <si>
    <t>P612650 ile birlikte faturalandırılmaz. Endoskopi dahildir.</t>
  </si>
  <si>
    <t>P612110</t>
  </si>
  <si>
    <t>P612120</t>
  </si>
  <si>
    <t>P612130</t>
  </si>
  <si>
    <t>P612140</t>
  </si>
  <si>
    <t>P612150</t>
  </si>
  <si>
    <t>P612160</t>
  </si>
  <si>
    <t>P612170</t>
  </si>
  <si>
    <t>P612180</t>
  </si>
  <si>
    <t>P612190</t>
  </si>
  <si>
    <t>P612200</t>
  </si>
  <si>
    <t>P612210</t>
  </si>
  <si>
    <t>P612220</t>
  </si>
  <si>
    <t>P612230</t>
  </si>
  <si>
    <t>P612235</t>
  </si>
  <si>
    <t>P612236</t>
  </si>
  <si>
    <t>P612240</t>
  </si>
  <si>
    <t>P612250</t>
  </si>
  <si>
    <t>P612260</t>
  </si>
  <si>
    <t>Spacer ayrıca faturalandırılır.</t>
  </si>
  <si>
    <t>P612270</t>
  </si>
  <si>
    <t>P612275</t>
  </si>
  <si>
    <t>P612276</t>
  </si>
  <si>
    <t>P612277</t>
  </si>
  <si>
    <t>P612275 ile birlikte faturalandırılmaz.</t>
  </si>
  <si>
    <t>P612280</t>
  </si>
  <si>
    <t>P612290</t>
  </si>
  <si>
    <t>P612300</t>
  </si>
  <si>
    <t>P612280 ile birlikte faturalandırılmaz.</t>
  </si>
  <si>
    <t>P612310</t>
  </si>
  <si>
    <t>P612320</t>
  </si>
  <si>
    <t>P612330</t>
  </si>
  <si>
    <t>P612340</t>
  </si>
  <si>
    <t>P612341</t>
  </si>
  <si>
    <t>P612350</t>
  </si>
  <si>
    <t>P612360</t>
  </si>
  <si>
    <t>P612370</t>
  </si>
  <si>
    <t>P612380</t>
  </si>
  <si>
    <t>P612390</t>
  </si>
  <si>
    <t xml:space="preserve">Protez ayrıca faturalandırılır. 612380, P612380 ile birlikte faturalandırılmaz. </t>
  </si>
  <si>
    <t>P612400</t>
  </si>
  <si>
    <t>P612410 ile birlikte faturalandırılmaz. Protez ayrıca faturalandırılır.</t>
  </si>
  <si>
    <t>P612410</t>
  </si>
  <si>
    <t>612380, 612400, P612380, P612400 ile faturalandırılmaz. Protez ayrıca faturalandırılır.</t>
  </si>
  <si>
    <t>P612420</t>
  </si>
  <si>
    <t>P612421</t>
  </si>
  <si>
    <t>30 dereceden fazla fleksiyon veya varus kontraktürü/ artrodez sonrası/ valgus diz/ 30 dereceden az eklem hareket açıklığı olan vakalarda faturalandırılır. Protez ayrıca faturalandırılır.</t>
  </si>
  <si>
    <t>P612430</t>
  </si>
  <si>
    <t>P612440</t>
  </si>
  <si>
    <t xml:space="preserve">Protez ayrıca faturalandırılır. 612430, P612430 ile birlikte faturalandırılmaz. </t>
  </si>
  <si>
    <t>P612441</t>
  </si>
  <si>
    <t>Tibiyal veya femoral komponent
Protez ayrıca faturalandırılır.</t>
  </si>
  <si>
    <t>P612450</t>
  </si>
  <si>
    <t>P612451</t>
  </si>
  <si>
    <t>P612460</t>
  </si>
  <si>
    <t>P612470</t>
  </si>
  <si>
    <t>P612471, P612472, P612480, P612490 ile birlikte faturalandırılmaz.</t>
  </si>
  <si>
    <t>P612471</t>
  </si>
  <si>
    <t>P612470, P612472, P612480, P612490 ile birlikte faturalandırılmaz.</t>
  </si>
  <si>
    <t>P612472</t>
  </si>
  <si>
    <t>P612470, P612471, P612480, P612490 ile birlikte faturalandırılmaz. Protez ayrıca faturalandırılır.</t>
  </si>
  <si>
    <t>P612480</t>
  </si>
  <si>
    <t>P612470, P612471, P612472, P612490, 612501, P612501 ile birlikte faturalandırılmaz. Protez ayrıca faturalandırılır.</t>
  </si>
  <si>
    <t>P612490</t>
  </si>
  <si>
    <t>P612470, P612471, P612472, P612480, 612501, P612501 ile birlikte faturalandırılmaz. Protez ayrıca faturalandırılır.</t>
  </si>
  <si>
    <t>P612500</t>
  </si>
  <si>
    <t>P613030, P613140, P613220 ile birlikte faturalandırılamaz. Debritman dahildir.</t>
  </si>
  <si>
    <t>P612501</t>
  </si>
  <si>
    <t>P612510</t>
  </si>
  <si>
    <t>P612520</t>
  </si>
  <si>
    <t>P612530</t>
  </si>
  <si>
    <t>P612540</t>
  </si>
  <si>
    <t xml:space="preserve">Protez ayrıca faturalandırılır. 612530, P612530 ile birlikte faturalandırılmaz. </t>
  </si>
  <si>
    <t>P612550</t>
  </si>
  <si>
    <t>P612551</t>
  </si>
  <si>
    <t>P612560</t>
  </si>
  <si>
    <t>P612570</t>
  </si>
  <si>
    <t>P612580</t>
  </si>
  <si>
    <t>P612590</t>
  </si>
  <si>
    <t>P612600</t>
  </si>
  <si>
    <t>P612610</t>
  </si>
  <si>
    <t>Drenaj, sekestrektomi, dekortikasyon, fenestrasyon v.b.</t>
  </si>
  <si>
    <t>P612620</t>
  </si>
  <si>
    <t>P612630</t>
  </si>
  <si>
    <t>P612640</t>
  </si>
  <si>
    <t>P612650</t>
  </si>
  <si>
    <t>Aynı seansta aynı bölgeye yapılması halinde P612651,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</si>
  <si>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P612651</t>
  </si>
  <si>
    <t>P612650,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</si>
  <si>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P612710</t>
  </si>
  <si>
    <t>P612650, P612651, P612750, P612865 ile birlikte faturalandırılmaz.</t>
  </si>
  <si>
    <t>P612720</t>
  </si>
  <si>
    <t>P612730</t>
  </si>
  <si>
    <t>P612650, P612651, P612710, P612720, P612740, P612760, P612770, P612810, P612820, P612830, P612840, P612850, P612860, P612870, P612880, P612890, P612900, P612910, P612920, P612930, P612940, P612950, P612960, P612970, P612750, P612865 ile birlikte faturalandırılmaz.</t>
  </si>
  <si>
    <t>P612731</t>
  </si>
  <si>
    <t>P612732</t>
  </si>
  <si>
    <t>P612740</t>
  </si>
  <si>
    <t>P612650, P612651, P612710, P612720, P612730, P612760, P612770, P612810, P612820, P612830, P612840, P612850, P612860, P612870, P612880, P612890, P612900, P612910, P612920, P612930, P612940, P612950, P612960, P612970, P612750, P612865 ile birlikte faturalandırılmaz.</t>
  </si>
  <si>
    <t>P612750</t>
  </si>
  <si>
    <t>P612751</t>
  </si>
  <si>
    <t xml:space="preserve"> P612650, P612651, P612750  ile birlikte faturalandırılmaz.</t>
  </si>
  <si>
    <t>P612760</t>
  </si>
  <si>
    <t>P612650, P612651 ile birlikte faturalandırılmaz.</t>
  </si>
  <si>
    <t>P612770</t>
  </si>
  <si>
    <t>P612810</t>
  </si>
  <si>
    <t>P612820</t>
  </si>
  <si>
    <t>P612830</t>
  </si>
  <si>
    <t>P612840</t>
  </si>
  <si>
    <t>P612850</t>
  </si>
  <si>
    <t>P612860</t>
  </si>
  <si>
    <t>P612865</t>
  </si>
  <si>
    <t>P612870</t>
  </si>
  <si>
    <t xml:space="preserve">SLAP: Süperior labrum anteroposterior lezyonu, ankor ile.
</t>
  </si>
  <si>
    <t>P612880</t>
  </si>
  <si>
    <t>P612890</t>
  </si>
  <si>
    <t>P612900</t>
  </si>
  <si>
    <t>P612910 ile birlikte faturalandırılmaz.</t>
  </si>
  <si>
    <t>P612910</t>
  </si>
  <si>
    <t>P612900 ile birlikte faturalandırılmaz. Debritman dahildir.</t>
  </si>
  <si>
    <t>P612920</t>
  </si>
  <si>
    <t>P612930</t>
  </si>
  <si>
    <t>P612920 ile birlikte faturalandırılmaz. Bursektomi dahildir.</t>
  </si>
  <si>
    <t>P612940</t>
  </si>
  <si>
    <t>P612950</t>
  </si>
  <si>
    <t>P612960</t>
  </si>
  <si>
    <t>P612970</t>
  </si>
  <si>
    <t>P612975</t>
  </si>
  <si>
    <t>P612976</t>
  </si>
  <si>
    <t>P612977</t>
  </si>
  <si>
    <t>P612980</t>
  </si>
  <si>
    <t>P612990</t>
  </si>
  <si>
    <t>P613000</t>
  </si>
  <si>
    <t>P613001</t>
  </si>
  <si>
    <t>P613010</t>
  </si>
  <si>
    <t>P613020</t>
  </si>
  <si>
    <t>P613030</t>
  </si>
  <si>
    <t>P613140, P613220 ile birlikte faturalandırılmaz.</t>
  </si>
  <si>
    <t>P613031</t>
  </si>
  <si>
    <t>P613040</t>
  </si>
  <si>
    <t>P613050</t>
  </si>
  <si>
    <t>P613060</t>
  </si>
  <si>
    <t>P613070</t>
  </si>
  <si>
    <t>P613080</t>
  </si>
  <si>
    <t>P613100</t>
  </si>
  <si>
    <t>P613110</t>
  </si>
  <si>
    <t>P613120</t>
  </si>
  <si>
    <t>P613130</t>
  </si>
  <si>
    <t>P613140</t>
  </si>
  <si>
    <t>P613150</t>
  </si>
  <si>
    <t>P613160</t>
  </si>
  <si>
    <t>P613170</t>
  </si>
  <si>
    <t>P613180</t>
  </si>
  <si>
    <t>P613190</t>
  </si>
  <si>
    <t>P613200</t>
  </si>
  <si>
    <t>P613210</t>
  </si>
  <si>
    <t>P613211</t>
  </si>
  <si>
    <t>P613220</t>
  </si>
  <si>
    <t>P613230</t>
  </si>
  <si>
    <t>P613240</t>
  </si>
  <si>
    <t>P613250</t>
  </si>
  <si>
    <t>P613260</t>
  </si>
  <si>
    <t>P613261</t>
  </si>
  <si>
    <t>P613270</t>
  </si>
  <si>
    <t xml:space="preserve">P613030 ile birlikte faturalandırılmaz. </t>
  </si>
  <si>
    <t>P613280</t>
  </si>
  <si>
    <t xml:space="preserve">P613140 ile birlikte faturalandırılmaz. </t>
  </si>
  <si>
    <t>P613290</t>
  </si>
  <si>
    <t xml:space="preserve">P613020 ile birlikte faturalandırılmaz. </t>
  </si>
  <si>
    <t>P613300</t>
  </si>
  <si>
    <t>P613310</t>
  </si>
  <si>
    <t xml:space="preserve">P613140, P613220 ile birlikte faturalandırılmaz. </t>
  </si>
  <si>
    <t>P613320</t>
  </si>
  <si>
    <t>P613330</t>
  </si>
  <si>
    <t>P613340</t>
  </si>
  <si>
    <t>P613350</t>
  </si>
  <si>
    <t>P613360</t>
  </si>
  <si>
    <t>P613350 ile birlikte faturalandırılmaz.</t>
  </si>
  <si>
    <t>P613370</t>
  </si>
  <si>
    <t>P613380</t>
  </si>
  <si>
    <t>P613390</t>
  </si>
  <si>
    <t>P613400</t>
  </si>
  <si>
    <t>P613410</t>
  </si>
  <si>
    <t>P610880 ile birlikte faturalandırılmaz.</t>
  </si>
  <si>
    <t>P613420</t>
  </si>
  <si>
    <t>P611190, P611290 ile birlikte faturalandırılmaz.
Açık redüksiyon dahildir.</t>
  </si>
  <si>
    <t>P613430</t>
  </si>
  <si>
    <t>P611190, P611290 ile birlikte faturalandırılmaz.</t>
  </si>
  <si>
    <t>P613440</t>
  </si>
  <si>
    <t>P611190, P611290 ile birlikte faturalandırılmaz.
Açık redüksiyon, pelvik ve femoral osteotomiler dahildir.</t>
  </si>
  <si>
    <t>P613450</t>
  </si>
  <si>
    <t>P613460</t>
  </si>
  <si>
    <t>P613470</t>
  </si>
  <si>
    <t>P613480</t>
  </si>
  <si>
    <t>P613490</t>
  </si>
  <si>
    <t>P613500</t>
  </si>
  <si>
    <t>P613510</t>
  </si>
  <si>
    <t>P613520</t>
  </si>
  <si>
    <t>P613530</t>
  </si>
  <si>
    <t>P613540</t>
  </si>
  <si>
    <t>P613550</t>
  </si>
  <si>
    <t xml:space="preserve">Faset denervasyonu dahildir. </t>
  </si>
  <si>
    <t>P613560</t>
  </si>
  <si>
    <t>P613570</t>
  </si>
  <si>
    <t>P613560, P614090, P616060 ile birlikte faturalandırılmaz.
Torakotomi, laparatomi dahildir.</t>
  </si>
  <si>
    <t>P613580</t>
  </si>
  <si>
    <t>P613560, P613920, P613930, P614090, P616060 ile birlikte faturalandırılmaz.Torakotomi, laparatomi, korpektomi ve strut greft dahildir.</t>
  </si>
  <si>
    <t>P613590</t>
  </si>
  <si>
    <t>P613560, P614020, P614030, P614040, P614050, P6144060, P614090, P616060 ile birlikte faturalandırılmaz.Torakotomi, laparatomi, korpektomi ve strut greft dahildir.</t>
  </si>
  <si>
    <t>P613600</t>
  </si>
  <si>
    <t>P613610</t>
  </si>
  <si>
    <t>P613600, P614090, P616060 ile birlikte faturalandırılmaz.</t>
  </si>
  <si>
    <t>P613620</t>
  </si>
  <si>
    <t>P613600, P614020, P614030, P614040, P614050, P614060, P614090, P616060 ile birlikte faturalandırılmaz.Korpektomi ve strut greftleme dahildir.</t>
  </si>
  <si>
    <t>P613630</t>
  </si>
  <si>
    <t>P613640</t>
  </si>
  <si>
    <t>P613650</t>
  </si>
  <si>
    <t>P613660</t>
  </si>
  <si>
    <t>P613670</t>
  </si>
  <si>
    <t>P613680</t>
  </si>
  <si>
    <t>Alçı veya breys gerektiren ve içeren</t>
  </si>
  <si>
    <t>P613690</t>
  </si>
  <si>
    <t>Fiksatör ayrıca faturalandırılır.
Torakal ve/veya lomber vertebrada
Posteriyor dekompresyon ve füzyon dahildir.</t>
  </si>
  <si>
    <t>P613700</t>
  </si>
  <si>
    <t>P613710</t>
  </si>
  <si>
    <t xml:space="preserve">Fiksatör ayrıca faturalandırılır.
Torakal veya lomber vertebrada, 
Anteriyor dekompresyon ve füzyon dahildir. </t>
  </si>
  <si>
    <t>P613720</t>
  </si>
  <si>
    <t xml:space="preserve"> Fiksatör ayrıca faturalandırılır.
Torakal ve/veya lomber vertebrada
Anteriyor dekompresyon ve füzyon dahildir.</t>
  </si>
  <si>
    <t>P613730</t>
  </si>
  <si>
    <t xml:space="preserve">Fiksatör ayrıca faturalandırılır.
Torakal ve/veya lomber vertebrada
 </t>
  </si>
  <si>
    <t>P613740</t>
  </si>
  <si>
    <t>P613750</t>
  </si>
  <si>
    <t>P613760</t>
  </si>
  <si>
    <t>P613770</t>
  </si>
  <si>
    <t>P613780</t>
  </si>
  <si>
    <t xml:space="preserve">Her ek vertebra segmenti için anteriyor artrodez , interbody tekniği ile </t>
  </si>
  <si>
    <t>P613790</t>
  </si>
  <si>
    <t>P613800</t>
  </si>
  <si>
    <t>P613810</t>
  </si>
  <si>
    <t>P613820</t>
  </si>
  <si>
    <t>P613830</t>
  </si>
  <si>
    <t>P613840</t>
  </si>
  <si>
    <t>P613850</t>
  </si>
  <si>
    <t>P613860</t>
  </si>
  <si>
    <t>P613870</t>
  </si>
  <si>
    <t>P613880</t>
  </si>
  <si>
    <t>P613890</t>
  </si>
  <si>
    <t>İnterbody veya transforaminal interbody tekniği ile 
Tedavi süresince en fazla bir adet faturalandırılır. 
İlave aralıklar P613900 kodu üzerinden faturalandırılır.</t>
  </si>
  <si>
    <t>P613900</t>
  </si>
  <si>
    <t>P613910</t>
  </si>
  <si>
    <t>P613920</t>
  </si>
  <si>
    <t xml:space="preserve">Tedavi süresince en fazla bir adet faturalandırılır. </t>
  </si>
  <si>
    <t>P613930</t>
  </si>
  <si>
    <t>P613940</t>
  </si>
  <si>
    <t>P613950</t>
  </si>
  <si>
    <t>P613960</t>
  </si>
  <si>
    <t>P613970</t>
  </si>
  <si>
    <t>Tedavi süresince en fazla bir adet faturalandırılır. Sağlık kurulu raporu ile tıbbi gerekçe belirtilmelidir.</t>
  </si>
  <si>
    <t>P613980</t>
  </si>
  <si>
    <t>P613990</t>
  </si>
  <si>
    <t>P614000</t>
  </si>
  <si>
    <t>Enstrümantasyonun alt ucunun pelvik kemik yapılara tespiti</t>
  </si>
  <si>
    <t>P614010</t>
  </si>
  <si>
    <t>P614020</t>
  </si>
  <si>
    <t>P614030</t>
  </si>
  <si>
    <t>P614040</t>
  </si>
  <si>
    <t>Tedavi süresince en fazla bir adet faturalandırılır.  Perop iatrojenik instabilite gelişen vakalarda; işlem sonrasına ait BT'nin bulunması koşulu ile faturalandırılır. İşlem sonrasına ait BT ayrıca ödenmez.</t>
  </si>
  <si>
    <t>P614050</t>
  </si>
  <si>
    <t>P614060</t>
  </si>
  <si>
    <t>P614070</t>
  </si>
  <si>
    <t>P614080</t>
  </si>
  <si>
    <t>P614090</t>
  </si>
  <si>
    <t>P614100</t>
  </si>
  <si>
    <t>P614110</t>
  </si>
  <si>
    <t>P614120</t>
  </si>
  <si>
    <t>P614130</t>
  </si>
  <si>
    <t>P614140</t>
  </si>
  <si>
    <t xml:space="preserve">
Tüm malzemeler dahildir. En fazla iki seviye faturalandırılır.</t>
  </si>
  <si>
    <t> B</t>
  </si>
  <si>
    <t>P614150</t>
  </si>
  <si>
    <t xml:space="preserve">
Tüm malzemeler dahildir. Tüm seviyeler dahildir.</t>
  </si>
  <si>
    <t>P614160</t>
  </si>
  <si>
    <t>P614170</t>
  </si>
  <si>
    <t>P614180</t>
  </si>
  <si>
    <t>P614190</t>
  </si>
  <si>
    <t>P614200</t>
  </si>
  <si>
    <t>P614210</t>
  </si>
  <si>
    <t>P614220</t>
  </si>
  <si>
    <t>P614230</t>
  </si>
  <si>
    <t>P614240</t>
  </si>
  <si>
    <t>P614250</t>
  </si>
  <si>
    <t>P614260</t>
  </si>
  <si>
    <t>P614270</t>
  </si>
  <si>
    <t>P614280</t>
  </si>
  <si>
    <t>P614290</t>
  </si>
  <si>
    <t>P614300</t>
  </si>
  <si>
    <t>P614320</t>
  </si>
  <si>
    <t>P614330</t>
  </si>
  <si>
    <t>P614340</t>
  </si>
  <si>
    <t>P614350</t>
  </si>
  <si>
    <t xml:space="preserve">   Kemik tümörü açık biyopsisi, (büyük kemik) </t>
  </si>
  <si>
    <t>P614351</t>
  </si>
  <si>
    <t>P614353</t>
  </si>
  <si>
    <t xml:space="preserve">   Kapalı kemik biyopsisi </t>
  </si>
  <si>
    <t>P614360</t>
  </si>
  <si>
    <t>P614370</t>
  </si>
  <si>
    <t>P614380</t>
  </si>
  <si>
    <t>P614390</t>
  </si>
  <si>
    <t>P614400</t>
  </si>
  <si>
    <t>P614410</t>
  </si>
  <si>
    <t>P614420</t>
  </si>
  <si>
    <t>P614430</t>
  </si>
  <si>
    <t>P614440</t>
  </si>
  <si>
    <t>P614450</t>
  </si>
  <si>
    <t>P614460</t>
  </si>
  <si>
    <t>P614470</t>
  </si>
  <si>
    <t>P614480</t>
  </si>
  <si>
    <t>P614490</t>
  </si>
  <si>
    <t>P614500</t>
  </si>
  <si>
    <t>P614510</t>
  </si>
  <si>
    <t>P614520</t>
  </si>
  <si>
    <t>P614530</t>
  </si>
  <si>
    <t>Spine malign kemik tümörünün geniş veya radikal rezeksiyonu</t>
  </si>
  <si>
    <t>P614540</t>
  </si>
  <si>
    <t>P614550</t>
  </si>
  <si>
    <t>P614551</t>
  </si>
  <si>
    <t>P614552</t>
  </si>
  <si>
    <t>P614553</t>
  </si>
  <si>
    <t>P614554</t>
  </si>
  <si>
    <t>P614555</t>
  </si>
  <si>
    <t>Tümör rezeksiyon protezi ile total büyük kemik ve/veya eklem  artroplastisi</t>
  </si>
  <si>
    <t>P614556</t>
  </si>
  <si>
    <t>Minimal invaziv, sirküler fiksatör, perkütan pinleme dahildir. (Fiksatör ve pin ayrıca faturalandırılır.)</t>
  </si>
  <si>
    <t>P614560</t>
  </si>
  <si>
    <t>P614570</t>
  </si>
  <si>
    <t>P614580</t>
  </si>
  <si>
    <t>P614590</t>
  </si>
  <si>
    <t>P614600</t>
  </si>
  <si>
    <t>P614610</t>
  </si>
  <si>
    <t>P614620</t>
  </si>
  <si>
    <t>P614630</t>
  </si>
  <si>
    <t>P614640</t>
  </si>
  <si>
    <t>P614650</t>
  </si>
  <si>
    <t>P614660</t>
  </si>
  <si>
    <t>P614720</t>
  </si>
  <si>
    <t>P614730</t>
  </si>
  <si>
    <t>P614740</t>
  </si>
  <si>
    <t>P614750</t>
  </si>
  <si>
    <t>P614760</t>
  </si>
  <si>
    <t>P614770</t>
  </si>
  <si>
    <t>P614780</t>
  </si>
  <si>
    <t>P614790</t>
  </si>
  <si>
    <t>P614800</t>
  </si>
  <si>
    <t>P614810</t>
  </si>
  <si>
    <t>P614820</t>
  </si>
  <si>
    <t>P614830</t>
  </si>
  <si>
    <t>P614840</t>
  </si>
  <si>
    <t>P614850</t>
  </si>
  <si>
    <t>Pompa ayrıca faturalandırılır.</t>
  </si>
  <si>
    <t>P614860</t>
  </si>
  <si>
    <t>KN1271, KN1272, KN1273, KN1064, KN1065, KN1066, KN1067 malzemeleri ayrıca faturalandırılır.</t>
  </si>
  <si>
    <t>P614870</t>
  </si>
  <si>
    <t>P614880</t>
  </si>
  <si>
    <t>Nörostimülatör seti ayrıca faturalandırılır.</t>
  </si>
  <si>
    <t>P614890</t>
  </si>
  <si>
    <t>P614900</t>
  </si>
  <si>
    <t>P614910</t>
  </si>
  <si>
    <t>Ameliyat ve elektrot puanlarına ek olarak</t>
  </si>
  <si>
    <t>P614920</t>
  </si>
  <si>
    <t>Tedavi sürecince bir adet faturalandırılır. Mikroelektrot kayıtla yapılması halinde faturalandırılır.</t>
  </si>
  <si>
    <t>P614930</t>
  </si>
  <si>
    <t>Tedavi sürecince bir adet faturalandırılır.  Mikroelektrot kayıtla yapılması halinde faturalandırılır.</t>
  </si>
  <si>
    <t>P614940</t>
  </si>
  <si>
    <t>P614950</t>
  </si>
  <si>
    <t>P614960</t>
  </si>
  <si>
    <t>Tedavi sürecince bir adet faturalandırılır. . KN1271, KN1272, KN1273, KN1064, KN1065, KN1066, KN1067 malzemeleri ayrıca faturalandırılır. Mikroelektrot kayıtla yapılması halinde faturalandırılır.</t>
  </si>
  <si>
    <t>P614970</t>
  </si>
  <si>
    <t>P614981</t>
  </si>
  <si>
    <t>P614990</t>
  </si>
  <si>
    <t>X-ray hariç bir hasta için ömür boyunca üç defadan fazla yapılması halinde nöroloji, algoloji/anestezi ve beyin cerrahisi uzmanlarından oluşan sağlık kurulu ile tıbbi gerekçe belirtilmelidir.</t>
  </si>
  <si>
    <t>P615000</t>
  </si>
  <si>
    <t>P615010</t>
  </si>
  <si>
    <t>BT ayrıca faturalandırılır.</t>
  </si>
  <si>
    <t>P615020</t>
  </si>
  <si>
    <t>P615030</t>
  </si>
  <si>
    <t>P615040</t>
  </si>
  <si>
    <t>P615050</t>
  </si>
  <si>
    <t>P615100 ile birlikte faturalandırılmaz.</t>
  </si>
  <si>
    <t>P615060</t>
  </si>
  <si>
    <t>P615070</t>
  </si>
  <si>
    <t>P615080 ile birlikte faturalandırılmaz. Tedavi süresince bir adet faturalandırılır.</t>
  </si>
  <si>
    <t>P615080</t>
  </si>
  <si>
    <t>P615070 ile birlikte faturalandırılmaz. Tedavi süresince bir adet faturalandırılır.</t>
  </si>
  <si>
    <t>P615090</t>
  </si>
  <si>
    <t>P615100</t>
  </si>
  <si>
    <t>P615050 ile birlikte faturalandırılmaz.</t>
  </si>
  <si>
    <t>P615110</t>
  </si>
  <si>
    <t>P615120 ile birlikte faturalandırılmaz.Tedavi süresince bir adet faturalandırılır.</t>
  </si>
  <si>
    <t>P615120</t>
  </si>
  <si>
    <t>P615110 ile birlikte faturalandırılmaz.Tedavi süresince bir adet faturalandırılır.</t>
  </si>
  <si>
    <t>P615130</t>
  </si>
  <si>
    <t>P615140</t>
  </si>
  <si>
    <t>P615150</t>
  </si>
  <si>
    <t>P615160</t>
  </si>
  <si>
    <t>615160, 615161, P615161 ile birlikte faturalandırılmaz. Şant aleti ayrıca faturalandırılır.</t>
  </si>
  <si>
    <t>P615161</t>
  </si>
  <si>
    <t>615160, 615161, P615160 ile birlikte faturalandırılmaz.</t>
  </si>
  <si>
    <t>P615170</t>
  </si>
  <si>
    <t>615170, 615171, P615171 ile birlikte faturalandırılmaz.</t>
  </si>
  <si>
    <t>P615171</t>
  </si>
  <si>
    <t>615170, 615171, P615170 ile birlikte faturalandırılmaz.</t>
  </si>
  <si>
    <t>P615180</t>
  </si>
  <si>
    <t>P615190</t>
  </si>
  <si>
    <t>P615200</t>
  </si>
  <si>
    <t>P615201</t>
  </si>
  <si>
    <t>P615202</t>
  </si>
  <si>
    <t>P615203</t>
  </si>
  <si>
    <t>P615204</t>
  </si>
  <si>
    <t>P615205</t>
  </si>
  <si>
    <t>P615210</t>
  </si>
  <si>
    <t>P615220</t>
  </si>
  <si>
    <t>P615230</t>
  </si>
  <si>
    <t>P615240</t>
  </si>
  <si>
    <t>P615250</t>
  </si>
  <si>
    <t>P615260</t>
  </si>
  <si>
    <t>P615270</t>
  </si>
  <si>
    <t>P615280 ile birlikte faturalandırılmaz. Tedavi süresince bir adet faturalandırılır.</t>
  </si>
  <si>
    <t>P615280</t>
  </si>
  <si>
    <t>P615270 ile birlikte faturalandırılmaz.</t>
  </si>
  <si>
    <t>P615290</t>
  </si>
  <si>
    <t>P615300 ile birlikte faturalandırılmaz.Tedavi süresince bir adet faturalandırılır.</t>
  </si>
  <si>
    <t>P615300</t>
  </si>
  <si>
    <t>P615290 ile birlikte faturalandırılmaz.</t>
  </si>
  <si>
    <t>P615310</t>
  </si>
  <si>
    <t>P615320</t>
  </si>
  <si>
    <t>P615330</t>
  </si>
  <si>
    <t>P615331</t>
  </si>
  <si>
    <t>P615340</t>
  </si>
  <si>
    <t>P615350</t>
  </si>
  <si>
    <t>P615351, 615350 ve 615351 ile birlikte faturalandırılmaz.</t>
  </si>
  <si>
    <t>P615351</t>
  </si>
  <si>
    <t xml:space="preserve">Endoskopik 3. ventrikül içi tümör cerrahisi </t>
  </si>
  <si>
    <t>P615350, 615350 ve 615351 ile birlikte faturalandırılmaz.</t>
  </si>
  <si>
    <t>P615360</t>
  </si>
  <si>
    <t xml:space="preserve">Tedavi sürecince bir adet faturalandırılır. </t>
  </si>
  <si>
    <t>P615370</t>
  </si>
  <si>
    <t>P615380</t>
  </si>
  <si>
    <t xml:space="preserve">   Anevrizma ameliyatları, tek</t>
  </si>
  <si>
    <t>P615390</t>
  </si>
  <si>
    <t>P615400</t>
  </si>
  <si>
    <t>P615410</t>
  </si>
  <si>
    <t>P615420</t>
  </si>
  <si>
    <t>P615430</t>
  </si>
  <si>
    <t>P615440</t>
  </si>
  <si>
    <t>P615441</t>
  </si>
  <si>
    <t>P615442</t>
  </si>
  <si>
    <t>P615450</t>
  </si>
  <si>
    <t>P615460</t>
  </si>
  <si>
    <t>P615470</t>
  </si>
  <si>
    <t>P615480</t>
  </si>
  <si>
    <t>P615490</t>
  </si>
  <si>
    <t>P615500</t>
  </si>
  <si>
    <t>P615510</t>
  </si>
  <si>
    <t>P615520</t>
  </si>
  <si>
    <t>P615530</t>
  </si>
  <si>
    <t>P615540</t>
  </si>
  <si>
    <t>P615550</t>
  </si>
  <si>
    <t>P615560</t>
  </si>
  <si>
    <t>P615570</t>
  </si>
  <si>
    <t>P615571</t>
  </si>
  <si>
    <t>P615572</t>
  </si>
  <si>
    <t>P615580</t>
  </si>
  <si>
    <t>P615581</t>
  </si>
  <si>
    <t>P615582</t>
  </si>
  <si>
    <t>P615583</t>
  </si>
  <si>
    <t>P615584</t>
  </si>
  <si>
    <t>P615585</t>
  </si>
  <si>
    <t>P615586</t>
  </si>
  <si>
    <t>P615590</t>
  </si>
  <si>
    <t>P615600</t>
  </si>
  <si>
    <t>Adenomektomi, 615600, 615601, P615601 ile birlikte faturalandırılmaz.</t>
  </si>
  <si>
    <t>P615601</t>
  </si>
  <si>
    <t>Adenomektomi,  615600, 615601, P615600 ile birlikte faturalandırılmaz.</t>
  </si>
  <si>
    <t>P615602</t>
  </si>
  <si>
    <t>602180, 615602, P602180  ile birlikte faturalandırılamaz.</t>
  </si>
  <si>
    <t>P615610</t>
  </si>
  <si>
    <t>P615620</t>
  </si>
  <si>
    <t>P615630</t>
  </si>
  <si>
    <t>P615640</t>
  </si>
  <si>
    <t>P615650</t>
  </si>
  <si>
    <t>P615660</t>
  </si>
  <si>
    <t>P615670</t>
  </si>
  <si>
    <t>P615680</t>
  </si>
  <si>
    <t>Stimulatör ayrıca faturalandırılır.</t>
  </si>
  <si>
    <t>P615690</t>
  </si>
  <si>
    <t>P615700</t>
  </si>
  <si>
    <t>P615710</t>
  </si>
  <si>
    <t>P615720</t>
  </si>
  <si>
    <t>P615730</t>
  </si>
  <si>
    <t>P615750</t>
  </si>
  <si>
    <t>P615760</t>
  </si>
  <si>
    <t>P616020, P615761, 615761 ile birlikte faturalandırılmaz. Korpektomi veya laminaplasti ile yapılmışsa ilave edilir, laminektomi dahildir.</t>
  </si>
  <si>
    <t>B </t>
  </si>
  <si>
    <t>P615761</t>
  </si>
  <si>
    <t>616020, P615760, 615760 ile birlikte faturalandırılmaz. Korpektomi veya laminaplasti ile yapılmışsa ilave edilir, laminektomi dahildir.</t>
  </si>
  <si>
    <t>P615770</t>
  </si>
  <si>
    <t>P616020 ile birlikte faturalandırılmaz.Korpektomi veya laminaplasti ile yapılmışsa ilave edilir, laminektomi dahildir.</t>
  </si>
  <si>
    <t>P615800</t>
  </si>
  <si>
    <t>616070,  615800, 615801, P615801 ile birlikte faturalandırılmaz. Korpektomi veya laminaplasti ile yapılmışsa ilave edilir, laminektomi dahildir.</t>
  </si>
  <si>
    <t>P615801</t>
  </si>
  <si>
    <t>616070, 615800, 615801, P616070, P615800  ile birlikte faturalandırılmaz. Korpektomi veya laminaplasti ile yapılmışsa ilave edilir, laminektomi dahildir.</t>
  </si>
  <si>
    <t>P615810</t>
  </si>
  <si>
    <t>P616070 ile birlikte faturalandırılmaz. Korpektomi veya laminaplasti ile yapılmışsa ilave edilir, laminektomi dahildir.</t>
  </si>
  <si>
    <t>P615820</t>
  </si>
  <si>
    <t>P615830</t>
  </si>
  <si>
    <t>616020, 616070, 616110 ile birlikte faturalandırılmaz. Laminaplasti ile yapılmışsa ilave edilir, laminektomi dahildir.</t>
  </si>
  <si>
    <t>P615831</t>
  </si>
  <si>
    <t>P615840</t>
  </si>
  <si>
    <t>Torakal intradural ekstramedüller tümör eksizyonu</t>
  </si>
  <si>
    <t>615840,  615841, 616110, P615841, P616110 ile birlikte faturalandırılmaz. Korpektomi veya laminaplasti ile yapılmışsa ilave edilir, laminektomi dahildir.</t>
  </si>
  <si>
    <t>P615841</t>
  </si>
  <si>
    <t>615840, 615841, 616110, P615840, P616110 ile birlikte  faturalandırılmaz. Korpektomi veya laminaplasti ile yapılmışsa ilave edilir, laminektomi dahildir.</t>
  </si>
  <si>
    <t>P615850</t>
  </si>
  <si>
    <t>P616110 ile birlikte faturalandırılmaz. Korpektomi veya laminaplasti ile yapılmışsa ilave edilir, laminektomi dahildir.</t>
  </si>
  <si>
    <t>P615860</t>
  </si>
  <si>
    <t>P615880</t>
  </si>
  <si>
    <t>P614900, P615890 ile birlikte faturalandırılmaz. Klasik, laminotomi ile birlikte.</t>
  </si>
  <si>
    <t>P615881</t>
  </si>
  <si>
    <t>P614900 ile birlikte faturalandırılmaz.</t>
  </si>
  <si>
    <t>P615890</t>
  </si>
  <si>
    <t>P614900, P615880 ile birlikte faturalandırılmaz. Klasik, laminotomi ile birlikte</t>
  </si>
  <si>
    <t>P615895</t>
  </si>
  <si>
    <t>Yılda en fazla iki adet faturalandırılır. Tüm malzemeler dahildir. P614900 ile birlikte faturalandırılmaz.  
SUT'un 2.4.4.L maddesine bakınız.</t>
  </si>
  <si>
    <t>P615900</t>
  </si>
  <si>
    <t>P614900, P615910, P616020 ile birlikte faturalandırılmaz.</t>
  </si>
  <si>
    <t>P615910</t>
  </si>
  <si>
    <t>P614900, P615900, P616020 ile birlikte faturalandırılmaz.</t>
  </si>
  <si>
    <t>P615920</t>
  </si>
  <si>
    <t>P614900, 615920, P615921, 615921, P615922 ve 615922 ile birlikte faturalandırılamaz. Klasik, laminotomi ile birlikte</t>
  </si>
  <si>
    <t>P615921</t>
  </si>
  <si>
    <t>P614900, 615920, P615920, 615921, P615922 ve 615922 ile birlikte faturalandırılamaz. Klasik, laminotomi ile birlikte</t>
  </si>
  <si>
    <t>P615922</t>
  </si>
  <si>
    <t>P614900, 615920, P615920, 615921, P615921 ve 615922 ile birlikte faturalandırılamaz. Klasik, laminotomi ile birlikte</t>
  </si>
  <si>
    <t>P615930</t>
  </si>
  <si>
    <t>P614900 ile birlikte faturalandırılmaz. Klasik, laminotomi ile birlikte</t>
  </si>
  <si>
    <t>P615940</t>
  </si>
  <si>
    <t>P614900 ile birlikte faturalandırılmaz. Servikal ve diğer omurlar</t>
  </si>
  <si>
    <t>P615941</t>
  </si>
  <si>
    <t>P615950</t>
  </si>
  <si>
    <t xml:space="preserve">Anteriyor yaklaşım ve mikrocerrahi ile servikal diskektomi ve intervertebral greft-kafes -disk protezi uygulaması ,tek mesafe  </t>
  </si>
  <si>
    <t>P615951</t>
  </si>
  <si>
    <t>P615960</t>
  </si>
  <si>
    <t>P614900 ile birlikte faturalandırılmaz. Tek mesafe disk</t>
  </si>
  <si>
    <t>P615970</t>
  </si>
  <si>
    <t xml:space="preserve">Torakal disk eksizyonu                                                                        </t>
  </si>
  <si>
    <t xml:space="preserve">P614900, P616100,  P616110 ile birlikte faturalandırılmaz.
Klasik, laminotomi veya laminektomi ile                                         </t>
  </si>
  <si>
    <t>P615971</t>
  </si>
  <si>
    <t>P614900 ile birlikte faturalandırılmaz. Minimal invaziv teknik ile</t>
  </si>
  <si>
    <t>P615972</t>
  </si>
  <si>
    <t>P615980</t>
  </si>
  <si>
    <t>P615990</t>
  </si>
  <si>
    <t>P615991</t>
  </si>
  <si>
    <t>Yılda en fazla iki adet faturalandırılır. Tüm malzemeler dahildir. P614900 ile birlikte faturalandırılmaz. 
SUT'un 2.4.4.L maddesine bakınız.</t>
  </si>
  <si>
    <t>P616000</t>
  </si>
  <si>
    <t>P616010</t>
  </si>
  <si>
    <t>P616020</t>
  </si>
  <si>
    <t>P615900, P615910 ile birlikte faturalandırılmaz.</t>
  </si>
  <si>
    <t>P616030</t>
  </si>
  <si>
    <t>P616040</t>
  </si>
  <si>
    <t>P616050</t>
  </si>
  <si>
    <t>P616060</t>
  </si>
  <si>
    <t>P616070</t>
  </si>
  <si>
    <t>P616080</t>
  </si>
  <si>
    <t>P616090</t>
  </si>
  <si>
    <t>P616100</t>
  </si>
  <si>
    <t>P615970 ile birlikte faturalandırılmaz.</t>
  </si>
  <si>
    <t>P616110</t>
  </si>
  <si>
    <t>P616120</t>
  </si>
  <si>
    <t>P616130</t>
  </si>
  <si>
    <t>P616140</t>
  </si>
  <si>
    <t>616140, 616141 ve P616141 ile birlikte faturalandırılmaz.</t>
  </si>
  <si>
    <t>P616141</t>
  </si>
  <si>
    <t>616140, P616140 ve 616141 ile birlikte faturalandırılmaz.</t>
  </si>
  <si>
    <t>P616150</t>
  </si>
  <si>
    <t>P616160</t>
  </si>
  <si>
    <t>P616170</t>
  </si>
  <si>
    <t>P616180</t>
  </si>
  <si>
    <t>P616190</t>
  </si>
  <si>
    <t>P616200</t>
  </si>
  <si>
    <t>P616210</t>
  </si>
  <si>
    <t>P616220</t>
  </si>
  <si>
    <t>P616230</t>
  </si>
  <si>
    <t>P616231</t>
  </si>
  <si>
    <t>P616240</t>
  </si>
  <si>
    <t>P616250</t>
  </si>
  <si>
    <t>P616260</t>
  </si>
  <si>
    <t>P616270</t>
  </si>
  <si>
    <t>P616280</t>
  </si>
  <si>
    <t>P616290</t>
  </si>
  <si>
    <t>P616300</t>
  </si>
  <si>
    <t>P616310</t>
  </si>
  <si>
    <t>P616320</t>
  </si>
  <si>
    <t>P616330</t>
  </si>
  <si>
    <t>P616331</t>
  </si>
  <si>
    <t>P616330, P616430, P616440, P616450, P616431, P616441, P616451 ile birlikte fatura edilemez. Fotoğraf ile belgelendirilmelidir.</t>
  </si>
  <si>
    <t>P616332</t>
  </si>
  <si>
    <t>P616340</t>
  </si>
  <si>
    <t>P616350</t>
  </si>
  <si>
    <t>P616360</t>
  </si>
  <si>
    <t>P616230 ile birlikte faturalandırılmaz.</t>
  </si>
  <si>
    <t>P616370</t>
  </si>
  <si>
    <t>P616380</t>
  </si>
  <si>
    <t>P616390</t>
  </si>
  <si>
    <t>P616400</t>
  </si>
  <si>
    <t>P616410</t>
  </si>
  <si>
    <t>P616420</t>
  </si>
  <si>
    <t>P616430</t>
  </si>
  <si>
    <t>P616431</t>
  </si>
  <si>
    <t>P616440</t>
  </si>
  <si>
    <t>P616441</t>
  </si>
  <si>
    <t>P616450</t>
  </si>
  <si>
    <t>P616451</t>
  </si>
  <si>
    <t>P616460</t>
  </si>
  <si>
    <t>P616470</t>
  </si>
  <si>
    <t>P616490</t>
  </si>
  <si>
    <t>P616510</t>
  </si>
  <si>
    <t>P616520</t>
  </si>
  <si>
    <t>P616530</t>
  </si>
  <si>
    <t>P616540</t>
  </si>
  <si>
    <t>P616550</t>
  </si>
  <si>
    <t>P616560</t>
  </si>
  <si>
    <t>P616570</t>
  </si>
  <si>
    <t>P616580</t>
  </si>
  <si>
    <t>P616590</t>
  </si>
  <si>
    <t>P616600</t>
  </si>
  <si>
    <t>P616610</t>
  </si>
  <si>
    <t>P616620</t>
  </si>
  <si>
    <t>P616630</t>
  </si>
  <si>
    <t>P616640</t>
  </si>
  <si>
    <t>P616670</t>
  </si>
  <si>
    <t>P616680</t>
  </si>
  <si>
    <t>P616700</t>
  </si>
  <si>
    <t>P616710</t>
  </si>
  <si>
    <t>P616730</t>
  </si>
  <si>
    <t>P616740</t>
  </si>
  <si>
    <t>P616750</t>
  </si>
  <si>
    <t>P616760</t>
  </si>
  <si>
    <t>P616770</t>
  </si>
  <si>
    <t>P616780</t>
  </si>
  <si>
    <t>P616790</t>
  </si>
  <si>
    <t>P616800</t>
  </si>
  <si>
    <t>P616810</t>
  </si>
  <si>
    <t>P616820</t>
  </si>
  <si>
    <t>P616830</t>
  </si>
  <si>
    <t>P616840</t>
  </si>
  <si>
    <t>P616870</t>
  </si>
  <si>
    <t xml:space="preserve">   Nazolakrimal balon uygulamaları</t>
  </si>
  <si>
    <t xml:space="preserve">  D</t>
  </si>
  <si>
    <t>P616880</t>
  </si>
  <si>
    <t>P616900</t>
  </si>
  <si>
    <t>P616910</t>
  </si>
  <si>
    <t>P616920</t>
  </si>
  <si>
    <t>P616930</t>
  </si>
  <si>
    <t>P616960</t>
  </si>
  <si>
    <t>P616970</t>
  </si>
  <si>
    <t>P616980</t>
  </si>
  <si>
    <t>P616990</t>
  </si>
  <si>
    <t>P617000</t>
  </si>
  <si>
    <t>P617010</t>
  </si>
  <si>
    <t>P617020</t>
  </si>
  <si>
    <t>P617030</t>
  </si>
  <si>
    <t>P617040</t>
  </si>
  <si>
    <t>P617050</t>
  </si>
  <si>
    <t>P617051</t>
  </si>
  <si>
    <t>P617052</t>
  </si>
  <si>
    <t>Topografi ve pakimetre ile tanı konulmuş keratokonus veya postlasik ektazide Sağlık Bakanlığına bağlı üçüncü basamak sağlık hizmeti   sunucularınca yapılması halinde faturalandırılır.</t>
  </si>
  <si>
    <t>P617060</t>
  </si>
  <si>
    <t>P617070</t>
  </si>
  <si>
    <t>P617090</t>
  </si>
  <si>
    <t>P617120</t>
  </si>
  <si>
    <t>P617130</t>
  </si>
  <si>
    <t>P617170</t>
  </si>
  <si>
    <t>P617210</t>
  </si>
  <si>
    <t>P617211</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</si>
  <si>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</si>
  <si>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</si>
  <si>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P617240</t>
  </si>
  <si>
    <t>P617250</t>
  </si>
  <si>
    <t>P617260</t>
  </si>
  <si>
    <t>P617270</t>
  </si>
  <si>
    <t>P617280</t>
  </si>
  <si>
    <t>P617290</t>
  </si>
  <si>
    <t>P617300</t>
  </si>
  <si>
    <t>Aynı taraf göz için P617310, P617320, P617330 ile birlikte faturalandırılmaz.</t>
  </si>
  <si>
    <t>P617310</t>
  </si>
  <si>
    <t>Aynı taraf göz için P617300, P617320, P617330 ile birlikte faturalandırılmaz.</t>
  </si>
  <si>
    <t>P617320</t>
  </si>
  <si>
    <t>Aynı taraf göz için P617300, P617310, P617330 ile birlikte faturalandırılmaz.</t>
  </si>
  <si>
    <t>P617330</t>
  </si>
  <si>
    <t xml:space="preserve"> P617300, P617310, P617320 ile birlikte faturalandırılmaz.
Lens ücreti dahildir.</t>
  </si>
  <si>
    <t>P617340</t>
  </si>
  <si>
    <t>Göziçi lensi ücreti dahildir. P617341, P617342 ile birlikte faturalandırılmaz.</t>
  </si>
  <si>
    <t>P617341</t>
  </si>
  <si>
    <t>Multifokal, astigmatik veya torik, multifokal ve torik göz içi lens ücreti dahildir. P617340, P617342 ile birlikte faturalandırılmaz.</t>
  </si>
  <si>
    <t>P617342</t>
  </si>
  <si>
    <t>Göziçi lensi ücreti dahildir. P617340, P617341 ile birlikte faturalandırılmaz.</t>
  </si>
  <si>
    <t>P617350</t>
  </si>
  <si>
    <t>P617360</t>
  </si>
  <si>
    <t>P617370</t>
  </si>
  <si>
    <t>P617380</t>
  </si>
  <si>
    <t>P617390</t>
  </si>
  <si>
    <t>Lens ücreti dahildir.</t>
  </si>
  <si>
    <t>P617400</t>
  </si>
  <si>
    <t xml:space="preserve">   Lazer iridotomi</t>
  </si>
  <si>
    <t>P617410</t>
  </si>
  <si>
    <t>P617420</t>
  </si>
  <si>
    <t>P617430</t>
  </si>
  <si>
    <t>P617440</t>
  </si>
  <si>
    <t>P617441</t>
  </si>
  <si>
    <t>P617330, P617340, P617380, P617390, P617420, P617450, P617470, P617510 ile  birlikte faturalandırılmaz.</t>
  </si>
  <si>
    <t>P617442</t>
  </si>
  <si>
    <t>P617330, P617340, P617380, P617390, P617420, P617450, P617470, P617510 ile  birlikte faturalandırılamaz.</t>
  </si>
  <si>
    <t>P617450</t>
  </si>
  <si>
    <t>P617451</t>
  </si>
  <si>
    <t>P617460</t>
  </si>
  <si>
    <t>P617470</t>
  </si>
  <si>
    <t>P617480</t>
  </si>
  <si>
    <t>P617490</t>
  </si>
  <si>
    <t>P617500</t>
  </si>
  <si>
    <t>P617510</t>
  </si>
  <si>
    <t>P617520</t>
  </si>
  <si>
    <t>P617525</t>
  </si>
  <si>
    <t>P617530</t>
  </si>
  <si>
    <t>P617540</t>
  </si>
  <si>
    <t>P617550</t>
  </si>
  <si>
    <t>P617560</t>
  </si>
  <si>
    <t>P617570</t>
  </si>
  <si>
    <t>İmplant ayrıca faturalandırılır.</t>
  </si>
  <si>
    <t>P617580</t>
  </si>
  <si>
    <t>P617590</t>
  </si>
  <si>
    <t>P617600</t>
  </si>
  <si>
    <t>P617610</t>
  </si>
  <si>
    <t>P617620</t>
  </si>
  <si>
    <t>P617640</t>
  </si>
  <si>
    <t>P617650</t>
  </si>
  <si>
    <t>P617660</t>
  </si>
  <si>
    <t>P617661</t>
  </si>
  <si>
    <t>P617670</t>
  </si>
  <si>
    <t>P617680</t>
  </si>
  <si>
    <t>P617690</t>
  </si>
  <si>
    <t>Sörklaj dahildir.</t>
  </si>
  <si>
    <t>P617700</t>
  </si>
  <si>
    <t>Sağlık kurulu raporu ile tıbbi gerekçe belirtilmelidir. İlaç ayrıca faturalandırılır.</t>
  </si>
  <si>
    <t>P617710</t>
  </si>
  <si>
    <t>P617730</t>
  </si>
  <si>
    <t>P617740</t>
  </si>
  <si>
    <t>P600300, P600330, P600360, P600370 ile birlikte faturalandırılmaz.</t>
  </si>
  <si>
    <t>P617750</t>
  </si>
  <si>
    <t>P600300, P600330,  P600370, P600440, P600450  ile birlikte faturalandırılamaz.</t>
  </si>
  <si>
    <t>P617760</t>
  </si>
  <si>
    <t>P617770</t>
  </si>
  <si>
    <t>P617780</t>
  </si>
  <si>
    <t>P617790</t>
  </si>
  <si>
    <t>P617800</t>
  </si>
  <si>
    <t>P617810</t>
  </si>
  <si>
    <t>P617820</t>
  </si>
  <si>
    <t>P617830</t>
  </si>
  <si>
    <t>P617840</t>
  </si>
  <si>
    <t>P617850</t>
  </si>
  <si>
    <t>P617860</t>
  </si>
  <si>
    <t>P617870</t>
  </si>
  <si>
    <t>P617880</t>
  </si>
  <si>
    <t>P617900</t>
  </si>
  <si>
    <t>P617910</t>
  </si>
  <si>
    <t>P617930</t>
  </si>
  <si>
    <t>P617950</t>
  </si>
  <si>
    <t>P617960</t>
  </si>
  <si>
    <t>P617990</t>
  </si>
  <si>
    <t>P618000</t>
  </si>
  <si>
    <t>P618010</t>
  </si>
  <si>
    <t>P618021</t>
  </si>
  <si>
    <t>P618010, P618410 ile birlikte faturalandırılmaz.</t>
  </si>
  <si>
    <t>P618030</t>
  </si>
  <si>
    <t>P618050</t>
  </si>
  <si>
    <t>P618060</t>
  </si>
  <si>
    <t>P618010 ile birlikte faturalandırılmaz.</t>
  </si>
  <si>
    <t>P618080</t>
  </si>
  <si>
    <t>P618090</t>
  </si>
  <si>
    <t>P618100</t>
  </si>
  <si>
    <t xml:space="preserve">P618190, P618250, P618340 ile birlikte faturalandırılmaz. </t>
  </si>
  <si>
    <t>P618110</t>
  </si>
  <si>
    <t>P618090, P618190, P618250, P618340 ile birlikte faturalandırılmaz.</t>
  </si>
  <si>
    <t>P618120</t>
  </si>
  <si>
    <t>P618010, P618380 birlikte faturalandırılmaz.</t>
  </si>
  <si>
    <t>P618130</t>
  </si>
  <si>
    <t>P618140</t>
  </si>
  <si>
    <t>P618150</t>
  </si>
  <si>
    <t>P618160</t>
  </si>
  <si>
    <t>P618170</t>
  </si>
  <si>
    <t>P618171</t>
  </si>
  <si>
    <t>P618172</t>
  </si>
  <si>
    <t>P618173</t>
  </si>
  <si>
    <t>P618180</t>
  </si>
  <si>
    <t>P618190</t>
  </si>
  <si>
    <t>18 yaşını doldurmuş kişiler için üç Ruh Sağlığı ve Hastalıkları uzman hekimince "major ruhsal sorunlara neden olduğunun" belirtildiği sağlık kurulu raporu gerekir.</t>
  </si>
  <si>
    <t>P618200</t>
  </si>
  <si>
    <t>P618021, P618090, P618100, P618201, P618202, P618203, P618250, P618340, P618410 ile birlikte faturalandırılmaz. Üçüncü basamak sağlık hizmeti sunucularınca yapılması halinde faturalandırılır. Koklear implant ve seti ayrıca faturalandırılır. Ömür boyunca her bir taraf için bir defa faturalandırılır. Bu kod faturalandırılan hastalara P618207 kodu ömür boyunca faturalandırılmaz.</t>
  </si>
  <si>
    <t>P618201</t>
  </si>
  <si>
    <t>P618021, P618090, P618100, P618200, P618202, P618203, P618250, P618340, P618410 ile birlikte faturalandırılmaz. Üçüncü basamak sağlık hizmeti sunucularınca yapılması halinde faturalandırılır. İmplant ayrıca faturalandırılır.</t>
  </si>
  <si>
    <t>P618202</t>
  </si>
  <si>
    <t>P618021, P618090, P618100, P618200, P618201, P618203, P618250, P618340, P618410 ile birlikte faturalandırılmaz. Üçüncü basamak sağlık hizmeti sunucularınca yapılması halinde faturalandırılır.Kemiğe monte işitme cihazı ve aksesuarları ayrıca faturalandırılır.Ömür boyunca bir defa faturalandırılır.</t>
  </si>
  <si>
    <t>P618203</t>
  </si>
  <si>
    <t>P618021, P618090, P618100, P618200, P618201, P618202, P618250, P618340, P618410 ile birlikte faturalandırılmaz. Üçüncü basamak  sağlık hizmeti sunucularınca yapılması halinde faturalandırılır. İmplant ayrıca faturalandırlır.</t>
  </si>
  <si>
    <t>P618204</t>
  </si>
  <si>
    <t>Koklear implant revizyonu</t>
  </si>
  <si>
    <t>Koklear implant cerrahi ile yerleştirilen iç parçası ayrıca faturalandırılır.Konuşma işlemcisi bu işlem kodu ile birlikte fatura edilemez. Üçüncü basamak  sağlık hizmeti sunucularınca yapılması halinde faturalandırılır.</t>
  </si>
  <si>
    <t>P618205</t>
  </si>
  <si>
    <t>Kafa bandı uygulamasından sonra yapılan implantasyon uygulamaları da bu işlem üzerinden faturalandırılır. Konuşma  işlemcisi bu işlem kodu ile birlikte fatura edilemez.Kemiğe monte işitme cihazı aksesuarları iç parça ile dış parça arasında aktarıcı sistem ve/veya bileşenleri ile cerrahi ile yerleştirilen iç parça ayrıca faturalandırılır. Sadece üçüncü basamak sağlık hizmeti sunucularınca yapılması halinde faturalandırılır.</t>
  </si>
  <si>
    <t>P618206</t>
  </si>
  <si>
    <t xml:space="preserve">Kafa bandı uygulaması </t>
  </si>
  <si>
    <t>Ömür boyu bir kez faturalandırılır. Kemiğe implante edilebilir işitme cihazı konuşma işlemcisi ile birlikte faturalandırılır.Konuşma işlemcisi ayrıca faturalandırılır, band dahildir. Üçüncü basamak sağlık hizmeti sunucularınca yapılması halinde faturalandırılır.</t>
  </si>
  <si>
    <t>P618207</t>
  </si>
  <si>
    <t>Ömür boyunca bir defa faturalandırılır. P618021, P618090, P618100, P618201, P618202, P618203, P618250, P618340, P618410 ile birlikte faturalandırılmaz. Koklear implant ve seti ayrıca faturalandırılır. Üçüncü basamak sağlık hizmeti sunucularınca yapılması halinde faturalandırılır. Bu kod faturalandırılan hastalara P618200 kodu ömür boyunca faturalandırılmaz.</t>
  </si>
  <si>
    <t>P618210</t>
  </si>
  <si>
    <t>P618220</t>
  </si>
  <si>
    <t>P618230</t>
  </si>
  <si>
    <t>P618250</t>
  </si>
  <si>
    <t>P618260</t>
  </si>
  <si>
    <t>P618090, P618100, P618190, P618340 ile birlikte faturalandırımaz.</t>
  </si>
  <si>
    <t>P618270</t>
  </si>
  <si>
    <t>P618010, P618380, P618410 ile birlikte faturalandırılmaz.</t>
  </si>
  <si>
    <t>P618280</t>
  </si>
  <si>
    <t>P618290</t>
  </si>
  <si>
    <t>P618310</t>
  </si>
  <si>
    <t>P618315</t>
  </si>
  <si>
    <t>P618320</t>
  </si>
  <si>
    <t>P618330</t>
  </si>
  <si>
    <t>P618340</t>
  </si>
  <si>
    <t>P618350</t>
  </si>
  <si>
    <t xml:space="preserve">P618090, P618100, P618190, P618250 ile birlikte faturalandırılmaz. </t>
  </si>
  <si>
    <t>P618370</t>
  </si>
  <si>
    <t>P618380</t>
  </si>
  <si>
    <t>P618021 ile birlikte faturalandırılmaz.</t>
  </si>
  <si>
    <t>P618390</t>
  </si>
  <si>
    <t>Teflon piston vb. protez dahildir.</t>
  </si>
  <si>
    <t>P618400</t>
  </si>
  <si>
    <t>P618410</t>
  </si>
  <si>
    <t>P618010, P618021 ile birlikte faturalandırılmaz.
Mastoidektomi ve kemikçik zincir onarımı dahildir.</t>
  </si>
  <si>
    <t>P618411</t>
  </si>
  <si>
    <t>P618420</t>
  </si>
  <si>
    <t>P618430 ile birlikte faturalandırılmaz.</t>
  </si>
  <si>
    <t>P618430</t>
  </si>
  <si>
    <t>P618420 ile birlikte faturalandırılmaz.</t>
  </si>
  <si>
    <t>P618440</t>
  </si>
  <si>
    <t>P618450</t>
  </si>
  <si>
    <t>P618460</t>
  </si>
  <si>
    <t>P618470</t>
  </si>
  <si>
    <t>P618480</t>
  </si>
  <si>
    <t>P618490</t>
  </si>
  <si>
    <t>P618500</t>
  </si>
  <si>
    <t>P618510</t>
  </si>
  <si>
    <t xml:space="preserve">Tiroidektomi (tamamlayıcı, total) </t>
  </si>
  <si>
    <t>Tiroid kanserlerinde  ilk ameliyatta tiroid dokusu kalması nedeniyle yapılan işlemin total tiroidektomiye tamamlanması. Epikrizde ilk ameliyat belirtilmelidir. </t>
  </si>
  <si>
    <t>P618511</t>
  </si>
  <si>
    <t>P618520</t>
  </si>
  <si>
    <t>P618530</t>
  </si>
  <si>
    <t>P618540</t>
  </si>
  <si>
    <t>P618550</t>
  </si>
  <si>
    <t>P618551</t>
  </si>
  <si>
    <t>P618560</t>
  </si>
  <si>
    <t>P618570</t>
  </si>
  <si>
    <t>P618580</t>
  </si>
  <si>
    <t>P618590</t>
  </si>
  <si>
    <t>P618600</t>
  </si>
  <si>
    <t>P618610</t>
  </si>
  <si>
    <t>P618620</t>
  </si>
  <si>
    <t>P618630</t>
  </si>
  <si>
    <t>P618640</t>
  </si>
  <si>
    <t>P618641</t>
  </si>
  <si>
    <t>P618642</t>
  </si>
  <si>
    <t>P618650</t>
  </si>
  <si>
    <t>P618660</t>
  </si>
  <si>
    <t>P618670</t>
  </si>
  <si>
    <t>P618680</t>
  </si>
  <si>
    <t>P618690</t>
  </si>
  <si>
    <t>P618700</t>
  </si>
  <si>
    <t>P618710</t>
  </si>
  <si>
    <t>P618720</t>
  </si>
  <si>
    <t>P618730</t>
  </si>
  <si>
    <t>P618740</t>
  </si>
  <si>
    <t>P618750</t>
  </si>
  <si>
    <t>P618760</t>
  </si>
  <si>
    <t>P618770</t>
  </si>
  <si>
    <t>P618780</t>
  </si>
  <si>
    <t>P618790</t>
  </si>
  <si>
    <t>P618800</t>
  </si>
  <si>
    <t>P618810</t>
  </si>
  <si>
    <t>P618820</t>
  </si>
  <si>
    <t>P618830</t>
  </si>
  <si>
    <t>P618840</t>
  </si>
  <si>
    <t>P618830, P619070 ile birlikte faturalandırılmaz.</t>
  </si>
  <si>
    <t>P618850</t>
  </si>
  <si>
    <t>P618860</t>
  </si>
  <si>
    <t>P618861</t>
  </si>
  <si>
    <t>P618870</t>
  </si>
  <si>
    <t>P618880</t>
  </si>
  <si>
    <t>P618890</t>
  </si>
  <si>
    <t>P618900</t>
  </si>
  <si>
    <t>P618910</t>
  </si>
  <si>
    <t xml:space="preserve">P619010, P618960, P618970, P618980, P619560, P621090 ile birlikte faturalandırılmaz. </t>
  </si>
  <si>
    <t>P618920</t>
  </si>
  <si>
    <t>P618930</t>
  </si>
  <si>
    <t>P618940</t>
  </si>
  <si>
    <t>P618950</t>
  </si>
  <si>
    <t>P618960</t>
  </si>
  <si>
    <t>P618970</t>
  </si>
  <si>
    <t>P618980</t>
  </si>
  <si>
    <t>P618990</t>
  </si>
  <si>
    <t xml:space="preserve">P619130 ile birlikte faturalandırılmaz. Sistoskopi ayrıca faturalandırılmaz. </t>
  </si>
  <si>
    <t>P619000</t>
  </si>
  <si>
    <t>P619010</t>
  </si>
  <si>
    <t>P618970, P619560 ile birlikte faturalandırılmaz.</t>
  </si>
  <si>
    <t>P619020</t>
  </si>
  <si>
    <t>P619030</t>
  </si>
  <si>
    <t>P619040</t>
  </si>
  <si>
    <t>P619050</t>
  </si>
  <si>
    <t>P619060</t>
  </si>
  <si>
    <t>P619070</t>
  </si>
  <si>
    <t>P619060 ile birlikte faturalandırılmaz.
Tedavi süresince bir adet faturalandırılır.</t>
  </si>
  <si>
    <t>P619080</t>
  </si>
  <si>
    <t>P619090 ile birlikte faturalandırılmaz.</t>
  </si>
  <si>
    <t>P619090</t>
  </si>
  <si>
    <t>P619080 ile birlikte faturalandırılmaz.
Tedavi süresince bir adet faturalandırılır.</t>
  </si>
  <si>
    <t>P619100</t>
  </si>
  <si>
    <t>P619110</t>
  </si>
  <si>
    <t>P619120</t>
  </si>
  <si>
    <t>P619130 ile birlikte faturalandırılmaz.</t>
  </si>
  <si>
    <t>P619130</t>
  </si>
  <si>
    <t>P618990, P619120 ile birlikte faturalandırılmaz.</t>
  </si>
  <si>
    <t>P619140</t>
  </si>
  <si>
    <t>P619150</t>
  </si>
  <si>
    <t>P619530 ile birlikte faturalandırılmaz.</t>
  </si>
  <si>
    <t>P619160</t>
  </si>
  <si>
    <t>P619170</t>
  </si>
  <si>
    <t>P619180</t>
  </si>
  <si>
    <t>P619190</t>
  </si>
  <si>
    <t>P619200</t>
  </si>
  <si>
    <t>P619210</t>
  </si>
  <si>
    <t>P619220</t>
  </si>
  <si>
    <t>P619230</t>
  </si>
  <si>
    <t>P619240</t>
  </si>
  <si>
    <t>P619250</t>
  </si>
  <si>
    <t>P619260</t>
  </si>
  <si>
    <t>P619270</t>
  </si>
  <si>
    <t>P619280</t>
  </si>
  <si>
    <t>P619290</t>
  </si>
  <si>
    <t>P619300</t>
  </si>
  <si>
    <t>P619310</t>
  </si>
  <si>
    <t>P619320</t>
  </si>
  <si>
    <t>P619330</t>
  </si>
  <si>
    <t>P619340</t>
  </si>
  <si>
    <t>P621420 ile birlikte faturalandırılmaz.</t>
  </si>
  <si>
    <t>P619350</t>
  </si>
  <si>
    <t>P619360</t>
  </si>
  <si>
    <t>P619370</t>
  </si>
  <si>
    <t>P619390</t>
  </si>
  <si>
    <t>P619400</t>
  </si>
  <si>
    <t>P619410</t>
  </si>
  <si>
    <t>P619520, P619530 ile birlikte faturalandırılmaz.</t>
  </si>
  <si>
    <t>P619420</t>
  </si>
  <si>
    <t>P619430</t>
  </si>
  <si>
    <t>P619440</t>
  </si>
  <si>
    <t>P619450</t>
  </si>
  <si>
    <t>P619460</t>
  </si>
  <si>
    <t>P619470</t>
  </si>
  <si>
    <t>P619480</t>
  </si>
  <si>
    <t>P619490</t>
  </si>
  <si>
    <t>Prostatektomi ve kadında histerektomi, bilateral ooferektomi ve vajen cuff'ı çıkarılması dahildir.Yapılması durumunda pelvik lenf nodu diseksiyonu işleme dahildir.</t>
  </si>
  <si>
    <t>P619500</t>
  </si>
  <si>
    <t>P619510</t>
  </si>
  <si>
    <t>P619520</t>
  </si>
  <si>
    <t>P619410, P619530 ile birlikte faturalandırılmaz.</t>
  </si>
  <si>
    <t>P619530</t>
  </si>
  <si>
    <t>P619150, P619160, P619390, P619400, P619410, P619430, P619440, P619510, P619520, P619760 ile birlikte faturalandırılmaz.</t>
  </si>
  <si>
    <t>P619540</t>
  </si>
  <si>
    <t>P619550</t>
  </si>
  <si>
    <t>P619560</t>
  </si>
  <si>
    <t>P619570</t>
  </si>
  <si>
    <t>P619580</t>
  </si>
  <si>
    <t>P619590</t>
  </si>
  <si>
    <t>P619600</t>
  </si>
  <si>
    <t>P619610</t>
  </si>
  <si>
    <t>P619620</t>
  </si>
  <si>
    <t>P619630</t>
  </si>
  <si>
    <t>P619640</t>
  </si>
  <si>
    <t>P619650</t>
  </si>
  <si>
    <t>P619660</t>
  </si>
  <si>
    <t>P619670</t>
  </si>
  <si>
    <t>P619681</t>
  </si>
  <si>
    <t>P619682</t>
  </si>
  <si>
    <t>P619690</t>
  </si>
  <si>
    <t>P619750 ile birlikte faturalandırılmaz.</t>
  </si>
  <si>
    <t>P619700</t>
  </si>
  <si>
    <t>P619710</t>
  </si>
  <si>
    <t>P619720</t>
  </si>
  <si>
    <t>P619730</t>
  </si>
  <si>
    <t>P619740</t>
  </si>
  <si>
    <t>P619750</t>
  </si>
  <si>
    <t>P619760</t>
  </si>
  <si>
    <t>P619770</t>
  </si>
  <si>
    <t>Stent ayrıca faturalandırılır.</t>
  </si>
  <si>
    <t>P619780</t>
  </si>
  <si>
    <t>P619790</t>
  </si>
  <si>
    <t>P619800</t>
  </si>
  <si>
    <t>P619810</t>
  </si>
  <si>
    <t>P619820</t>
  </si>
  <si>
    <t>P619830</t>
  </si>
  <si>
    <t>P619840</t>
  </si>
  <si>
    <t>P619850</t>
  </si>
  <si>
    <t>P619860</t>
  </si>
  <si>
    <t>P619870</t>
  </si>
  <si>
    <t>P619880</t>
  </si>
  <si>
    <t>P619890</t>
  </si>
  <si>
    <t>P619900</t>
  </si>
  <si>
    <t>P619910</t>
  </si>
  <si>
    <t>Servikal prostaglandinler ayrıca faturalandırılır, epizyotomi dahildir.</t>
  </si>
  <si>
    <t>P619911</t>
  </si>
  <si>
    <t>Servikal prostaglandinler ayrıca faturalandırılır, epizyotomi dahildir. Ömür boyu bir kez faturalandırılır.</t>
  </si>
  <si>
    <t>P619912</t>
  </si>
  <si>
    <t>P619913</t>
  </si>
  <si>
    <t>Servikal prostaglandinler ayrıca faturalandırılır, epizyotomi dahildir. Ömür boyu bir kez faturalandırılabilir.</t>
  </si>
  <si>
    <t>P619920</t>
  </si>
  <si>
    <t>P619921</t>
  </si>
  <si>
    <t>Servikal prostaglandinler  ayrıca faturalandırılır, epizyotomi dahildir. Ömür boyu bir kez faturalandırılabilir.</t>
  </si>
  <si>
    <t>P619922</t>
  </si>
  <si>
    <t>P619923</t>
  </si>
  <si>
    <t>P619925</t>
  </si>
  <si>
    <t>P619926</t>
  </si>
  <si>
    <t>P619927</t>
  </si>
  <si>
    <t>Servikal prostaglandinlerayrıca faturalandırılır, epizyotomi dahildir. Ömür boyu bir kez faturalandırılabilir.</t>
  </si>
  <si>
    <t>P619929</t>
  </si>
  <si>
    <t>P619930</t>
  </si>
  <si>
    <t>P619940</t>
  </si>
  <si>
    <t>P619950</t>
  </si>
  <si>
    <t>Prenatal genetik tetkikler ayrıca faturalandırılır.</t>
  </si>
  <si>
    <t>P619960</t>
  </si>
  <si>
    <t>P619970</t>
  </si>
  <si>
    <t>P619980</t>
  </si>
  <si>
    <t>P619981</t>
  </si>
  <si>
    <t xml:space="preserve"> Fetal cerrahi ile spina bifida onarımı</t>
  </si>
  <si>
    <t>Tüm cerrahi işlemler, malzemeler ve ilaçlar dahildir. Üçüncü basamak sağlık hizmeti sunucularınca perinatoloji, beyin ve sinir cerrahi, çocuk cerrahi, anestezi ve reanimasyon ve yenidoğan branş uzmanlarından oluşan sağlık kurulu raporuna istinaden açık keseli spina bifida endikasyonlarında yapılması halinde faturalandırılır. Bu işlemin yapılacağı sağlık hizmeti sunucularında yenidoğan yoğun bakım ünitesinin bulunması zorunludur. 619980, P619980 ile birlikte faturalandırılmaz.</t>
  </si>
  <si>
    <t>A1 </t>
  </si>
  <si>
    <t>P619990</t>
  </si>
  <si>
    <t>P620000</t>
  </si>
  <si>
    <t>P620010</t>
  </si>
  <si>
    <t>P620020</t>
  </si>
  <si>
    <t>P620050</t>
  </si>
  <si>
    <t>P620970 ile birlikte faturalandırılmaz. Tanı amacıyla yapılan tüm küretajlar.</t>
  </si>
  <si>
    <t>P620060</t>
  </si>
  <si>
    <t>P620070</t>
  </si>
  <si>
    <t>P620090</t>
  </si>
  <si>
    <t>P620101</t>
  </si>
  <si>
    <t>P620110</t>
  </si>
  <si>
    <t>P620120</t>
  </si>
  <si>
    <t>P620130</t>
  </si>
  <si>
    <t>P620140</t>
  </si>
  <si>
    <t>P620150</t>
  </si>
  <si>
    <t>P620160</t>
  </si>
  <si>
    <t>P620200</t>
  </si>
  <si>
    <t>P620220</t>
  </si>
  <si>
    <t>P620230</t>
  </si>
  <si>
    <t>P620240</t>
  </si>
  <si>
    <t>P620250</t>
  </si>
  <si>
    <t>P620260</t>
  </si>
  <si>
    <t>P620270</t>
  </si>
  <si>
    <t>P620280</t>
  </si>
  <si>
    <t>P620290</t>
  </si>
  <si>
    <t>P620300</t>
  </si>
  <si>
    <t>P620310</t>
  </si>
  <si>
    <t>P620320</t>
  </si>
  <si>
    <t>P620321</t>
  </si>
  <si>
    <t>P620330</t>
  </si>
  <si>
    <t>P620340</t>
  </si>
  <si>
    <t>P620350</t>
  </si>
  <si>
    <t>P620360</t>
  </si>
  <si>
    <t>P620370</t>
  </si>
  <si>
    <t>P620380</t>
  </si>
  <si>
    <t>P620390</t>
  </si>
  <si>
    <t>P620400</t>
  </si>
  <si>
    <t>P620410</t>
  </si>
  <si>
    <t>P620411</t>
  </si>
  <si>
    <t>P620419</t>
  </si>
  <si>
    <t>P620420</t>
  </si>
  <si>
    <t>P620419, P620310, P620330 ile birlikte faturalandırılmaz.</t>
  </si>
  <si>
    <t>P620421</t>
  </si>
  <si>
    <t>P620419, P620340 ile birlikte faturalandırılmaz.</t>
  </si>
  <si>
    <t>P620430</t>
  </si>
  <si>
    <t>P620419, P620630 ile birlikte faturalandırılmaz.</t>
  </si>
  <si>
    <t>P620440</t>
  </si>
  <si>
    <t>P620419, P620330 ile birlikte faturalandırılmaz.</t>
  </si>
  <si>
    <t>P620450</t>
  </si>
  <si>
    <t>P620460</t>
  </si>
  <si>
    <t>P620461</t>
  </si>
  <si>
    <t>P620462</t>
  </si>
  <si>
    <t>P620470</t>
  </si>
  <si>
    <t>P600300 ile birlikte faturalandırılmaz.</t>
  </si>
  <si>
    <t>P620480</t>
  </si>
  <si>
    <t>P620490</t>
  </si>
  <si>
    <t>P620500</t>
  </si>
  <si>
    <t>P620510</t>
  </si>
  <si>
    <t>P620520</t>
  </si>
  <si>
    <t>P620530</t>
  </si>
  <si>
    <t>P620540</t>
  </si>
  <si>
    <t>P620530 ile birlikte faturalandırılmaz.</t>
  </si>
  <si>
    <t>P620560</t>
  </si>
  <si>
    <t>P620570</t>
  </si>
  <si>
    <t>P620580</t>
  </si>
  <si>
    <t>P620590</t>
  </si>
  <si>
    <t>P620591</t>
  </si>
  <si>
    <t>P620600</t>
  </si>
  <si>
    <t>P620610</t>
  </si>
  <si>
    <t>P620620</t>
  </si>
  <si>
    <t>P620630</t>
  </si>
  <si>
    <t>P620640</t>
  </si>
  <si>
    <t>P620650</t>
  </si>
  <si>
    <t>P620660</t>
  </si>
  <si>
    <t>P620661</t>
  </si>
  <si>
    <t>P620630, P620660 ile birlikte faturalandırılmaz.</t>
  </si>
  <si>
    <t>P620662</t>
  </si>
  <si>
    <t>P620670</t>
  </si>
  <si>
    <t>P620680</t>
  </si>
  <si>
    <t>P620690</t>
  </si>
  <si>
    <t>P620701</t>
  </si>
  <si>
    <t>P620710</t>
  </si>
  <si>
    <t>P620720</t>
  </si>
  <si>
    <t>P620730</t>
  </si>
  <si>
    <t>P620740</t>
  </si>
  <si>
    <t>P620750</t>
  </si>
  <si>
    <t>P620760</t>
  </si>
  <si>
    <t>P620770</t>
  </si>
  <si>
    <t>P620771</t>
  </si>
  <si>
    <t>P620780</t>
  </si>
  <si>
    <t>P620790</t>
  </si>
  <si>
    <t>P620800</t>
  </si>
  <si>
    <t>P620810</t>
  </si>
  <si>
    <t>P620820</t>
  </si>
  <si>
    <t>P620821</t>
  </si>
  <si>
    <t>P620830</t>
  </si>
  <si>
    <t>P620840</t>
  </si>
  <si>
    <t>P620850</t>
  </si>
  <si>
    <t>P620860</t>
  </si>
  <si>
    <t>P620870</t>
  </si>
  <si>
    <t>P620880</t>
  </si>
  <si>
    <t>P620890</t>
  </si>
  <si>
    <t>P620900</t>
  </si>
  <si>
    <t>P620910</t>
  </si>
  <si>
    <t>P620920</t>
  </si>
  <si>
    <t>P620921</t>
  </si>
  <si>
    <t>P620940</t>
  </si>
  <si>
    <t>P620950</t>
  </si>
  <si>
    <t>P620951</t>
  </si>
  <si>
    <t>P620960</t>
  </si>
  <si>
    <t>P620970</t>
  </si>
  <si>
    <t>P620050, P620980 ile birlikte faturalandırılmaz.</t>
  </si>
  <si>
    <t>P620980</t>
  </si>
  <si>
    <t>P620970 ile birlikte faturalandırılmaz.</t>
  </si>
  <si>
    <t>P620990</t>
  </si>
  <si>
    <t>Obstetrik ve jinekolojik endikasyonlar için</t>
  </si>
  <si>
    <t>P621000</t>
  </si>
  <si>
    <t xml:space="preserve">P620990 ile birlikte faturalandırılmaz. </t>
  </si>
  <si>
    <t>P621010</t>
  </si>
  <si>
    <t>P621020</t>
  </si>
  <si>
    <t>P621030</t>
  </si>
  <si>
    <t>P621040</t>
  </si>
  <si>
    <t>İNVİTRO FERTİLİZASYON İŞLEMLERİ</t>
  </si>
  <si>
    <t>P621043</t>
  </si>
  <si>
    <t>P621044</t>
  </si>
  <si>
    <t>P621045</t>
  </si>
  <si>
    <t>P621046</t>
  </si>
  <si>
    <t>P621050</t>
  </si>
  <si>
    <t>P621060</t>
  </si>
  <si>
    <t>P621070</t>
  </si>
  <si>
    <t>P621071 ile birlikte faturalandırılmaz.</t>
  </si>
  <si>
    <t>P621071</t>
  </si>
  <si>
    <t>P621070 ile birlikte faturalandırılmaz.</t>
  </si>
  <si>
    <t>P621080</t>
  </si>
  <si>
    <t>P621090</t>
  </si>
  <si>
    <t>P621100</t>
  </si>
  <si>
    <t>Penil protez ayrıca faturalandırılır.</t>
  </si>
  <si>
    <t>P621110</t>
  </si>
  <si>
    <t>P621120</t>
  </si>
  <si>
    <t>P621130</t>
  </si>
  <si>
    <t>P621140</t>
  </si>
  <si>
    <t>P621150</t>
  </si>
  <si>
    <t>P621160</t>
  </si>
  <si>
    <t>P621170 ile birlikte faturalandırılmaz.</t>
  </si>
  <si>
    <t>P621170</t>
  </si>
  <si>
    <t>P621160 ile birlikte faturalandırılmaz.</t>
  </si>
  <si>
    <t>P621180</t>
  </si>
  <si>
    <t>P621190 ile birlikte faturalandırılmaz. Penil protez ayrıca faturalandırılır.</t>
  </si>
  <si>
    <t>P621190</t>
  </si>
  <si>
    <t>P621180 ile birlikte faturalandırılmaz. Penil protez dahildir.</t>
  </si>
  <si>
    <t>P621200</t>
  </si>
  <si>
    <t>P621210</t>
  </si>
  <si>
    <t>P621220 ile birlikte faturalandırılmaz.</t>
  </si>
  <si>
    <t>P621220</t>
  </si>
  <si>
    <t>P621210 ile birlikte faturalandırılmaz.</t>
  </si>
  <si>
    <t>P621230</t>
  </si>
  <si>
    <t>P621240</t>
  </si>
  <si>
    <t>P621250</t>
  </si>
  <si>
    <t>P621260 ile birlikte faturalandırılmaz.</t>
  </si>
  <si>
    <t>P621260</t>
  </si>
  <si>
    <t>P621250 ile birlikte faturalandırılmaz.</t>
  </si>
  <si>
    <t>P621270</t>
  </si>
  <si>
    <t>P621280</t>
  </si>
  <si>
    <t>P621180, P621190, P621220 ile birlikte faturalandırılmaz. Penil protez ayrıca faturalandırılır.</t>
  </si>
  <si>
    <t>P621290</t>
  </si>
  <si>
    <t>P621300</t>
  </si>
  <si>
    <t>P621310</t>
  </si>
  <si>
    <t>P621320</t>
  </si>
  <si>
    <t>P621330</t>
  </si>
  <si>
    <t>P621340</t>
  </si>
  <si>
    <t>P621360</t>
  </si>
  <si>
    <t>P619520, P619530, P619750, P621090, P621380, P621390, P621391, P621400, P621410 ile birlikte faturalandırılmaz.</t>
  </si>
  <si>
    <t>P621380</t>
  </si>
  <si>
    <t xml:space="preserve">P619520, P619530, P619750, P621090, P621360, P621390, P621391, P621400, P621410 ile birlikte faturalandırılmaz. </t>
  </si>
  <si>
    <t>P621390</t>
  </si>
  <si>
    <t>P619520, P619530, P619750, P621090, P621360, P621380, P621391, P621400, P621410 ile birlikte faturalandırılmaz.</t>
  </si>
  <si>
    <t>P621391</t>
  </si>
  <si>
    <t>P619520, P619530, P619750, P621090, P621360, P621380, P621390, P621400, P621410 ile birlikte faturalandırılmaz.</t>
  </si>
  <si>
    <t>P621400</t>
  </si>
  <si>
    <t>P619500, P619520, P619530, P619750, P621090, P621360, P621380, P621390, P621391, P621410  ile birlikte faturalandırılmaz.</t>
  </si>
  <si>
    <t>P621410</t>
  </si>
  <si>
    <t>P608000, P619520, P619530, P619750, P620790,P621090, P621360, P621380, P621390, P621391, P621400 ile birlikte faturalandırılmaz.</t>
  </si>
  <si>
    <t>P621420</t>
  </si>
  <si>
    <t>P619340 ile birlikte faturalandırılmaz.</t>
  </si>
  <si>
    <t>P621430</t>
  </si>
  <si>
    <t>P621440</t>
  </si>
  <si>
    <t>P621450</t>
  </si>
  <si>
    <t>P621510, P621520 ile birlikte faturalandırılmaz.</t>
  </si>
  <si>
    <t>P621460</t>
  </si>
  <si>
    <t>P621470</t>
  </si>
  <si>
    <t>P621480</t>
  </si>
  <si>
    <t>P621490</t>
  </si>
  <si>
    <t>P621500</t>
  </si>
  <si>
    <t>P621510</t>
  </si>
  <si>
    <t>P621450, P621660 ile birlikte faturalandırılmaz.</t>
  </si>
  <si>
    <t>P621520</t>
  </si>
  <si>
    <t>P621530</t>
  </si>
  <si>
    <t>P621540</t>
  </si>
  <si>
    <t>P621550</t>
  </si>
  <si>
    <t>P621670, P621680, P621530, P621510, P621450 ile birlikte faturalandırılmaz. Herni onarımı dahildir.</t>
  </si>
  <si>
    <t>P621560</t>
  </si>
  <si>
    <t>P621670, P621680, P621530, P621510, P621450 ile birlikte faturalandırılmaz.</t>
  </si>
  <si>
    <t>P621570</t>
  </si>
  <si>
    <t>P621670, P621680, P621530,P621510 , P621450 ile birlikte faturalandırılmaz.</t>
  </si>
  <si>
    <t>P621580</t>
  </si>
  <si>
    <t>P621590</t>
  </si>
  <si>
    <t>P621600</t>
  </si>
  <si>
    <t>P621610 ile birlikte faturalandırılmaz.</t>
  </si>
  <si>
    <t>P621610</t>
  </si>
  <si>
    <t>P621600, P621670, P621680 ile birlikte faturalandırılmaz.</t>
  </si>
  <si>
    <t>P621620</t>
  </si>
  <si>
    <t>P621630</t>
  </si>
  <si>
    <t>P621640</t>
  </si>
  <si>
    <t>P621650</t>
  </si>
  <si>
    <t>P621651</t>
  </si>
  <si>
    <t>P621652</t>
  </si>
  <si>
    <t>P621660</t>
  </si>
  <si>
    <t>P621670</t>
  </si>
  <si>
    <t>P621680</t>
  </si>
  <si>
    <t>P621690</t>
  </si>
  <si>
    <t>P621700</t>
  </si>
  <si>
    <t>Testis biyopsileri, açık (Tek, bilateral)</t>
  </si>
  <si>
    <t>P621710</t>
  </si>
  <si>
    <t>P621720</t>
  </si>
  <si>
    <t>P621730</t>
  </si>
  <si>
    <t>Testis protezi ayrıca faturalandırılır.</t>
  </si>
  <si>
    <t>P621740</t>
  </si>
  <si>
    <t>P621770</t>
  </si>
  <si>
    <t>P621780</t>
  </si>
  <si>
    <t>P621790</t>
  </si>
  <si>
    <t>P621800</t>
  </si>
  <si>
    <t>P700640</t>
  </si>
  <si>
    <t xml:space="preserve">Geçici transvenöz kalp pili; atriyal veya ventriküler, ilk işlem </t>
  </si>
  <si>
    <t>P700650</t>
  </si>
  <si>
    <t>P700660</t>
  </si>
  <si>
    <t>Kalp pili ve elektrotlar ayrıca faturalandırılır.</t>
  </si>
  <si>
    <t>P700670</t>
  </si>
  <si>
    <t>P700680</t>
  </si>
  <si>
    <t>Kalp pili, elektrotlar ve sinüs erişim kateteri ayrıca faturalandırılır.</t>
  </si>
  <si>
    <t>P700690</t>
  </si>
  <si>
    <t>Jeneratör, elektrod adaptörü ayrıca faturalandırılır.</t>
  </si>
  <si>
    <t>P700692</t>
  </si>
  <si>
    <t>Elektrot ayrıca faturalandırılır.</t>
  </si>
  <si>
    <t>P700700</t>
  </si>
  <si>
    <t>ICD ve elektrotlar ayrıca faturalandırılır.</t>
  </si>
  <si>
    <t>P700710</t>
  </si>
  <si>
    <t>P700711</t>
  </si>
  <si>
    <t>P700712</t>
  </si>
  <si>
    <t>P700713</t>
  </si>
  <si>
    <t>P700714</t>
  </si>
  <si>
    <t>P700715</t>
  </si>
  <si>
    <t>P700716</t>
  </si>
  <si>
    <t>P700717</t>
  </si>
  <si>
    <t>P700718</t>
  </si>
  <si>
    <t>P700719</t>
  </si>
  <si>
    <t>P700720</t>
  </si>
  <si>
    <t>ICD, elektrotlar, elektrot adaptörü ayrıca faturalandırılır.</t>
  </si>
  <si>
    <t>P700721</t>
  </si>
  <si>
    <t>P700722</t>
  </si>
  <si>
    <t>P700723</t>
  </si>
  <si>
    <t>P700724</t>
  </si>
  <si>
    <t>P700730</t>
  </si>
  <si>
    <t>ICD, elektrotlar ve sinüs erişim kateteri ayrıca faturalandırılır.</t>
  </si>
  <si>
    <t>P700731</t>
  </si>
  <si>
    <t>P700732</t>
  </si>
  <si>
    <t>P700733</t>
  </si>
  <si>
    <t>P700740</t>
  </si>
  <si>
    <t>P700760, P700780 ile birlikte faturalandırılmaz.</t>
  </si>
  <si>
    <t>P700750</t>
  </si>
  <si>
    <t>P700760</t>
  </si>
  <si>
    <t>P700740, P700780 ile birlikte faturalandırılmaz.</t>
  </si>
  <si>
    <t>P700770</t>
  </si>
  <si>
    <t>Transseptal iğne ve seti ayrıca faturalandırılır.</t>
  </si>
  <si>
    <t>P700780</t>
  </si>
  <si>
    <t>P700740, P700760 ile birlikte faturalandırılamaz.</t>
  </si>
  <si>
    <t>P700800</t>
  </si>
  <si>
    <t>P700801</t>
  </si>
  <si>
    <t>P700800 ile birlikte faturalandırılmaz.Sağ-sol kalp kateterizasyonuna ek olarak faturalandırılır.%100 Oksijen veya vasodilatör ilaç öncesi ve sonrası kardiyak debi ve indeks ölçümü dahildir. Vasodilatör ilaç ayrıca faturalandırılır.</t>
  </si>
  <si>
    <t>P700810</t>
  </si>
  <si>
    <t>P700811</t>
  </si>
  <si>
    <t>Basınç ve Doppler teli ayrıca faturalandırılır. Tanısal veya terapötik girişime ek olarak</t>
  </si>
  <si>
    <t>P700820</t>
  </si>
  <si>
    <t>P700760, P700810 ile birlikte faturalandırılmaz.</t>
  </si>
  <si>
    <t>P700830</t>
  </si>
  <si>
    <t>P700810, P700820 ile birlikte faturalandırılmaz.</t>
  </si>
  <si>
    <t>P700840</t>
  </si>
  <si>
    <t>P700841</t>
  </si>
  <si>
    <t>P700740, P700760, P700780, P700810, P700820 ile birlikte faturalandırılmaz.</t>
  </si>
  <si>
    <t>P700842</t>
  </si>
  <si>
    <t>P700843</t>
  </si>
  <si>
    <t>P700844</t>
  </si>
  <si>
    <t>P700845</t>
  </si>
  <si>
    <t>P700846</t>
  </si>
  <si>
    <t>P700847</t>
  </si>
  <si>
    <t>P700846 ile birlikte faturalandırılmaz. Tanısal kalp kateterizasyonuna ek olarak faturalandırılr. %100 Oksijen veya vasodilatör ilaç öncesi ve sonrası kardiyak debi ve indeks ölçümü dahildir. Vasodilatör ilaç ayrıca faturalandırılır.</t>
  </si>
  <si>
    <t>P700850</t>
  </si>
  <si>
    <t>P700810 ile birlikte faturalandırılmaz. Selektif koroner sineanjiyografi dahildir, fibrinolitik ilaç ayrıca faturalandırılır.</t>
  </si>
  <si>
    <t>P700860</t>
  </si>
  <si>
    <t>P700740, P700820 ile birlikte faturalandırılmaz.Sağ kalp kateteri ve diğer arteriyogramlar dahildir, fibrinolitik ilaç ayrıca faturalandırılır.</t>
  </si>
  <si>
    <t>P700870</t>
  </si>
  <si>
    <t>P700880</t>
  </si>
  <si>
    <t>P700890</t>
  </si>
  <si>
    <t>P700900</t>
  </si>
  <si>
    <t>P700880 ile birlikte faturalandırılmaz. 
Aterektomi cihazı ayrıca faturalandırılır.</t>
  </si>
  <si>
    <t>P700910</t>
  </si>
  <si>
    <t>P700880 ile birlikte faturalandırılmaz.
Balon dahildir, stent ayrıca faturalandırılır.</t>
  </si>
  <si>
    <t>P700920</t>
  </si>
  <si>
    <t xml:space="preserve">P700880 ile birlikte faturalandırılmaz. Stent ayrıca faturalandırılır. </t>
  </si>
  <si>
    <t>P700921</t>
  </si>
  <si>
    <t>Stent ayrıca faturalandırılır. Tedavi süresince bir adet faturalandırılır.</t>
  </si>
  <si>
    <t>P700922</t>
  </si>
  <si>
    <t>P700923</t>
  </si>
  <si>
    <t>Embolik filtre ayrıca faturalandırılır.</t>
  </si>
  <si>
    <t>P700924</t>
  </si>
  <si>
    <t xml:space="preserve">Perkütan endovasküler yabancı cisim çıkarılması  </t>
  </si>
  <si>
    <t>Yabancı cisim yakalama kateteri (kement, forseps, basket) ayrıca faturalandırılır.</t>
  </si>
  <si>
    <t>P700930</t>
  </si>
  <si>
    <t>Transseptal iğne ve seti ile balon valvuloplasti (INO) kateteri ayrıca faturalandırılır.</t>
  </si>
  <si>
    <t>P700940</t>
  </si>
  <si>
    <t>Valvüloplasti balon kateteri ayrıca faturalandırılır.</t>
  </si>
  <si>
    <t>P700942</t>
  </si>
  <si>
    <t>P700943</t>
  </si>
  <si>
    <t xml:space="preserve">Perkütan mitral kapak onarımı </t>
  </si>
  <si>
    <t>Üçüncü basamak sağlık hizmeti sunucularınca yapılması halinde faturalandırılır. Sistem seti ayrıca faturalandırılır.</t>
  </si>
  <si>
    <t>P700944</t>
  </si>
  <si>
    <t>Protez kapak, delivery sistem ve long sheath ayrıca faturalandırılır.</t>
  </si>
  <si>
    <t>P700945</t>
  </si>
  <si>
    <t>P700946</t>
  </si>
  <si>
    <t>Paravalvüler leak kapama</t>
  </si>
  <si>
    <t>Sadece cerrahi kalp kapak replasmanı sonrası semptomatik paravalvüler leak vakalarında cerrahi açıdan inoperable veya yüksek riskli olması halinde, üçüncü basamak sağlık hizmeti sunucularınca kardiyoloji ve kalp damar cerrahisi uzmanı tarafından düzenlenen sağlık kurulu raporu ile faturalandırılır. Transözefajiyal ekokardiyografi işlem puanına dahildir. Kapama cihazı, taşıma sistemi, long sheath, transseptal puncture seti ayrıca faturalandırılır.</t>
  </si>
  <si>
    <t>P700990</t>
  </si>
  <si>
    <t>Lazer kateteri ayrıca faturalandırılır.</t>
  </si>
  <si>
    <t>P700991</t>
  </si>
  <si>
    <t>Balon, geçici pil ve ekokardiyograf kontrast madde dahildir.</t>
  </si>
  <si>
    <t>P700992</t>
  </si>
  <si>
    <t>Appendiks kapama sistemi ayrıca faturalandırılır.</t>
  </si>
  <si>
    <t>P701000</t>
  </si>
  <si>
    <t>İntraaortik balon seti ayrıca faturalandırılır.</t>
  </si>
  <si>
    <t>P701001</t>
  </si>
  <si>
    <t>P701002</t>
  </si>
  <si>
    <t>P701003</t>
  </si>
  <si>
    <t>P701004</t>
  </si>
  <si>
    <t>P701005</t>
  </si>
  <si>
    <t>Balon anjiyoplasti kateteri ayrıca faturalandırılır.</t>
  </si>
  <si>
    <t>P701006</t>
  </si>
  <si>
    <t>P701007</t>
  </si>
  <si>
    <t>Balon anjiyoplasti kateteri ve stent  ayrıca faturalandırılır.</t>
  </si>
  <si>
    <t>P701008</t>
  </si>
  <si>
    <t>Septostomi kateteri ayrıca faturalandırılır, tanısal kalp kateteri dahildir.</t>
  </si>
  <si>
    <t>P701009</t>
  </si>
  <si>
    <t>Anjiyoplasti ve septostomi kateteri  ayrıca faturalandırılır.</t>
  </si>
  <si>
    <t>P701012</t>
  </si>
  <si>
    <t>Blade kateter ve septostomi kateteri ayrıca faturalandırılır.</t>
  </si>
  <si>
    <t>P701013</t>
  </si>
  <si>
    <t>Coil-delivery sistem veya okluder device-delivery sistem  ayrıca faturalandırılır.</t>
  </si>
  <si>
    <t>P701014</t>
  </si>
  <si>
    <t>P701015</t>
  </si>
  <si>
    <t>P701016</t>
  </si>
  <si>
    <t>Stiff veya RF guide-wire, snare kateteri ve balon valvuloplasti kateteri  ayrıca faturalandırılır. P701001, P701002, P701003, P701004 ile birlikte faturalandırılmaz.</t>
  </si>
  <si>
    <t>P701017</t>
  </si>
  <si>
    <t>Stiff veya RF guide-wire,  balon valvüloplasti kateteri ve stent  ayrıca faturalandırılır. P701001, P701002, P701003, P701004 ile birlikte faturalandırılmaz.</t>
  </si>
  <si>
    <t>P701018</t>
  </si>
  <si>
    <t>Stent  ayrıca faturalandırılır.</t>
  </si>
  <si>
    <t>P701019</t>
  </si>
  <si>
    <t>Okluder device, delivery sistem ve sizing balon  ayrıca faturalandırılır.</t>
  </si>
  <si>
    <t>P701021</t>
  </si>
  <si>
    <t>P701022</t>
  </si>
  <si>
    <t>12 yaş altında veya P701062 işlemi için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sadece üçüncü basamak sağlık hizmeti sunucularınca yapılması halinde  faturalandırılır.</t>
  </si>
  <si>
    <t>P701010</t>
  </si>
  <si>
    <t>P701011</t>
  </si>
  <si>
    <t>P701030</t>
  </si>
  <si>
    <t>P701010, P701011 ile birlikte faturalandırılmaz.
RF ablasyon kateteri  ayrıca faturalandırılır.</t>
  </si>
  <si>
    <t>P701031</t>
  </si>
  <si>
    <t>P701010, P701011 ile birlikte faturalandırılmaz.
Kriyoablasyon kateteri  ayrıca faturalandırılır.</t>
  </si>
  <si>
    <t>P701040</t>
  </si>
  <si>
    <t>P701041</t>
  </si>
  <si>
    <t>P701010, P701011 ile birlikte faturalandırılamaz, Kriyoablasyon kateteri  ayrıca faturalandırılır.</t>
  </si>
  <si>
    <t>P701050</t>
  </si>
  <si>
    <t>P701060</t>
  </si>
  <si>
    <t>P701010, P701011 ile birlikte faturalandırılmaz.
RF ablasyon kateteri  ve  transeptal iğne ve set  ayrıca faturalandırılır.</t>
  </si>
  <si>
    <t>P701061</t>
  </si>
  <si>
    <t>P701010, P701011 ile birlikte faturalandırılmaz.
Kompleks haritalama kateteri veya patchleri ve RF ablasyon kateteri   ayrıca faturalandırılır.</t>
  </si>
  <si>
    <t>P701062</t>
  </si>
  <si>
    <t>P701010, P701011, P701030, P701040, P701060, P701061 ile birlikte faturalandırılmaz.
Kriyobalon, transseptal iğne, set ve pulmoner ven dairesel haritalama kateteri  ayrıca faturalandırılır.</t>
  </si>
  <si>
    <t>P701063</t>
  </si>
  <si>
    <t>P701010, P701011 ile birlikte faturalandırılmaz. Kompleks haritalama kateteri veya patchleri, kriyoablasyon kateteri ayrıca faturalandırılır.</t>
  </si>
  <si>
    <t>P701260</t>
  </si>
  <si>
    <t>P701270</t>
  </si>
  <si>
    <t>P701310</t>
  </si>
  <si>
    <t>Endoprotez ayrıca faturalandırılır.</t>
  </si>
  <si>
    <t>P701350</t>
  </si>
  <si>
    <t>P701360</t>
  </si>
  <si>
    <t>P701410</t>
  </si>
  <si>
    <t>P701411</t>
  </si>
  <si>
    <t>P701420</t>
  </si>
  <si>
    <t>P702520</t>
  </si>
  <si>
    <t>P702530</t>
  </si>
  <si>
    <t>P702550</t>
  </si>
  <si>
    <t>P702560</t>
  </si>
  <si>
    <t>P702570</t>
  </si>
  <si>
    <t>P702580</t>
  </si>
  <si>
    <t>P702590</t>
  </si>
  <si>
    <t>P702591</t>
  </si>
  <si>
    <t xml:space="preserve"> YATARAK TEDAVİLERDE PSİKİYATRİ HİZMETLERİ</t>
  </si>
  <si>
    <t>Psikiyatri paket fiyatlarına muayene, konsültasyon, yatak ve refakat ücretleri, gerekli durumlarda psikolojik testler, EEG, EKG, BT, MR, EKT gerekli ilaçların haftalık kan düzeyleri, aile görüşmeleri, hastanın kişisel bakımı, grafiler, laboratuvar testleri, enjeksiyon vb. tıbbi işlem ve girişimlerle kullanılan tüm ilaçlar (şahsi tedavi için yurt dışından getirilen ilaçlar hariç) dahildir. Tedavi amaçlı yapılan işlemlere ait komplikasyonların harcamaları paket işlem puanlarına dahildir. Ancak hastaların başka bir organ veya sistemini ilgilendiren hastalık ve operasyon çıkması halinde SUT hükümleri doğrultusunda faturalandırılır.</t>
  </si>
  <si>
    <t>P702674</t>
  </si>
  <si>
    <t xml:space="preserve">5. Grup psikiyatrik hasta günlük tedavisi </t>
  </si>
  <si>
    <t xml:space="preserve">
(F10-19) Psikoaktif madde kullanımına bağlı zihin ve davranış bozuklukları, (F15, F17 kod grupları hariç) </t>
  </si>
  <si>
    <t>P702675</t>
  </si>
  <si>
    <t xml:space="preserve">1. Grup psikiyatrik hasta günlük tedavisi </t>
  </si>
  <si>
    <t>(F00-09) Semptomatik ve organik mental bozukluklar, 
(F20-29) Şizofreni, şizotipal ve deluzyonel bozukluklar
(F30-39) Duygu durum [duygulanım] bozuklukları, (F32.1, F32.0, F33.0, F33.1 kodları hariç)</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</si>
  <si>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</si>
  <si>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</si>
  <si>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</si>
  <si>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</si>
  <si>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</si>
  <si>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</si>
  <si>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</si>
  <si>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</si>
  <si>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</si>
  <si>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</si>
  <si>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</si>
  <si>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ICD-10 kodu F20-F29 arasında olan tanılar ile F31 kodlu tanılarda Sağlık Bakanlığınca tescil edilmiş olan Toplum Ruh Sağlığı Merkezlerinde yapıldığında faturalandırılır.                                                                                                                                       Muayene, hasta ve ailesine yönelik psikoeğitim, sosyal beceri eğitimi, grup  psikoterapisi, uğraş terapileri, bu terapilerde kullanılan sarf malzemeleri, yemek,yatak ve diğer hizmetler dahildir.                                                                                                      Günde bir defa (en az 4 saat) faturalandırılır</t>
  </si>
  <si>
    <t>UYARILMIŞ POTANSİYELLER (UP)</t>
  </si>
  <si>
    <t>P703365</t>
  </si>
  <si>
    <t>SUT'un 2.4.4.M maddesine bakınız.</t>
  </si>
  <si>
    <t>P704210</t>
  </si>
  <si>
    <t>Acil hemodiyalizi</t>
  </si>
  <si>
    <t>SUT'un 2.4.4.D-1 maddesine bakınız. Aynı gün yalnızca bir adet ve sadece yatarak tedavilerde faturalandırılır. P704230, P704233, 704230, 704233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</si>
  <si>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P704230</t>
  </si>
  <si>
    <t xml:space="preserve">SUT'un 2.4.4.D-1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 </t>
  </si>
  <si>
    <t>P704231</t>
  </si>
  <si>
    <t>Kateter dahildir.</t>
  </si>
  <si>
    <t>P704232</t>
  </si>
  <si>
    <t>Kateter dahildir. 603260, P603260 işlemi ile birlikte faturalandırılmaz.</t>
  </si>
  <si>
    <t>P704233</t>
  </si>
  <si>
    <t xml:space="preserve">SUT'un 2.4.4.D-1-1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 </t>
  </si>
  <si>
    <t>7.12.HEMATOLOJİ-ONKOLOJİ-KEMOTERAPİ</t>
  </si>
  <si>
    <t xml:space="preserve">  Kemik İliği Nakilleri</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</si>
  <si>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</si>
  <si>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P704951</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</si>
  <si>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</si>
  <si>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dahildir.</t>
  </si>
  <si>
    <t>KEMİK İLİĞİ NAKLİ</t>
  </si>
  <si>
    <t>P704970</t>
  </si>
  <si>
    <t>Hematopoietik hücre nakli, allojenik (Kardeş veya akrabadan)</t>
  </si>
  <si>
    <t>Sağlık Bakanlığı Hematopoietik Kök Hücre Nakli Endikasyon Listesinde yer alan verici tipi tanımlamasına göre Kurumca karşılanır.</t>
  </si>
  <si>
    <t>P704971</t>
  </si>
  <si>
    <t>Hematopoietik hücre nakli, allojenik (Akraba dışından)</t>
  </si>
  <si>
    <t>P704972</t>
  </si>
  <si>
    <t>P704973</t>
  </si>
  <si>
    <t xml:space="preserve">Kordon kanı nakli, allojenik    </t>
  </si>
  <si>
    <t>P704974</t>
  </si>
  <si>
    <t xml:space="preserve">  </t>
  </si>
  <si>
    <t>P704980</t>
  </si>
  <si>
    <t>STEREOTAKTİK RADYOCERRAHİ</t>
  </si>
  <si>
    <t>P800615</t>
  </si>
  <si>
    <t>Her türlü işlem dahildir.</t>
  </si>
  <si>
    <t>P800616</t>
  </si>
  <si>
    <t xml:space="preserve">PERİFERİK ANJİYOGRAFİ                    </t>
  </si>
  <si>
    <t>P802350</t>
  </si>
  <si>
    <t>Stepping. 
802370, 802470, P802370, P802470 ile birlikte faturalandırılmaz.</t>
  </si>
  <si>
    <t>P802360</t>
  </si>
  <si>
    <t>P802370</t>
  </si>
  <si>
    <t>P802380</t>
  </si>
  <si>
    <t>P802390</t>
  </si>
  <si>
    <t>P802400</t>
  </si>
  <si>
    <t>P802430</t>
  </si>
  <si>
    <t>P802440</t>
  </si>
  <si>
    <t>P802450</t>
  </si>
  <si>
    <t>P802460</t>
  </si>
  <si>
    <t>P802470</t>
  </si>
  <si>
    <t>P802480</t>
  </si>
  <si>
    <t>P802490</t>
  </si>
  <si>
    <t>P802500</t>
  </si>
  <si>
    <t>P802510</t>
  </si>
  <si>
    <t>P802520</t>
  </si>
  <si>
    <t>P802530</t>
  </si>
  <si>
    <t>P802540</t>
  </si>
  <si>
    <t>P802530, P802570, P802590 ile birlikte faturalandırılmaz.</t>
  </si>
  <si>
    <t>P802550</t>
  </si>
  <si>
    <t>P802560</t>
  </si>
  <si>
    <t>P802570</t>
  </si>
  <si>
    <t>P802580</t>
  </si>
  <si>
    <t>P802590</t>
  </si>
  <si>
    <t>P802600</t>
  </si>
  <si>
    <t>P802610</t>
  </si>
  <si>
    <t>P802620</t>
  </si>
  <si>
    <t>P802630</t>
  </si>
  <si>
    <t>P802640</t>
  </si>
  <si>
    <t>P802650</t>
  </si>
  <si>
    <t>P802660</t>
  </si>
  <si>
    <t>P802670</t>
  </si>
  <si>
    <t>P802680</t>
  </si>
  <si>
    <t>P802690</t>
  </si>
  <si>
    <t>P802700</t>
  </si>
  <si>
    <t>P802710</t>
  </si>
  <si>
    <t>P802720</t>
  </si>
  <si>
    <t>P802756</t>
  </si>
  <si>
    <t xml:space="preserve">Tüm malzemeler, tüm seanslar dahildir. Bu işlemde kullanılan malzemelerin kullanım kriterleri işlem için de geçerlidir. P607910 ile birlikte faturalandırılmaz.           </t>
  </si>
  <si>
    <t>Nonvasküler girişimsel radyolojik tedaviler</t>
  </si>
  <si>
    <t>P803190</t>
  </si>
  <si>
    <t>RF, mikrodalga, kriyo, lazer yöntemiyle. Tüm malzeme dahildir. Algolojik işlemlerde kullanılmaz.</t>
  </si>
  <si>
    <t>P750000</t>
  </si>
  <si>
    <t>P750010</t>
  </si>
  <si>
    <t>P911146</t>
  </si>
  <si>
    <t>Kadavra donör temini</t>
  </si>
  <si>
    <t>Sadece kornea alınan kadavralar için uygulanmaz.</t>
  </si>
  <si>
    <t>7.5. FİZİK TEDAVİ ve REHABİLİTASYON</t>
  </si>
  <si>
    <t xml:space="preserve">SUT'un 2.4.4.F maddesine bakınız. </t>
  </si>
  <si>
    <t>P915030</t>
  </si>
  <si>
    <t>Fizik tedavi ve rehabilitasyon D Grubu</t>
  </si>
  <si>
    <t xml:space="preserve">SUT eki EK-2/D-2 Listesi D grubunda yer alan hastalıklar için </t>
  </si>
  <si>
    <t>P915031</t>
  </si>
  <si>
    <t>Fizik tedavi ve rehabilitasyon C Grubu</t>
  </si>
  <si>
    <t xml:space="preserve">SUT eki EK-2/D-2  Listesi C grubunda yer alan hastalıklar için </t>
  </si>
  <si>
    <t>P915032</t>
  </si>
  <si>
    <t>Fizik tedavi ve rehabilitasyon B Grubu</t>
  </si>
  <si>
    <t>SUT eki EK-2/D-2 Listesi B grubunda yer alan hastalıklar için</t>
  </si>
  <si>
    <t>P915033</t>
  </si>
  <si>
    <t>Fizik tedavi ve rehabilitasyon A Grubu</t>
  </si>
  <si>
    <t>SUT eki EK-2/D-2 Listesi A grubunda yer alan hastalıklar için</t>
  </si>
  <si>
    <t>ÇOCUK İZLEM MERKEZİ HİZMETLERİ</t>
  </si>
  <si>
    <t>P920000</t>
  </si>
  <si>
    <t>Çocuk İzlem Merkezi (ÇİM) değerlendirmesi</t>
  </si>
  <si>
    <t xml:space="preserve">Sağlık Bakanlığınca tescil edilmiş Sağlık Bakanlığı bünyesinde yer alan Çocuk İzlem Merkezlerinde kişi başına yılda bir defa faturalandırılır. Bu merkezlerde yapılan tanı, tedaviye yönelik muayene, tetkik, tahlil, değerlendirme, aşı, ilaç ve diğer tüm sağlık hizmetleri dahildir.   </t>
  </si>
  <si>
    <r>
      <rPr>
        <b/>
        <sz val="11"/>
        <rFont val="Times New Roman"/>
        <family val="1"/>
        <charset val="162"/>
      </rPr>
      <t>Büyük Kemikler:</t>
    </r>
    <r>
      <rPr>
        <sz val="11"/>
        <rFont val="Times New Roman"/>
        <family val="1"/>
        <charset val="162"/>
      </rPr>
      <t xml:space="preserve"> Skapula, humerus, radius, ulna, pelvis, femur, tibia</t>
    </r>
  </si>
  <si>
    <r>
      <rPr>
        <b/>
        <sz val="11"/>
        <rFont val="Times New Roman"/>
        <family val="1"/>
        <charset val="162"/>
      </rPr>
      <t>Orta Kemikler:</t>
    </r>
    <r>
      <rPr>
        <sz val="11"/>
        <rFont val="Times New Roman"/>
        <family val="1"/>
        <charset val="162"/>
      </rPr>
      <t xml:space="preserve"> Tarsal, karpal, klavikula, patella, fibula, koksiks</t>
    </r>
  </si>
  <si>
    <r>
      <t>Küçük Kemikler:</t>
    </r>
    <r>
      <rPr>
        <sz val="11"/>
        <rFont val="Times New Roman"/>
        <family val="1"/>
        <charset val="162"/>
      </rPr>
      <t xml:space="preserve"> Metatars, metakarp ve parmak kemikleri</t>
    </r>
  </si>
  <si>
    <r>
      <t>Orta Eklemler:</t>
    </r>
    <r>
      <rPr>
        <sz val="11"/>
        <rFont val="Times New Roman"/>
        <family val="1"/>
        <charset val="162"/>
      </rPr>
      <t xml:space="preserve"> İntertarsal, interkarpal, akromioklavikular, tibifibular sindezmoz, distal radioulnar, proksimal radioulnar, sternoklavikular, kostasternal</t>
    </r>
  </si>
  <si>
    <r>
      <t>Küçük Eklemler:</t>
    </r>
    <r>
      <rPr>
        <sz val="11"/>
        <rFont val="Times New Roman"/>
        <family val="1"/>
        <charset val="162"/>
      </rPr>
      <t xml:space="preserve"> Metatarsofalangeal, interfalangeal</t>
    </r>
  </si>
  <si>
    <t>EK-2C (PAKET)</t>
  </si>
  <si>
    <r>
      <t xml:space="preserve">EK-2G 
</t>
    </r>
    <r>
      <rPr>
        <sz val="8"/>
        <color theme="1"/>
        <rFont val="Calibri"/>
        <family val="2"/>
        <charset val="162"/>
        <scheme val="minor"/>
      </rPr>
      <t>İLAVE ÜCRET 
ALINAMAZ</t>
    </r>
  </si>
  <si>
    <r>
      <rPr>
        <b/>
        <sz val="14"/>
        <color rgb="FFC00000"/>
        <rFont val="Times New Roman"/>
        <family val="1"/>
        <charset val="162"/>
      </rPr>
      <t xml:space="preserve">TANIYA DAYALI İŞLEM PUAN LİSTESİ     </t>
    </r>
    <r>
      <rPr>
        <b/>
        <sz val="14"/>
        <rFont val="Times New Roman"/>
        <family val="1"/>
        <charset val="162"/>
      </rPr>
      <t xml:space="preserve">
08.02.2022 SUT DEĞİŞİKLİĞİ  İLE </t>
    </r>
    <r>
      <rPr>
        <b/>
        <sz val="16"/>
        <rFont val="Times New Roman"/>
        <family val="1"/>
        <charset val="162"/>
      </rPr>
      <t>16.02.2022 YÜRÜRLÜK TARİHİ</t>
    </r>
  </si>
  <si>
    <r>
      <t xml:space="preserve">Açıklanan SUT puanlarına </t>
    </r>
    <r>
      <rPr>
        <b/>
        <sz val="16"/>
        <color rgb="FFFF0000"/>
        <rFont val="Times New Roman"/>
        <family val="1"/>
        <charset val="162"/>
      </rPr>
      <t>0,593</t>
    </r>
    <r>
      <rPr>
        <b/>
        <sz val="12"/>
        <rFont val="Times New Roman"/>
        <family val="1"/>
        <charset val="162"/>
      </rPr>
      <t xml:space="preserve"> ile çarpımı sonucu SUT FİYATLARI bulunmuştur. 
Üstte yer alan ilgili maddelerde belirtilen artış oranlarının eklenmesi sonucu 
</t>
    </r>
    <r>
      <rPr>
        <b/>
        <sz val="12"/>
        <color rgb="FFFF0000"/>
        <rFont val="Times New Roman"/>
        <family val="1"/>
        <charset val="162"/>
      </rPr>
      <t>Üniversite Hastanesi Fiyatlarına ulaşılmıştır.</t>
    </r>
  </si>
  <si>
    <r>
      <t xml:space="preserve">* SUT 2.2.2.B-(5) Kurumla sözleşmeli/protokollü üçüncü basamak resmi sağlık kurumlarınca yapılan
 SUT eki EK-2/C Listesinde yanında yıldız (*) işareti olan işlemler, 
listede belirtilen puanlara </t>
    </r>
    <r>
      <rPr>
        <b/>
        <sz val="13"/>
        <color rgb="FFFF0000"/>
        <rFont val="Times New Roman"/>
        <family val="1"/>
        <charset val="162"/>
      </rPr>
      <t>%30</t>
    </r>
    <r>
      <rPr>
        <b/>
        <sz val="13"/>
        <rFont val="Times New Roman"/>
        <family val="1"/>
        <charset val="162"/>
      </rPr>
      <t xml:space="preserve"> ilave edilerek faturalandırılır.
* SUT EK-2/C-1 Listesinde yer alan işlem kodlarına belirtilen </t>
    </r>
    <r>
      <rPr>
        <b/>
        <sz val="13"/>
        <color rgb="FFFF0000"/>
        <rFont val="Times New Roman"/>
        <family val="1"/>
        <charset val="162"/>
      </rPr>
      <t xml:space="preserve">İLAVE ÜCRET ORANLARI </t>
    </r>
    <r>
      <rPr>
        <b/>
        <sz val="13"/>
        <rFont val="Times New Roman"/>
        <family val="1"/>
        <charset val="162"/>
      </rPr>
      <t>uygulanır.</t>
    </r>
  </si>
  <si>
    <t>* Bu branşa yapılacak ayaktan başvurular, 
SUT eki EK-2/B Listesi üzerinden hizmet başına ödeme 
yöntemine göre faturalandırılır.</t>
  </si>
  <si>
    <t>*** Bu branşlar, SUT eki EK-2/Ç Diş Tedavileri 
Puan Listesine göre faturalandırılır.</t>
  </si>
  <si>
    <r>
      <rPr>
        <b/>
        <sz val="20"/>
        <color rgb="FFFF0000"/>
        <rFont val="Times New Roman"/>
        <family val="1"/>
        <charset val="162"/>
      </rPr>
      <t>*</t>
    </r>
    <r>
      <rPr>
        <b/>
        <sz val="12"/>
        <rFont val="Times New Roman"/>
        <family val="1"/>
        <charset val="162"/>
      </rPr>
      <t xml:space="preserve">
YILDIZ</t>
    </r>
  </si>
  <si>
    <t xml:space="preserve">Deri prick testi </t>
  </si>
  <si>
    <t>Rektoskopi ve/veya sigmoidoskopi ile biyopsi</t>
  </si>
  <si>
    <t>Özofagus/Mide/İntestinal/Kolon motilitesi</t>
  </si>
  <si>
    <t xml:space="preserve">EEG veya Serebral fonksiyon (aEEG) monitörizasyonu </t>
  </si>
  <si>
    <t xml:space="preserve">Video-EEG, skalp elektrotları ile </t>
  </si>
  <si>
    <t xml:space="preserve">Video-EEG, subdural stripler ile </t>
  </si>
  <si>
    <t>Refleks çalışmaları, her bir refleks</t>
  </si>
  <si>
    <t>Rutin EMG taraması/Elektrodiyagnostik konsültasyon</t>
  </si>
  <si>
    <t xml:space="preserve">Vizüel UP (VEP) </t>
  </si>
  <si>
    <t>Fluorescein Fundus Anjiografi (FFA), iki göz</t>
  </si>
  <si>
    <t>Çocuk veya Erişkin Hematoloji/ Onkoloji uzman hekimlerince yapılması halinde faturalandırılır</t>
  </si>
  <si>
    <t>Beyin Reseptör Çalışması, SPECT (I-123 IBZM)</t>
  </si>
  <si>
    <t xml:space="preserve">Radyonüklid Ventrikülografi (MUGA) SPECT, stres </t>
  </si>
  <si>
    <t>Kemik PET</t>
  </si>
  <si>
    <t>Anatomik korelasyon iskelet sistemi uygulamaları için</t>
  </si>
  <si>
    <t xml:space="preserve">    Tiroid uptake çalışması (I-131 veya I-123)</t>
  </si>
  <si>
    <t xml:space="preserve">    İyot-131 veya I-123 tüm vücut tarama, tanısal</t>
  </si>
  <si>
    <t>Onkolojik PET (Ga-68 peptid)</t>
  </si>
  <si>
    <t>Tümör Görüntüleme, SPECT (I-123 MIBG)</t>
  </si>
  <si>
    <t>Tümör Görüntüleme, Tüm vücut (Tc-99m Kompleksleri ile)</t>
  </si>
  <si>
    <t>Radyoimmünosintigrafi, Tüm vücut</t>
  </si>
  <si>
    <t>Tümör Görüntüleme, Tüm vücut (Tl-201)</t>
  </si>
  <si>
    <t>Organ Kan Akımı Çalıması (Tc-99m kompleksleri ile)</t>
  </si>
  <si>
    <t>Miyelografi</t>
  </si>
  <si>
    <t xml:space="preserve">Aorta-femoro-popliteal arteriyografi </t>
  </si>
  <si>
    <t>Coliak anjiografi ve arteriel portografi</t>
  </si>
  <si>
    <t xml:space="preserve">Selektif renal anjiyografi, iki taraf  </t>
  </si>
  <si>
    <t xml:space="preserve">İnferior mezenterik anjiyografi </t>
  </si>
  <si>
    <t xml:space="preserve">Spinal anjiyografik tarama </t>
  </si>
  <si>
    <t xml:space="preserve">Diyaliz fistülogram </t>
  </si>
  <si>
    <t>Renal venografi ve renal ven kan örnekleri alın.</t>
  </si>
  <si>
    <t>Karotis renkli Doppler US (Tek, bilateral)</t>
  </si>
  <si>
    <t>Renal renkli Doppler US (Bilateral)</t>
  </si>
  <si>
    <t>Vertebral arter renkli Doppler US (Tek, bilateral)</t>
  </si>
  <si>
    <t xml:space="preserve">BT, 3 boyutlu görüntüleme </t>
  </si>
  <si>
    <t xml:space="preserve">BT, angiografi, tek anatomik bölge için </t>
  </si>
  <si>
    <t xml:space="preserve">BT, abdomen, alt </t>
  </si>
  <si>
    <t xml:space="preserve">BT, beyin (Aksiyel+koronal)  </t>
  </si>
  <si>
    <t xml:space="preserve">BT, beyin </t>
  </si>
  <si>
    <t>BT, boyun</t>
  </si>
  <si>
    <t>BT, dental tomografi</t>
  </si>
  <si>
    <t xml:space="preserve">BT, extremite (20-50 cm bölge) </t>
  </si>
  <si>
    <t xml:space="preserve">BT, hava veya opaklı sisternografi  </t>
  </si>
  <si>
    <t xml:space="preserve">BT, hipofiz  </t>
  </si>
  <si>
    <t>BT, kantitatif tomografi (Kals.skor., BTBMD gibi)</t>
  </si>
  <si>
    <t xml:space="preserve">BT, larenks </t>
  </si>
  <si>
    <t>BT, maksillofasial tomografi, aksiyel</t>
  </si>
  <si>
    <t>BT, maksillofasial tomografi, koronal</t>
  </si>
  <si>
    <t xml:space="preserve">BT, nazofarinks  </t>
  </si>
  <si>
    <t xml:space="preserve">BT, orbita  </t>
  </si>
  <si>
    <t>BT, paranazal sinüs</t>
  </si>
  <si>
    <t xml:space="preserve">BT, radyoterapi planlaması için tomog. </t>
  </si>
  <si>
    <t xml:space="preserve">BT, tempomandibüler eklem  </t>
  </si>
  <si>
    <t xml:space="preserve">BT, temporal kemik YRBT, tek düzlem </t>
  </si>
  <si>
    <t xml:space="preserve">BT, toraks  </t>
  </si>
  <si>
    <t>BT, tomografi, diğer</t>
  </si>
  <si>
    <t xml:space="preserve">BT, üst abdomen  </t>
  </si>
  <si>
    <t xml:space="preserve">BT, vertebra, servikal </t>
  </si>
  <si>
    <t>BT, vertebra torakal</t>
  </si>
  <si>
    <t xml:space="preserve">BT, vertebra lumbal </t>
  </si>
  <si>
    <t xml:space="preserve">BT eşliğinde girişimsel tetkik </t>
  </si>
  <si>
    <t xml:space="preserve">BT perfüzyon çalışmaları </t>
  </si>
  <si>
    <t xml:space="preserve">BT sanal endoskopi </t>
  </si>
  <si>
    <t xml:space="preserve">BT, dinamik, trifazik, bifazik inceleme </t>
  </si>
  <si>
    <t xml:space="preserve">BT, yüksek rezolusyonlu akciğer  </t>
  </si>
  <si>
    <t xml:space="preserve">BT, yüksek rezolusyonlu akciğer, ekspratuar </t>
  </si>
  <si>
    <t xml:space="preserve">MR, akciğer ve mediasten </t>
  </si>
  <si>
    <t xml:space="preserve">MR, abdomen, alt </t>
  </si>
  <si>
    <t xml:space="preserve">MR, beyin </t>
  </si>
  <si>
    <t xml:space="preserve">MR, BOS akım </t>
  </si>
  <si>
    <t xml:space="preserve">MR, boyun </t>
  </si>
  <si>
    <t xml:space="preserve">MR, diffuzyon </t>
  </si>
  <si>
    <t xml:space="preserve">MR, dinamik </t>
  </si>
  <si>
    <t xml:space="preserve">MR, eklem tek </t>
  </si>
  <si>
    <t xml:space="preserve">MR, ekstremite tek taraflı </t>
  </si>
  <si>
    <t xml:space="preserve">MR, fonksiyonel </t>
  </si>
  <si>
    <t xml:space="preserve">MR, hipofiz </t>
  </si>
  <si>
    <t xml:space="preserve">MR, kardiak </t>
  </si>
  <si>
    <t xml:space="preserve">MR T2 * kardiyak </t>
  </si>
  <si>
    <t xml:space="preserve">MR, kardiak fonksiyon </t>
  </si>
  <si>
    <t xml:space="preserve">MR, kardiak perfüzyon </t>
  </si>
  <si>
    <t xml:space="preserve">MR, kulak </t>
  </si>
  <si>
    <t xml:space="preserve">MR, vertebra, lomber  </t>
  </si>
  <si>
    <t xml:space="preserve">MR, meme </t>
  </si>
  <si>
    <t>MR Anjiyografi</t>
  </si>
  <si>
    <t>MR Kolanjiyografi</t>
  </si>
  <si>
    <t>MR Myelografi</t>
  </si>
  <si>
    <t>MR Spektroskopi (Tek voksel tek eko)</t>
  </si>
  <si>
    <t>MR Spektroskopi (Multivoksel tek eko)</t>
  </si>
  <si>
    <t>MR ürografi</t>
  </si>
  <si>
    <t>MR artrografi</t>
  </si>
  <si>
    <t>MR, diğer</t>
  </si>
  <si>
    <t xml:space="preserve">MR T2 * karaciğer </t>
  </si>
  <si>
    <t>MR enteroklizis</t>
  </si>
  <si>
    <t>MR, fetal</t>
  </si>
  <si>
    <t>MR sisternografi</t>
  </si>
  <si>
    <t xml:space="preserve">MR, difüzyon tensör görüntüleme, traktografi </t>
  </si>
  <si>
    <t>MR 3-boyutlu Görüntüleme</t>
  </si>
  <si>
    <t>MR, Nazofarinks</t>
  </si>
  <si>
    <t>MR, Orbita</t>
  </si>
  <si>
    <t>MR, Perfüzyon</t>
  </si>
  <si>
    <t>MR, Vertebra, servikal</t>
  </si>
  <si>
    <t>MR, Temporomandibuler eklem (Tek eklem)</t>
  </si>
  <si>
    <t>MR, Vertebra, torakal</t>
  </si>
  <si>
    <t>MR, Abdomen, üst</t>
  </si>
  <si>
    <t>MR, tüm vücut metastaz tarama, hareketli masa ile</t>
  </si>
  <si>
    <t>MR, Girişimsel</t>
  </si>
  <si>
    <t>MR, Yüz</t>
  </si>
  <si>
    <t>Mikobakteri antibiyotik duyarlılık testi (otomatik sistem), her biri</t>
  </si>
  <si>
    <t>Bursa/synovial kist</t>
  </si>
  <si>
    <t>Kemik iliği biyopsisi, patoloji</t>
  </si>
  <si>
    <t>Kolon, biyopsi</t>
  </si>
  <si>
    <t>Mide, biyopsi</t>
  </si>
  <si>
    <t>Parmaklar, el/ayak, amputasyon, travmatik, iskemik</t>
  </si>
  <si>
    <t>Üretra, biyopsi</t>
  </si>
  <si>
    <t>Deri, eksizyonel biyopsi</t>
  </si>
  <si>
    <t>Diş/odontojenik kist</t>
  </si>
  <si>
    <t xml:space="preserve">Karaciğer, biyopsi iğne/Wedge (Kama) </t>
  </si>
  <si>
    <t>Vulva/labia, biyopsi</t>
  </si>
  <si>
    <t>SUT eki EK-2/B Listesinde yer alan "Aminoasitler ve Türevleri" başlığındaki tetkikler</t>
  </si>
  <si>
    <t>SUT eki EK-2/B Listesinde yer alan "Alerji Testleri" başlığındaki tetkikler</t>
  </si>
  <si>
    <t>SUT eki EK-2/B Listesinde yer alan "Monoklonal Antikor (Akım sitometresi)" başlığındaki tetkikler</t>
  </si>
  <si>
    <t>SUT eki EK-2/B Listesinde yer alan “17-OH Progesteron-ACTH Uyarı Testi” başlığındaki tetkikler</t>
  </si>
  <si>
    <t xml:space="preserve"> SUT eki EK-2/B Listesinde yer alan “Kortizol-ACTH Uyarı Testi” başlığındaki tetkikler</t>
  </si>
  <si>
    <t xml:space="preserve"> SUT eki EK-2/B Listesinde yer alan “DHEA-SO4-ACTH Uyarı Testi” başlığındaki tetkikler</t>
  </si>
  <si>
    <t xml:space="preserve"> SUT eki EK-2/B Listesinde yer alan  “Testosteron-ACTH Uyarı Testi” başlığındaki tetkikler</t>
  </si>
  <si>
    <t>SUT eki EK-2/B Listesinde yer alan “11-Deoksikortizol-ACTH Uyarı Testi”  başlığındaki tetkikler</t>
  </si>
  <si>
    <t>SUT eki EK-2/B Listesinde yer alan “Androstenedion-ACTH Uyarı Testi” başlığındaki tetkikler</t>
  </si>
  <si>
    <t>SUT eki EK-2/B Listesinde yer alan “ACTH-Glukagon Uyarı Testi” başlığındaki tetkikler</t>
  </si>
  <si>
    <t>SUT eki EK-2/B Listesinde yer alan “Kortizol-Glukagon Uyarı Testi” başlığındaki tetkikler</t>
  </si>
  <si>
    <t>SUT eki EK-2/B Listesinde yer alan “Büyüme hormonu-Glukagon Uyarı Testi” başlığındaki tetkikler</t>
  </si>
  <si>
    <t>SUT eki EK-2/B Listesinde yer alan “C peptid-Glukagon Uyarı Testi” başlığındaki tetkikler</t>
  </si>
  <si>
    <t>SUT eki EK-2/B Listesinde yer alan “FSH-LHRH Uyarı Testi” başlığındaki tetkikler</t>
  </si>
  <si>
    <t>SUT eki EK-2/B Listesinde yer alan “LH-LHRH Uyarı Testi” başlığındaki tetkikler</t>
  </si>
  <si>
    <t>SUT eki EK-2/B Listesinde yer alan “Prolaktin-L-DOPA Baskılama Testi” başlığındaki tetkikler</t>
  </si>
  <si>
    <t>SUT eki EK-2/B Listesinde yer alan “Prolaktin-TRH Uyarı Testi” başlığındaki tetkikler</t>
  </si>
  <si>
    <t>SUT eki EK-2/B Listesinde yer alan “TSH-TRH Uyarı Testi” başlığındaki tetkikler</t>
  </si>
  <si>
    <t>SUT eki EK-2/B Listesinde yer alan “Büyüme hormonu-İnsülin Uyarı Testi” başlığındaki tetkikler</t>
  </si>
  <si>
    <t>SUT eki EK-2/B Listesinde yer alan “Kortizol-İnsülin Uyarı Testi” başlığındaki tetkikler</t>
  </si>
  <si>
    <t>SUT eki EK-2/B Listesinde yer alan "10.Türkiye Halk Sağlığı Kurumu Merkez Laboratuvarı (Refik Saydam Hıfzıssıhha) Paneli" başlığındaki tetkikler</t>
  </si>
  <si>
    <t>SUT eki EK-2/B Listesinde yer alan "9.A-Moleküler Mikrobiyoloji" başlığındaki tetkikler</t>
  </si>
  <si>
    <t>SUT eki EK-2/B Listesinde yer alan "9.B-Sitogenetik Tetkikler" başlığındaki tetkikler</t>
  </si>
  <si>
    <t>SUT eki EK-2/B Listesinde yer alan "9.C-Moleküler Tetkikler" başlığındaki tetkikler</t>
  </si>
  <si>
    <t xml:space="preserve">NOT: Bu Listenin açıklama bölümünde belirtilen kurallar, SUT ve eklerinde yer alan hükümlere ilave olarak uygulanacaktır. </t>
  </si>
  <si>
    <r>
      <rPr>
        <b/>
        <sz val="20"/>
        <rFont val="Times New Roman"/>
        <family val="1"/>
        <charset val="162"/>
      </rPr>
      <t>U1</t>
    </r>
    <r>
      <rPr>
        <b/>
        <sz val="12"/>
        <rFont val="Times New Roman"/>
        <family val="1"/>
        <charset val="162"/>
      </rPr>
      <t xml:space="preserve">
ÜNİVERSİTE
HASTANESİ</t>
    </r>
  </si>
  <si>
    <r>
      <rPr>
        <b/>
        <sz val="20"/>
        <rFont val="Times New Roman"/>
        <family val="1"/>
        <charset val="162"/>
      </rPr>
      <t>MDÖ</t>
    </r>
    <r>
      <rPr>
        <b/>
        <sz val="12"/>
        <rFont val="Times New Roman"/>
        <family val="1"/>
        <charset val="162"/>
      </rPr>
      <t xml:space="preserve">
MESAİ
DIŞI
ÖZEL
MUAYENE</t>
    </r>
  </si>
  <si>
    <t xml:space="preserve">P552001                        </t>
  </si>
  <si>
    <t xml:space="preserve">P552002                       </t>
  </si>
  <si>
    <t xml:space="preserve">P552003                 </t>
  </si>
  <si>
    <t xml:space="preserve">P552006                </t>
  </si>
  <si>
    <t xml:space="preserve">P552007                  </t>
  </si>
  <si>
    <r>
      <t xml:space="preserve">P552008                 </t>
    </r>
    <r>
      <rPr>
        <b/>
        <sz val="9"/>
        <color rgb="FFFF0000"/>
        <rFont val="Times New Roman"/>
        <family val="1"/>
        <charset val="162"/>
      </rPr>
      <t/>
    </r>
  </si>
  <si>
    <t xml:space="preserve">P560000                        </t>
  </si>
  <si>
    <t xml:space="preserve">Palyatif bakım tedavisi </t>
  </si>
  <si>
    <t xml:space="preserve">Ekstra-korporeal dolaşım desteği yapılan hastalarda ileri kardiyopulmoner bakım hizmeti </t>
  </si>
  <si>
    <t>Karaciğer segmentektomi, her birsegment,laparoskopik</t>
  </si>
  <si>
    <t>Whipple operasyonu</t>
  </si>
  <si>
    <t>Kifoplasti, her seviye için</t>
  </si>
  <si>
    <t xml:space="preserve">P617340                         </t>
  </si>
  <si>
    <t xml:space="preserve">Kemiğe implante edilebilir işitme cihazları yerleştirilmesi </t>
  </si>
  <si>
    <t xml:space="preserve">P619912                                  </t>
  </si>
  <si>
    <t xml:space="preserve">P619913                                </t>
  </si>
  <si>
    <t xml:space="preserve">P619920                                  </t>
  </si>
  <si>
    <t xml:space="preserve">P619921                              </t>
  </si>
  <si>
    <t xml:space="preserve">P619922                                  </t>
  </si>
  <si>
    <t xml:space="preserve">P619923                        </t>
  </si>
  <si>
    <t xml:space="preserve">P619925                         </t>
  </si>
  <si>
    <t xml:space="preserve">P619926                             </t>
  </si>
  <si>
    <t xml:space="preserve">P619927                                 </t>
  </si>
  <si>
    <t>Invitro fertilizasyon (IVF)</t>
  </si>
  <si>
    <t xml:space="preserve">P700944                                     </t>
  </si>
  <si>
    <t xml:space="preserve">P700945                                     </t>
  </si>
  <si>
    <t xml:space="preserve">P915030                                     </t>
  </si>
  <si>
    <t xml:space="preserve"> P915031                        </t>
  </si>
  <si>
    <t xml:space="preserve">P915032                     </t>
  </si>
  <si>
    <t xml:space="preserve">P915033                       </t>
  </si>
  <si>
    <t>Malign Deri Tümörlerinin Eksizyonu</t>
  </si>
  <si>
    <t>Malign Deri Tümörlerinin Eksizyonu, Flep veya Greft ile</t>
  </si>
  <si>
    <t>Malign Deri Tümörlerinin Eksizyonu, Primer Sütür ile</t>
  </si>
  <si>
    <t>Maksillektomi, Parsiyel</t>
  </si>
  <si>
    <t>Maksillektomi, Total</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</si>
  <si>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</si>
  <si>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</si>
  <si>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</si>
  <si>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</si>
  <si>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Mandibuladan Tümör Rezeksiyonu ve Eş Zamanlı Kemik Grefti ile Onarım</t>
  </si>
  <si>
    <t>Mandibüler Osteotomi, Deformite Onarımı İçin</t>
  </si>
  <si>
    <t>Mandibüler Osteotomi, Tümör Rezeksiyonu İçin</t>
  </si>
  <si>
    <t>Boyun Diseksiyonu, Radikal veya Fonksiyonel, Tek Taraf</t>
  </si>
  <si>
    <t>Endoskopik Burun ve Nazofarinks Tümör Cerrahisi</t>
  </si>
  <si>
    <t>Ağız İçinde Malign Tümörlerin Eksizyonu ve Lokal Flep Uygulaması</t>
  </si>
  <si>
    <t>Ağız ve Çenenin Kemik Rezeksiyonu Gerektiren Malign Tümörleri</t>
  </si>
  <si>
    <t>Dudak Malign Tümör Rezeksiyonu ve Suprahyoid Boyun Diseksiyonu, Estlander, Berdnard Vb. Flep ile</t>
  </si>
  <si>
    <t>Dudak Malign Tümör Rezeksiyonu veya Biyopsisi ve Estlander, Berdnard Vb. Flep Kullanımı</t>
  </si>
  <si>
    <t>Dudak Malign Tümör Wedge Rezeksiyonu veya Biyopsisi</t>
  </si>
  <si>
    <t>Dudaktan Büyük Tümör Rezeksiyonu ve Lokal Flepler ile Onarımı</t>
  </si>
  <si>
    <t>Dudaktan Büyük Tümör Rezeksiyonu, Lokal Flepler ile Onarımı ve Lap Biyopsisi</t>
  </si>
  <si>
    <t>İntraoral Tümör Eksizyonu, Mandibula Rezeksiyonu ve Boyun Diseksiyonu (Komando Ameliyatı)</t>
  </si>
  <si>
    <t>Sert Damaktan Tümör Eksizyonu ve Onarım, Greft ile</t>
  </si>
  <si>
    <t>Sert Damaktan Tümör Eksizyonu, Primer Onarım</t>
  </si>
  <si>
    <t>Kot Rezeksiyonu, Ekstraplevral</t>
  </si>
  <si>
    <t>Kot Rezeksiyonu, Parsiyel</t>
  </si>
  <si>
    <t>Mediastinal Kist veya Tümör Eksizyonu</t>
  </si>
  <si>
    <t>Mediastinal Tümör Eksizyonu, Malign</t>
  </si>
  <si>
    <t>Mediastinotomi ile Eksplorasyon</t>
  </si>
  <si>
    <t>Sternal Rezeksiyon ve Rekonstrüksiyon, Protez ile</t>
  </si>
  <si>
    <t>Sternal Rezeksiyon ve Rekonstrüksiyon, Protezsiz</t>
  </si>
  <si>
    <t>Tümör Eksizyonu, İntratorasik, Ekstrapulmoner</t>
  </si>
  <si>
    <t>Karın Duvarı Malign Tümörleri İçin Girişim</t>
  </si>
  <si>
    <t>Mastektomi, Radikal</t>
  </si>
  <si>
    <t>Mastektomi, Modifiye Radikal</t>
  </si>
  <si>
    <t>Meme rekonstrüksiyonu, çift pediküllü tram flep ile</t>
  </si>
  <si>
    <t>Meme rekonstrüksiyonu,latissimus dorsi kas deri flebi ve implant ile</t>
  </si>
  <si>
    <t>Meme rekonstrüksiyonu, mikrovasküler anastomozlu</t>
  </si>
  <si>
    <t>Meme rekonstrüksiyonu, tek pediküllü tram flebi ile</t>
  </si>
  <si>
    <t>Peritoneal veya Mezenterik Tümör, Kist Eksizyonu</t>
  </si>
  <si>
    <t>Sitoredüktif Cerrahi ile Birlikte Hipertermik İntraperitoneal Kemoterapi</t>
  </si>
  <si>
    <t>Retroperitoneal Tümörden Biyopsi</t>
  </si>
  <si>
    <t>Retroperitoneal Kist veya Tümör Eksizyonu</t>
  </si>
  <si>
    <t>İntrakardiyak Tümör Eksizyonu, Kardiyopulmoner By-Pass ile</t>
  </si>
  <si>
    <t>Eksternal Kardiyak Tümör Rezeksiyonu</t>
  </si>
  <si>
    <t>Karotit Body Tümör Çıkarılması</t>
  </si>
  <si>
    <t>Splenektomi, Parsiyel</t>
  </si>
  <si>
    <t>Splenektomi, Parsiyel, Laparoskopik</t>
  </si>
  <si>
    <t>Splenektomi, Total</t>
  </si>
  <si>
    <t>Splenektomi, Total, Laparoskopik</t>
  </si>
  <si>
    <t>Boyun Diseksiyonu, Tek Taraf</t>
  </si>
  <si>
    <t>İliyoûıguinal Lenf Nodu Disseksiyonu</t>
  </si>
  <si>
    <t>Koltuk Altı Diseksiyonu</t>
  </si>
  <si>
    <t>Retroperitoneal Lenf Bezi Diseksiyonu</t>
  </si>
  <si>
    <t>Tek Yanlı Süperfisiyel İnguinal Lenf Bezi Diseksiyonu</t>
  </si>
  <si>
    <t>Tek Yanlı Süperfisiyel ile Birlikte Derin İnguinal Lenf Bezi Diseksiyonu</t>
  </si>
  <si>
    <t>Bronkoplasti, Stenoz veya Tümör Eksizyonu ve Anastomoz, Greft Onarımı Var veya Yok</t>
  </si>
  <si>
    <t>Trakeal Tümör veya Karsinoma Eksizyonu, Servikal, Greft Onarımı Var veya Yok</t>
  </si>
  <si>
    <t>Trakeal Tümör veya Karsinoma Eksizyonu, Torasik, Greft Onarımı Var veya Yok</t>
  </si>
  <si>
    <t>Akciğer Rezeksiyonu ve Mediastinal Lenf Nodu Diseksiyonu</t>
  </si>
  <si>
    <t>Akciğer Rezeksiyonu, Göğüs Duvarı Rezeksiyonu ve Rekonstrüksiyonu, Protezli veya Protezsiz</t>
  </si>
  <si>
    <t>Bronkial Sleeve Lobektomi</t>
  </si>
  <si>
    <t>Bronkovasküler Sleeve Lobektomi</t>
  </si>
  <si>
    <t>Ekstended Akciğer Rezeksiyonlan</t>
  </si>
  <si>
    <t>Lobektomi, Konkomitan Dekortikasyon ile Birlikte</t>
  </si>
  <si>
    <t>Lobektomi veya Segmentektomi</t>
  </si>
  <si>
    <t>Neoadjuvan Kemoradyoterapi Sonrası Akciğer Rezeksiyonlan</t>
  </si>
  <si>
    <t>Pnömonektomi Ekstraplevral</t>
  </si>
  <si>
    <t>Pnömonektomi ve Majör Damar Cerrahisi</t>
  </si>
  <si>
    <t>Karaciğer Segmentektomi, Her Bir Segment</t>
  </si>
  <si>
    <t>Karaciğer Segmentektomi, Her Bir Segment, Laparoskopik</t>
  </si>
  <si>
    <t>Lobektomi veya Hepatektomi, Subtotal</t>
  </si>
  <si>
    <t>Lobektomi veya Hepatektomi, Subtotal, Laparoskopik</t>
  </si>
  <si>
    <t>Metastazektomi, Her Bir Metastaz</t>
  </si>
  <si>
    <t>Metastazektomi, Her Bir Metastaz, Laparoskopik</t>
  </si>
  <si>
    <t>Pankreas Adenomlarında Total Eksizyon</t>
  </si>
  <si>
    <t>Pankreas Adenomlarında Total Eksizyon, Laparoskopik</t>
  </si>
  <si>
    <t>Pankreatektomi, Subtotal</t>
  </si>
  <si>
    <t>Pankreatektomi, Total Duodenektomiyle Birlikte</t>
  </si>
  <si>
    <t>Pankreatektomi, Total Duodenektomiyle Birlikte, Laparoskopik</t>
  </si>
  <si>
    <t>Gastrektomi Radikal, Total</t>
  </si>
  <si>
    <t>Gastrektomi Radikal, Subtotal</t>
  </si>
  <si>
    <t>Gastrektomi Radikal, Total, Laparoskopik</t>
  </si>
  <si>
    <t>Gastrektomi Subtotal</t>
  </si>
  <si>
    <t>Gastrektomi Subtotal, Laparoskopik</t>
  </si>
  <si>
    <t>Hemikolektomi, Sağ veya Sol</t>
  </si>
  <si>
    <t>Hemikolektomi, Sağ veya Sol, Laparoskopik</t>
  </si>
  <si>
    <t>Segmenter Kolon Rezeksiyonu</t>
  </si>
  <si>
    <t>Segmenter Kolon Rezeksiyonu, Laparoskopik</t>
  </si>
  <si>
    <t>Kolektomi Subtotal</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</si>
  <si>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</si>
  <si>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</si>
  <si>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</si>
  <si>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</si>
  <si>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</si>
  <si>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</si>
  <si>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Kolektomi Total ve Terminal ileostomi</t>
  </si>
  <si>
    <t>Kolektomi Total ve Terminal ileostomi, Laparoskopik</t>
  </si>
  <si>
    <t>Kolon Pull-Through, Abdominoperineal veya Perineal Yaklaşımla</t>
  </si>
  <si>
    <t>Kolon Pull-Through, Sakroabdominoperineal Yaklaşımla</t>
  </si>
  <si>
    <t>Kolon Pull-Through, Sakroperineal Yaklaşımla</t>
  </si>
  <si>
    <t>Abdominoperineal Rezeksiyon, Laparoskopik</t>
  </si>
  <si>
    <t>Abdominoperineal Rezeksiyon</t>
  </si>
  <si>
    <t>Rektosigmoid Tümörlerde Anteriyor Rezeksiyon</t>
  </si>
  <si>
    <t>Rektum Tümöründe Abdominosakral Rezeksiyon</t>
  </si>
  <si>
    <t>Büyük Kemik Malign Tümörünün Geniş veya Radikal Rezeksiyonu</t>
  </si>
  <si>
    <t>Küçük Kemik Malign Tümörünün Geniş veya Radikal Rezeksiyonu</t>
  </si>
  <si>
    <t>Malign Yumuşak Doku Tümörü Rezeksiyonu, Derin</t>
  </si>
  <si>
    <t>Malign Yumuşak Doku Tümörü Rezeksiyonu, Kompleks</t>
  </si>
  <si>
    <t>Malign Yumuşak Doku Tümörü Rezeksiyonu, Pelvis İçi</t>
  </si>
  <si>
    <t>Malign Yumuşak Doku Tümörü Rezeksiyonu, Yüzeyel</t>
  </si>
  <si>
    <t>Orta Kemik Malign Tümörünün Geniş veya Radikal Rezeksiyonu</t>
  </si>
  <si>
    <t>Spine Benign Kemik Tümörü veya Kistinin Küretaj veya Rezeksiyonu</t>
  </si>
  <si>
    <t>Spine Malign Kemik Tümörünin Geniş veya Radikal Rezeksiyonu</t>
  </si>
  <si>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</si>
  <si>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</si>
  <si>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</si>
  <si>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</si>
  <si>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</si>
  <si>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Modüler Tümör Protezi ile Rekonstrüksiyon</t>
  </si>
  <si>
    <t>Temporal Kemik Tümör Eksizyonu</t>
  </si>
  <si>
    <t>Akustik Tümör Eksizyonu</t>
  </si>
  <si>
    <t>Nöronavigasyonla Kitle Rezeksiyonu</t>
  </si>
  <si>
    <t>Endoskopik Tümör Biyopsisi</t>
  </si>
  <si>
    <t>3. ventrikül İçi Tümörleri</t>
  </si>
  <si>
    <t>Glial Tümör Eksizyonu</t>
  </si>
  <si>
    <t>Glial Tümör Eksizyonu, Mikroşirürjikal Teknikle</t>
  </si>
  <si>
    <t>Yüzeyel Metastatik Beyin Tümörleri</t>
  </si>
  <si>
    <t>Derin Metastatik Beyin Tümörleri</t>
  </si>
  <si>
    <t>Glial Tümör Eksizyonu, Lobektomi İlavesiyle</t>
  </si>
  <si>
    <t>İnsüler Bölge Lezyonlan (Talamus Bazal Ganglion)</t>
  </si>
  <si>
    <t>İntraorbital Tümör Eksizyonu, Kraniyotomi ile</t>
  </si>
  <si>
    <t>Kaide Tümörleri</t>
  </si>
  <si>
    <t>Konveksite Tümörleri Cerrahisi</t>
  </si>
  <si>
    <t>Köşe Tümörleri Cerrahisi</t>
  </si>
  <si>
    <t>Lateral ventrikül İçi Tümörleri Cerrahisi</t>
  </si>
  <si>
    <t>Parasagital (İnterhemisferik), Tentoriyel Açıklık Vb.Yerleşimli Tümörlerin Cerrahisi</t>
  </si>
  <si>
    <t>Pineal Kitle Ameliyatları</t>
  </si>
  <si>
    <t>Posteriyor Fossa Tümörleri Cerrahisi</t>
  </si>
  <si>
    <t>4. ventrikül Tümör Cerrahisi</t>
  </si>
  <si>
    <t>Beyin Sapı Lezyonlar Cerrahisi</t>
  </si>
  <si>
    <t>Sellar ve Parasellar Tümörleri Cerrahisi</t>
  </si>
  <si>
    <t>Petroklival Bölge Tümör Cerrahisi</t>
  </si>
  <si>
    <t>Kavernöz Sinüs Tümör Cerrahisi</t>
  </si>
  <si>
    <t>Uyanık Kramyotomi ile Tümör Eksizyonu</t>
  </si>
  <si>
    <t>Lomber İntradural Tümör Eksizyonu</t>
  </si>
  <si>
    <t>Lomber Ekstradural Tümör Eksizyonu</t>
  </si>
  <si>
    <t>Servikal İntradural Ekstramedüller Tümör Eksizyonu</t>
  </si>
  <si>
    <t>Servikal Ekstradural Tümör Eksizyonu</t>
  </si>
  <si>
    <t>Servikal întramedüller Tümör Eksizyonu</t>
  </si>
  <si>
    <t>Torakal întradural Ekstramedüller Tümör Eksizyonu</t>
  </si>
  <si>
    <t>Torakal Ekstradural Tümör Eksizyonu</t>
  </si>
  <si>
    <t>Torakal întramedüller Tümör Eksizyonu</t>
  </si>
  <si>
    <t>İntraorbital Tümör</t>
  </si>
  <si>
    <t>Glomus Tümör Eksizyonu, Genişletilmiş Eksternal Yaklaşım ile</t>
  </si>
  <si>
    <t>Glomus Tümör Eksizyonu, Transmastoid Yaklaşım ile</t>
  </si>
  <si>
    <t>Glomus Tümör Eksizyonu, Transmeatal Yaklaşım ile</t>
  </si>
  <si>
    <t>Petröz Apeks Rezeksiyonu ve Radikal Mastoidektomi</t>
  </si>
  <si>
    <t>Radikal veya Çoklu Modifiye Radikal Mastoidektomi</t>
  </si>
  <si>
    <t>Sürrenalektomi Transperitoneal, Tek Taraf</t>
  </si>
  <si>
    <t>Sürrenalektomi Transperitoneal, Tek Taraf, Eaparoskopik</t>
  </si>
  <si>
    <t>Sürrenalektomi Lomber, Ekstra Peritoneal, Tek Taraf</t>
  </si>
  <si>
    <t>Nöroblastom Eksizyonu</t>
  </si>
  <si>
    <t>Böbrek Tümörü Perkütan Rezeksiyonu</t>
  </si>
  <si>
    <t>Laparoskopik Nefrektomi</t>
  </si>
  <si>
    <t>Nefrektomi, Parsiyel</t>
  </si>
  <si>
    <t>Nefrektomi, Radikal</t>
  </si>
  <si>
    <t>Nefroüreterektomi ve Parsiyel Sistektomi</t>
  </si>
  <si>
    <t>Wilm'S Tümörü Çıkarılması</t>
  </si>
  <si>
    <t>Üreter Tümöründe Üreterektomi ve Anastomoz</t>
  </si>
  <si>
    <t>Üreterorenoskopi, Tümör Tedavisi</t>
  </si>
  <si>
    <t>Mesane Tümörü (Tur) (3 Cm'Den Küçük)</t>
  </si>
  <si>
    <t>Mesane Tümörü (Tur) (3 Cm veya 3 Cm'Den Büyük)</t>
  </si>
  <si>
    <t>Mesane Tümörü (Tur) Biyopsisi</t>
  </si>
  <si>
    <t>Mesane Tümörü Rezeksiyonu, Cerrahi</t>
  </si>
  <si>
    <t>Mesane Tümöründe Lazerle Tedavi</t>
  </si>
  <si>
    <t>Mesanenin Prekanseröz Lezyonlannda Fulgurasyon</t>
  </si>
  <si>
    <t>Debulking Ameliyatı</t>
  </si>
  <si>
    <t>Radikal Anterior Rezeksiyon</t>
  </si>
  <si>
    <t>Radikal Vulvektomi</t>
  </si>
  <si>
    <t>Penektömi, Parsiyel</t>
  </si>
  <si>
    <t>Radikal Penektömi</t>
  </si>
  <si>
    <t>Prostat Kanserinde Laparoskopik Lenfadenektomi, İki Taraf</t>
  </si>
  <si>
    <t>Prostatektomi, Radikal</t>
  </si>
  <si>
    <t>Perkütan Tümör Ablasyon Tedavisi</t>
  </si>
  <si>
    <t>Mandibula veya Maksilladaki Kistik Oluşumlara Küretaj</t>
  </si>
  <si>
    <t>Boyun Diseksiyonu, Radikal veya Fonksiyonel (Tek Taraflı)</t>
  </si>
  <si>
    <t>Ağız İçinde Malign Tümörlerin Eksizyonu + Lokal Flepler</t>
  </si>
  <si>
    <t>Dudak Malign Tümör Wedge Rezeksiyonu/Biyopsi</t>
  </si>
  <si>
    <t>Sert Damaktan Tümör Eksizyonu, Greftle Onanm</t>
  </si>
  <si>
    <t>Mastektomi, ModifTye Radikal</t>
  </si>
  <si>
    <t>İntrakardyiak Tümör Eksizyonu, Kardiyopulmoner By-Pass ile</t>
  </si>
  <si>
    <t>Eksternal Kardiak Tümör Rezeksiyonu</t>
  </si>
  <si>
    <t>Karotid Body Tümör Çıkarılması</t>
  </si>
  <si>
    <t>Ilioinguinal Lenf Nodu Disseksiyonu</t>
  </si>
  <si>
    <t>Ekstended Akciğer Rezeksiyonları</t>
  </si>
  <si>
    <t>Lobektomi/ Segmentektomi</t>
  </si>
  <si>
    <t>Neoadjuvan Kemoradyoterapi Sonrası Akciğer Rezeksiyonları</t>
  </si>
  <si>
    <t>Torakotomi, majör, eksplorasyon ve biyopsi ile birlikte</t>
  </si>
  <si>
    <t>Pankreatektomi, Total-Duodenektomiyle Birlikte</t>
  </si>
  <si>
    <t>Gastrektomi, Radikal, Total</t>
  </si>
  <si>
    <t>Gastrektomi, Radikal, Subtotal</t>
  </si>
  <si>
    <t>Gastrektomi, Subtotal</t>
  </si>
  <si>
    <t>Hemikolektomi, Sağ veya Sol (Laparoskopik)</t>
  </si>
  <si>
    <t>Kolektomi, Subtotal</t>
  </si>
  <si>
    <t>Abdominoperineal Rezeksıyon, Laparoskopik</t>
  </si>
  <si>
    <t>Abdomino Perineal Rezeksiyon</t>
  </si>
  <si>
    <t>Rektosigmoid Tümörlerde Anterior Rezeksiyon</t>
  </si>
  <si>
    <t>Low Anterior Rezeksiyon</t>
  </si>
  <si>
    <t>Low Anterior Rezeksiyon, Laparoskopik</t>
  </si>
  <si>
    <t>Hemipelvektomi, Eksternal</t>
  </si>
  <si>
    <t>Hemipelvektomi, înternal</t>
  </si>
  <si>
    <t>Sakretomi, Parsiyel</t>
  </si>
  <si>
    <t>Sakrektomi, Total</t>
  </si>
  <si>
    <t>P614980</t>
  </si>
  <si>
    <t>Endoskopik 3. ventrikül İçi Tümör Cerrahisi</t>
  </si>
  <si>
    <t>Parasagital (İnterhemisferik), Tentoriyel Açıklık Vb. Yerleşimli Tümörlerin Cerrahisi</t>
  </si>
  <si>
    <t>Uyanık Kraniyotomi ile Tümör Eksizyonu</t>
  </si>
  <si>
    <t>Transsfenoidal Hipofizektomi</t>
  </si>
  <si>
    <t>Endoskopik Hipofiz Cerrahisi</t>
  </si>
  <si>
    <t>Servikal İntramedüller Tümör Eksizyonu</t>
  </si>
  <si>
    <t>Spinal Syringomyeli Drenajı Eksizyonu</t>
  </si>
  <si>
    <t>Torakal İntradural Ekstramedüller Tümör Eksizyonu</t>
  </si>
  <si>
    <t>Torakal İntramedüller Tümör Eksizyonu</t>
  </si>
  <si>
    <t>Sürrenalektomi Transperitoneal, Tek Taraf, Laparoskopik</t>
  </si>
  <si>
    <t>Mesanenin Prekanseröz Lezyonlarında Fulgurasyon</t>
  </si>
  <si>
    <t>Sistektomi, Basit</t>
  </si>
  <si>
    <t>Sistektomi, Parsiyel</t>
  </si>
  <si>
    <t>Radikal Parametrektomi</t>
  </si>
  <si>
    <t>Penektomi, Parsiyel</t>
  </si>
  <si>
    <t>Radikal Penektomi</t>
  </si>
  <si>
    <t>Prostat Kanserinde Laparoskopik Lenfadenektomı, İki Taraf</t>
  </si>
  <si>
    <r>
      <rPr>
        <b/>
        <sz val="14"/>
        <color theme="1"/>
        <rFont val="Calibri"/>
        <family val="2"/>
        <charset val="162"/>
        <scheme val="minor"/>
      </rPr>
      <t>SUT
FİYATI</t>
    </r>
    <r>
      <rPr>
        <b/>
        <sz val="11"/>
        <color theme="1"/>
        <rFont val="Calibri"/>
        <family val="2"/>
        <charset val="162"/>
        <scheme val="minor"/>
      </rPr>
      <t xml:space="preserve">
(TL)
%0,593
ÇARPANI</t>
    </r>
  </si>
  <si>
    <r>
      <rPr>
        <b/>
        <sz val="20"/>
        <color rgb="FF002060"/>
        <rFont val="Times New Roman"/>
        <family val="1"/>
        <charset val="162"/>
      </rPr>
      <t xml:space="preserve">HİZMET BAŞI İŞLEM PUAN LİSTESİ   </t>
    </r>
    <r>
      <rPr>
        <b/>
        <sz val="20"/>
        <rFont val="Times New Roman"/>
        <family val="1"/>
        <charset val="162"/>
      </rPr>
      <t xml:space="preserve">
28.04.2021 SUT DEĞİŞİKLİĞİ  İLE 01.06.2021 YÜRÜRLÜK TARİHİ</t>
    </r>
  </si>
  <si>
    <r>
      <rPr>
        <b/>
        <sz val="14"/>
        <color rgb="FFFF0000"/>
        <rFont val="Times New Roman"/>
        <family val="1"/>
        <charset val="162"/>
      </rPr>
      <t>2.2.2.A-(6)</t>
    </r>
    <r>
      <rPr>
        <b/>
        <sz val="14"/>
        <rFont val="Times New Roman"/>
        <family val="1"/>
        <charset val="162"/>
      </rPr>
      <t xml:space="preserve"> Kurumla sözleşmeli/protokollü üçüncü basamak resmi sağlık kurumlarınca yapılan SUT eki EK-2/B Listesi “8. Radyolojik Görüntüleme ve Tedavi” ile “9. Laboratuvar İşlemleri” bölümlerinde yer alan işlemler, listede belirtilen puanlara %10 ilave edilerek faturalandırılır.
</t>
    </r>
    <r>
      <rPr>
        <b/>
        <sz val="14"/>
        <color rgb="FFFF0000"/>
        <rFont val="Times New Roman"/>
        <family val="1"/>
        <charset val="162"/>
      </rPr>
      <t xml:space="preserve">SUT 2.2.1.B-1- (11)-(c) </t>
    </r>
    <r>
      <rPr>
        <b/>
        <sz val="14"/>
        <rFont val="Times New Roman"/>
        <family val="1"/>
        <charset val="162"/>
      </rPr>
      <t>Üçüncü basamak resmi sağlık kurumları tarafından SUT eki EK-2/A-2 Listesinde yer alan işlemler, işlem puanlarına %10 oranında ilave edilerek faturalandırılır.</t>
    </r>
  </si>
  <si>
    <t>AYAKTAN 
VAKABAŞI
MUAYENE
YANINDA
ÜCRET DÖNEN
(EK-2A-2)</t>
  </si>
  <si>
    <t>ÜNİV.
HASTANESİ
MEDULA
FİYATI
(TL)</t>
  </si>
  <si>
    <t xml:space="preserve">P619910                                   </t>
  </si>
  <si>
    <t xml:space="preserve">P619911                                  </t>
  </si>
  <si>
    <t xml:space="preserve">P621045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</si>
</sst>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0\ _T_L_-;\-* #,##0.00\ _T_L_-;_-* &quot;-&quot;??\ _T_L_-;_-@_-"/>
    <numFmt numFmtId="166" formatCode="#,##0.00;[Red]#,##0.00"/>
  </numFmts>
  <fonts count="45">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indexed="8"/>
      <name val="Calibri"/>
      <family val="2"/>
      <charset val="162"/>
    </font>
    <font>
      <sz val="12"/>
      <name val="Times New Roman Tur"/>
      <charset val="162"/>
    </font>
    <font>
      <sz val="10"/>
      <name val="Arial Tur"/>
      <charset val="162"/>
    </font>
    <font>
      <b/>
      <sz val="9"/>
      <name val="Times New Roman"/>
      <family val="1"/>
      <charset val="162"/>
    </font>
    <font>
      <sz val="9"/>
      <name val="Times New Roman"/>
      <family val="1"/>
      <charset val="162"/>
    </font>
    <font>
      <sz val="11"/>
      <name val="Times New Roman"/>
      <family val="1"/>
      <charset val="162"/>
    </font>
    <font>
      <b/>
      <sz val="20"/>
      <name val="Times New Roman"/>
      <family val="1"/>
      <charset val="162"/>
    </font>
    <font>
      <b/>
      <sz val="14"/>
      <name val="Times New Roman"/>
      <family val="1"/>
      <charset val="162"/>
    </font>
    <font>
      <b/>
      <sz val="12"/>
      <name val="Times New Roman"/>
      <family val="1"/>
      <charset val="162"/>
    </font>
    <font>
      <b/>
      <sz val="12"/>
      <color theme="1"/>
      <name val="Times New Roman"/>
      <family val="1"/>
      <charset val="162"/>
    </font>
    <font>
      <b/>
      <sz val="12"/>
      <color theme="1"/>
      <name val="Calibri"/>
      <family val="2"/>
      <charset val="162"/>
      <scheme val="minor"/>
    </font>
    <font>
      <sz val="20"/>
      <color theme="1"/>
      <name val="Calibri"/>
      <family val="2"/>
      <charset val="162"/>
      <scheme val="minor"/>
    </font>
    <font>
      <b/>
      <sz val="16"/>
      <name val="Times New Roman"/>
      <family val="1"/>
      <charset val="162"/>
    </font>
    <font>
      <b/>
      <sz val="11"/>
      <name val="Times New Roman"/>
      <family val="1"/>
      <charset val="162"/>
    </font>
    <font>
      <b/>
      <sz val="14"/>
      <color theme="1"/>
      <name val="Calibri"/>
      <family val="2"/>
      <charset val="162"/>
      <scheme val="minor"/>
    </font>
    <font>
      <b/>
      <sz val="12"/>
      <color rgb="FFC00000"/>
      <name val="Times New Roman"/>
      <family val="1"/>
      <charset val="162"/>
    </font>
    <font>
      <b/>
      <sz val="9"/>
      <color rgb="FFC00000"/>
      <name val="Times New Roman"/>
      <family val="1"/>
      <charset val="162"/>
    </font>
    <font>
      <sz val="9"/>
      <color rgb="FFC00000"/>
      <name val="Times New Roman"/>
      <family val="1"/>
      <charset val="162"/>
    </font>
    <font>
      <b/>
      <sz val="20"/>
      <color rgb="FF002060"/>
      <name val="Times New Roman"/>
      <family val="1"/>
      <charset val="162"/>
    </font>
    <font>
      <b/>
      <sz val="14"/>
      <color rgb="FFC00000"/>
      <name val="Times New Roman"/>
      <family val="1"/>
      <charset val="162"/>
    </font>
    <font>
      <b/>
      <sz val="8"/>
      <name val="Taffy"/>
    </font>
    <font>
      <b/>
      <sz val="8"/>
      <color theme="3" tint="-0.249977111117893"/>
      <name val="Taffy"/>
    </font>
    <font>
      <sz val="11"/>
      <color theme="1"/>
      <name val="Calibri"/>
      <family val="2"/>
      <scheme val="minor"/>
    </font>
    <font>
      <b/>
      <sz val="14"/>
      <color theme="1"/>
      <name val="Times New Roman"/>
      <family val="1"/>
      <charset val="162"/>
    </font>
    <font>
      <sz val="12"/>
      <color theme="1"/>
      <name val="Calibri"/>
      <family val="2"/>
      <charset val="162"/>
      <scheme val="minor"/>
    </font>
    <font>
      <sz val="12"/>
      <name val="Times New Roman"/>
      <family val="1"/>
      <charset val="162"/>
    </font>
    <font>
      <strike/>
      <sz val="12"/>
      <name val="Times New Roman"/>
      <family val="1"/>
      <charset val="162"/>
    </font>
    <font>
      <strike/>
      <sz val="11"/>
      <name val="Times New Roman"/>
      <family val="1"/>
      <charset val="162"/>
    </font>
    <font>
      <sz val="13"/>
      <color theme="1"/>
      <name val="Calibri"/>
      <family val="2"/>
      <charset val="162"/>
      <scheme val="minor"/>
    </font>
    <font>
      <b/>
      <sz val="24"/>
      <color rgb="FFC00000"/>
      <name val="Times New Roman"/>
      <family val="1"/>
      <charset val="162"/>
    </font>
    <font>
      <b/>
      <sz val="16"/>
      <color rgb="FFFF0000"/>
      <name val="Times New Roman"/>
      <family val="1"/>
      <charset val="162"/>
    </font>
    <font>
      <sz val="14"/>
      <color theme="1"/>
      <name val="Calibri"/>
      <family val="2"/>
      <charset val="162"/>
      <scheme val="minor"/>
    </font>
    <font>
      <sz val="8"/>
      <color theme="1"/>
      <name val="Calibri"/>
      <family val="2"/>
      <charset val="162"/>
      <scheme val="minor"/>
    </font>
    <font>
      <b/>
      <sz val="12"/>
      <color rgb="FFFF0000"/>
      <name val="Times New Roman"/>
      <family val="1"/>
      <charset val="162"/>
    </font>
    <font>
      <b/>
      <sz val="13"/>
      <name val="Times New Roman"/>
      <family val="1"/>
      <charset val="162"/>
    </font>
    <font>
      <b/>
      <sz val="13"/>
      <color rgb="FFFF0000"/>
      <name val="Times New Roman"/>
      <family val="1"/>
      <charset val="162"/>
    </font>
    <font>
      <b/>
      <sz val="9"/>
      <color rgb="FFFF0000"/>
      <name val="Times New Roman"/>
      <family val="1"/>
      <charset val="162"/>
    </font>
    <font>
      <b/>
      <sz val="20"/>
      <color rgb="FFFF0000"/>
      <name val="Times New Roman"/>
      <family val="1"/>
      <charset val="162"/>
    </font>
    <font>
      <b/>
      <sz val="16"/>
      <color theme="1"/>
      <name val="Times New Roman"/>
      <family val="1"/>
      <charset val="162"/>
    </font>
    <font>
      <sz val="16"/>
      <color theme="1"/>
      <name val="Times New Roman"/>
      <family val="1"/>
      <charset val="162"/>
    </font>
    <font>
      <sz val="12"/>
      <color theme="1"/>
      <name val="Times New Roman"/>
      <family val="1"/>
      <charset val="162"/>
    </font>
    <font>
      <b/>
      <sz val="14"/>
      <color rgb="FFFF0000"/>
      <name val="Times New Roman"/>
      <family val="1"/>
      <charset val="162"/>
    </font>
  </fonts>
  <fills count="1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7">
    <xf numFmtId="0" fontId="0" fillId="0" borderId="0"/>
    <xf numFmtId="0" fontId="5" fillId="0" borderId="0"/>
    <xf numFmtId="0" fontId="4" fillId="0" borderId="0"/>
    <xf numFmtId="9" fontId="3" fillId="0" borderId="0" applyFont="0" applyFill="0" applyBorder="0" applyAlignment="0" applyProtection="0"/>
    <xf numFmtId="164" fontId="1" fillId="0" borderId="0" applyFont="0" applyFill="0" applyBorder="0" applyAlignment="0" applyProtection="0"/>
    <xf numFmtId="0" fontId="25" fillId="0" borderId="0"/>
    <xf numFmtId="0" fontId="25" fillId="0" borderId="0"/>
  </cellStyleXfs>
  <cellXfs count="290">
    <xf numFmtId="0" fontId="0" fillId="0" borderId="0" xfId="0"/>
    <xf numFmtId="0" fontId="23" fillId="12" borderId="1" xfId="0" applyFont="1" applyFill="1" applyBorder="1" applyAlignment="1" applyProtection="1">
      <alignment horizontal="center" vertical="center" wrapText="1"/>
    </xf>
    <xf numFmtId="0" fontId="24" fillId="9" borderId="1"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xf>
    <xf numFmtId="0" fontId="6" fillId="6" borderId="1" xfId="0" applyFont="1" applyFill="1" applyBorder="1" applyAlignment="1">
      <alignment horizontal="center" vertical="center"/>
    </xf>
    <xf numFmtId="1" fontId="7" fillId="7" borderId="1" xfId="6" applyNumberFormat="1" applyFont="1" applyFill="1" applyBorder="1" applyAlignment="1">
      <alignment horizontal="center" vertical="center"/>
    </xf>
    <xf numFmtId="1" fontId="7" fillId="8" borderId="1" xfId="6" applyNumberFormat="1" applyFont="1" applyFill="1" applyBorder="1" applyAlignment="1">
      <alignment horizontal="center" vertical="center"/>
    </xf>
    <xf numFmtId="0" fontId="7" fillId="0" borderId="1" xfId="6" applyFont="1" applyFill="1" applyBorder="1" applyAlignment="1">
      <alignment horizontal="center" vertical="center"/>
    </xf>
    <xf numFmtId="0" fontId="7" fillId="0" borderId="1" xfId="6" applyFont="1" applyFill="1" applyBorder="1" applyAlignment="1">
      <alignment vertical="center"/>
    </xf>
    <xf numFmtId="3" fontId="7" fillId="0" borderId="1" xfId="6" applyNumberFormat="1" applyFont="1" applyFill="1" applyBorder="1" applyAlignment="1">
      <alignment horizontal="center" vertical="center"/>
    </xf>
    <xf numFmtId="0" fontId="7" fillId="8" borderId="1" xfId="6" applyFont="1" applyFill="1" applyBorder="1" applyAlignment="1">
      <alignment horizontal="center" vertical="center"/>
    </xf>
    <xf numFmtId="0" fontId="6" fillId="8" borderId="1" xfId="6" applyFont="1" applyFill="1" applyBorder="1" applyAlignment="1">
      <alignment horizontal="center" vertical="center"/>
    </xf>
    <xf numFmtId="0" fontId="2" fillId="16" borderId="1" xfId="0" applyFont="1" applyFill="1" applyBorder="1" applyAlignment="1">
      <alignment horizontal="center" vertical="center"/>
    </xf>
    <xf numFmtId="0" fontId="6" fillId="16" borderId="1"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7" fillId="4" borderId="1" xfId="0" applyFont="1" applyFill="1" applyBorder="1" applyAlignment="1" applyProtection="1">
      <alignment vertical="center" wrapText="1"/>
    </xf>
    <xf numFmtId="0" fontId="20" fillId="5" borderId="1" xfId="0" applyFont="1" applyFill="1" applyBorder="1" applyAlignment="1" applyProtection="1">
      <alignment vertical="center" wrapText="1"/>
    </xf>
    <xf numFmtId="0" fontId="11" fillId="0" borderId="7" xfId="0" applyFont="1" applyFill="1" applyBorder="1" applyAlignment="1" applyProtection="1">
      <alignment horizontal="center" vertical="center" wrapText="1"/>
    </xf>
    <xf numFmtId="164" fontId="11" fillId="0" borderId="7" xfId="4"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3" fillId="6" borderId="1" xfId="0" applyFont="1" applyFill="1" applyBorder="1" applyAlignment="1">
      <alignment horizontal="center"/>
    </xf>
    <xf numFmtId="3" fontId="11" fillId="6" borderId="1"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alignment horizontal="left" vertical="center" wrapText="1" indent="1"/>
      <protection locked="0"/>
    </xf>
    <xf numFmtId="0" fontId="6" fillId="4" borderId="1" xfId="0"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xf>
    <xf numFmtId="0" fontId="6" fillId="15" borderId="1" xfId="0" applyFont="1" applyFill="1" applyBorder="1" applyAlignment="1" applyProtection="1">
      <alignment horizontal="center" vertical="center" wrapText="1"/>
    </xf>
    <xf numFmtId="0" fontId="0" fillId="0" borderId="1" xfId="0" applyBorder="1"/>
    <xf numFmtId="0" fontId="27" fillId="0" borderId="1" xfId="0" applyFont="1" applyBorder="1" applyAlignment="1">
      <alignment horizontal="center" vertical="center"/>
    </xf>
    <xf numFmtId="0"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protection locked="0"/>
    </xf>
    <xf numFmtId="164" fontId="28" fillId="0" borderId="1" xfId="0" applyNumberFormat="1" applyFont="1" applyFill="1" applyBorder="1" applyAlignment="1" applyProtection="1">
      <alignment vertical="center" wrapText="1"/>
      <protection locked="0"/>
    </xf>
    <xf numFmtId="0" fontId="27" fillId="0" borderId="1" xfId="0" applyFont="1" applyBorder="1"/>
    <xf numFmtId="0" fontId="28" fillId="0" borderId="1" xfId="0" applyFont="1" applyFill="1" applyBorder="1" applyAlignment="1">
      <alignment vertical="center" wrapText="1"/>
    </xf>
    <xf numFmtId="164" fontId="28" fillId="0" borderId="1" xfId="4" applyFont="1" applyFill="1" applyBorder="1" applyAlignment="1" applyProtection="1">
      <alignment vertical="center" wrapText="1"/>
      <protection locked="0"/>
    </xf>
    <xf numFmtId="4" fontId="28" fillId="0" borderId="1"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indent="1"/>
      <protection locked="0"/>
    </xf>
    <xf numFmtId="0" fontId="28" fillId="0" borderId="1" xfId="0" applyNumberFormat="1" applyFont="1" applyFill="1" applyBorder="1" applyAlignment="1" applyProtection="1">
      <alignment horizontal="left" vertical="center" wrapText="1"/>
      <protection locked="0"/>
    </xf>
    <xf numFmtId="49" fontId="28" fillId="0" borderId="1" xfId="0" applyNumberFormat="1" applyFont="1" applyFill="1" applyBorder="1" applyAlignment="1" applyProtection="1">
      <alignment horizontal="left" vertical="center" wrapText="1"/>
      <protection locked="0"/>
    </xf>
    <xf numFmtId="0" fontId="28" fillId="0" borderId="1" xfId="0" quotePrefix="1" applyNumberFormat="1" applyFont="1" applyFill="1" applyBorder="1" applyAlignment="1" applyProtection="1">
      <alignment horizontal="left" vertical="center" wrapText="1"/>
      <protection locked="0"/>
    </xf>
    <xf numFmtId="0" fontId="28"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9" fillId="0" borderId="1" xfId="0" applyFont="1" applyFill="1" applyBorder="1" applyAlignment="1" applyProtection="1">
      <alignment horizontal="left" vertical="center" wrapText="1"/>
      <protection locked="0"/>
    </xf>
    <xf numFmtId="0" fontId="28" fillId="0" borderId="1" xfId="0" applyFont="1" applyFill="1" applyBorder="1" applyAlignment="1">
      <alignment horizontal="left" wrapText="1"/>
    </xf>
    <xf numFmtId="0" fontId="28" fillId="0" borderId="1" xfId="0" quotePrefix="1" applyFont="1" applyFill="1" applyBorder="1" applyAlignment="1" applyProtection="1">
      <alignment horizontal="left" vertical="center" wrapText="1"/>
      <protection locked="0"/>
    </xf>
    <xf numFmtId="0" fontId="28" fillId="0" borderId="1" xfId="2" applyFont="1" applyFill="1" applyBorder="1" applyAlignment="1">
      <alignment horizontal="left" vertical="center" wrapText="1"/>
    </xf>
    <xf numFmtId="0" fontId="28" fillId="0" borderId="1" xfId="1" applyFont="1" applyFill="1" applyBorder="1" applyAlignment="1" applyProtection="1">
      <alignment horizontal="left" vertical="center" wrapText="1"/>
      <protection locked="0"/>
    </xf>
    <xf numFmtId="0" fontId="28" fillId="0" borderId="1" xfId="2" applyFont="1" applyFill="1" applyBorder="1" applyAlignment="1" applyProtection="1">
      <alignment horizontal="left" vertical="center" wrapText="1"/>
      <protection locked="0"/>
    </xf>
    <xf numFmtId="3" fontId="28" fillId="0" borderId="1" xfId="0" applyNumberFormat="1"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top" wrapText="1"/>
      <protection locked="0"/>
    </xf>
    <xf numFmtId="0" fontId="28" fillId="0" borderId="1" xfId="0" applyFont="1" applyFill="1" applyBorder="1" applyAlignment="1">
      <alignment vertical="center"/>
    </xf>
    <xf numFmtId="9" fontId="28" fillId="0" borderId="1" xfId="3" applyFont="1" applyFill="1" applyBorder="1" applyAlignment="1" applyProtection="1">
      <alignment horizontal="left" vertical="center" wrapText="1"/>
      <protection locked="0"/>
    </xf>
    <xf numFmtId="4" fontId="11" fillId="0" borderId="1" xfId="0" applyNumberFormat="1" applyFont="1" applyFill="1" applyBorder="1" applyAlignment="1" applyProtection="1">
      <alignment horizontal="left" vertical="center" wrapText="1"/>
      <protection locked="0"/>
    </xf>
    <xf numFmtId="0" fontId="28"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center" vertical="center" wrapText="1"/>
      <protection locked="0"/>
    </xf>
    <xf numFmtId="2" fontId="28" fillId="0" borderId="1" xfId="1"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3" fontId="11" fillId="2" borderId="11" xfId="0" applyNumberFormat="1" applyFont="1" applyFill="1" applyBorder="1" applyAlignment="1" applyProtection="1">
      <alignment vertical="center" wrapText="1"/>
      <protection locked="0"/>
    </xf>
    <xf numFmtId="3" fontId="11" fillId="2" borderId="11" xfId="0" applyNumberFormat="1"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1" xfId="0" applyFont="1" applyFill="1" applyBorder="1" applyAlignment="1" applyProtection="1">
      <alignment vertical="center" wrapText="1"/>
      <protection locked="0"/>
    </xf>
    <xf numFmtId="0"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center" wrapText="1"/>
      <protection locked="0"/>
    </xf>
    <xf numFmtId="4" fontId="28" fillId="2" borderId="1" xfId="0" applyNumberFormat="1" applyFont="1" applyFill="1" applyBorder="1" applyAlignment="1" applyProtection="1">
      <alignment horizontal="right"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protection locked="0"/>
    </xf>
    <xf numFmtId="0" fontId="27" fillId="0" borderId="11" xfId="0" applyFont="1" applyFill="1" applyBorder="1" applyAlignment="1">
      <alignment horizontal="center" vertical="center"/>
    </xf>
    <xf numFmtId="0" fontId="28" fillId="2" borderId="1" xfId="0" applyFont="1" applyFill="1" applyBorder="1" applyAlignment="1">
      <alignment horizontal="left" vertical="center" wrapText="1"/>
    </xf>
    <xf numFmtId="3"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right" vertical="center" wrapText="1"/>
      <protection locked="0"/>
    </xf>
    <xf numFmtId="4" fontId="28" fillId="0" borderId="1" xfId="0" applyNumberFormat="1" applyFont="1" applyFill="1" applyBorder="1" applyAlignment="1" applyProtection="1">
      <alignment horizontal="right" vertical="center" wrapText="1"/>
      <protection locked="0"/>
    </xf>
    <xf numFmtId="0" fontId="28" fillId="2"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0" fontId="29" fillId="0" borderId="1" xfId="1" applyFont="1" applyFill="1" applyBorder="1" applyAlignment="1" applyProtection="1">
      <alignment horizontal="left" vertical="center" wrapText="1"/>
      <protection locked="0"/>
    </xf>
    <xf numFmtId="0" fontId="11" fillId="12" borderId="7"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13" borderId="7"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indent="1"/>
      <protection locked="0"/>
    </xf>
    <xf numFmtId="4" fontId="8" fillId="0" borderId="1" xfId="0" applyNumberFormat="1" applyFont="1" applyFill="1" applyBorder="1" applyAlignment="1">
      <alignment horizontal="right" vertical="center" wrapText="1"/>
    </xf>
    <xf numFmtId="0" fontId="8" fillId="0" borderId="1" xfId="0" applyFont="1" applyFill="1" applyBorder="1" applyAlignment="1" applyProtection="1">
      <alignment horizontal="left" vertical="center" wrapText="1" indent="1"/>
      <protection locked="0"/>
    </xf>
    <xf numFmtId="0" fontId="8" fillId="0" borderId="1" xfId="0" applyFont="1" applyFill="1" applyBorder="1" applyAlignment="1">
      <alignment horizontal="center" vertical="center" wrapText="1"/>
    </xf>
    <xf numFmtId="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4" fontId="8" fillId="0" borderId="1" xfId="0" applyNumberFormat="1" applyFont="1" applyFill="1" applyBorder="1" applyAlignment="1">
      <alignment horizontal="right" vertical="center"/>
    </xf>
    <xf numFmtId="164" fontId="8" fillId="0" borderId="1" xfId="4"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applyNumberFormat="1" applyFont="1" applyFill="1" applyBorder="1" applyAlignment="1">
      <alignment horizontal="left" vertical="center" wrapText="1" indent="1"/>
    </xf>
    <xf numFmtId="0" fontId="30" fillId="0" borderId="1" xfId="0" applyFont="1" applyFill="1" applyBorder="1" applyAlignment="1">
      <alignment horizontal="left" vertical="center" wrapText="1" indent="1"/>
    </xf>
    <xf numFmtId="0" fontId="8" fillId="0" borderId="1" xfId="0" applyNumberFormat="1" applyFont="1" applyFill="1" applyBorder="1" applyAlignment="1" applyProtection="1">
      <alignment horizontal="left" vertical="center" wrapText="1" indent="1"/>
    </xf>
    <xf numFmtId="0" fontId="8" fillId="0" borderId="1" xfId="0" applyNumberFormat="1" applyFont="1" applyFill="1" applyBorder="1" applyAlignment="1" applyProtection="1">
      <alignment horizontal="center" vertical="center" wrapText="1"/>
    </xf>
    <xf numFmtId="0" fontId="8" fillId="0" borderId="1" xfId="0" quotePrefix="1" applyNumberFormat="1" applyFont="1" applyFill="1" applyBorder="1" applyAlignment="1">
      <alignment horizontal="left" vertical="center" wrapText="1" indent="1"/>
    </xf>
    <xf numFmtId="0" fontId="8" fillId="0" borderId="1" xfId="0" quotePrefix="1" applyFont="1" applyFill="1" applyBorder="1" applyAlignment="1">
      <alignment horizontal="left" vertical="center" wrapText="1" inden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8" fillId="0" borderId="1" xfId="0" applyFont="1" applyFill="1" applyBorder="1" applyAlignment="1" applyProtection="1">
      <alignment horizontal="left" vertical="center" wrapText="1"/>
      <protection locked="0"/>
    </xf>
    <xf numFmtId="0" fontId="8" fillId="0" borderId="1" xfId="0" applyFont="1" applyFill="1" applyBorder="1"/>
    <xf numFmtId="4" fontId="8" fillId="0" borderId="1" xfId="0" applyNumberFormat="1" applyFont="1" applyFill="1" applyBorder="1" applyAlignment="1">
      <alignment horizontal="right"/>
    </xf>
    <xf numFmtId="3" fontId="8" fillId="0" borderId="1" xfId="0" applyNumberFormat="1" applyFont="1" applyFill="1" applyBorder="1" applyAlignment="1">
      <alignment horizontal="left" vertical="center" wrapText="1" indent="1"/>
    </xf>
    <xf numFmtId="1" fontId="8"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indent="1"/>
    </xf>
    <xf numFmtId="4" fontId="8" fillId="0" borderId="1" xfId="0" applyNumberFormat="1" applyFont="1" applyFill="1" applyBorder="1" applyAlignment="1">
      <alignment horizontal="center" vertical="center" wrapText="1"/>
    </xf>
    <xf numFmtId="0" fontId="8" fillId="0" borderId="1" xfId="2" applyFont="1" applyFill="1" applyBorder="1" applyAlignment="1">
      <alignment horizontal="left" vertical="center" wrapText="1" indent="1"/>
    </xf>
    <xf numFmtId="0" fontId="8" fillId="0" borderId="1" xfId="0" applyFont="1" applyFill="1" applyBorder="1" applyAlignment="1">
      <alignment horizontal="left"/>
    </xf>
    <xf numFmtId="0" fontId="3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xf>
    <xf numFmtId="1" fontId="16"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left" vertical="center" wrapText="1" indent="1"/>
    </xf>
    <xf numFmtId="2"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left" vertical="center" wrapText="1" indent="1"/>
    </xf>
    <xf numFmtId="3" fontId="8" fillId="0" borderId="1" xfId="0" applyNumberFormat="1" applyFont="1" applyFill="1" applyBorder="1" applyAlignment="1">
      <alignment horizontal="center" vertical="center" wrapText="1"/>
    </xf>
    <xf numFmtId="16" fontId="16" fillId="0" borderId="1" xfId="0" applyNumberFormat="1" applyFont="1" applyFill="1" applyBorder="1" applyAlignment="1">
      <alignment horizontal="left" vertical="center" wrapText="1" indent="1"/>
    </xf>
    <xf numFmtId="4" fontId="16" fillId="0" borderId="1" xfId="0" applyNumberFormat="1" applyFont="1" applyFill="1" applyBorder="1" applyAlignment="1">
      <alignment horizontal="center" vertical="center" wrapText="1"/>
    </xf>
    <xf numFmtId="1" fontId="8" fillId="0" borderId="1" xfId="0" applyNumberFormat="1" applyFont="1" applyFill="1" applyBorder="1" applyAlignment="1">
      <alignment vertical="center" wrapText="1"/>
    </xf>
    <xf numFmtId="0" fontId="8"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left" vertical="center" wrapText="1" indent="1"/>
    </xf>
    <xf numFmtId="0" fontId="16" fillId="0" borderId="1" xfId="0" applyNumberFormat="1" applyFont="1" applyFill="1" applyBorder="1" applyAlignment="1" applyProtection="1">
      <alignment horizontal="left" vertical="center" wrapText="1" indent="1"/>
    </xf>
    <xf numFmtId="16" fontId="8" fillId="0" borderId="1" xfId="0" applyNumberFormat="1" applyFont="1" applyFill="1" applyBorder="1" applyAlignment="1">
      <alignment horizontal="left" vertical="center" wrapText="1" indent="1"/>
    </xf>
    <xf numFmtId="165" fontId="13" fillId="4" borderId="1" xfId="0" applyNumberFormat="1" applyFont="1" applyFill="1" applyBorder="1" applyAlignment="1">
      <alignment vertical="center"/>
    </xf>
    <xf numFmtId="165" fontId="13" fillId="5" borderId="1" xfId="0" applyNumberFormat="1" applyFont="1" applyFill="1" applyBorder="1" applyAlignment="1">
      <alignment horizontal="center" vertical="center"/>
    </xf>
    <xf numFmtId="166" fontId="27" fillId="0" borderId="1" xfId="0" applyNumberFormat="1" applyFont="1" applyBorder="1" applyAlignment="1">
      <alignment horizontal="center" vertical="center"/>
    </xf>
    <xf numFmtId="166" fontId="17" fillId="5" borderId="1" xfId="0" applyNumberFormat="1" applyFont="1" applyFill="1" applyBorder="1" applyAlignment="1">
      <alignment horizontal="center" vertical="center"/>
    </xf>
    <xf numFmtId="0" fontId="27" fillId="0" borderId="1" xfId="0" applyFont="1" applyBorder="1" applyAlignment="1">
      <alignment horizontal="center"/>
    </xf>
    <xf numFmtId="166" fontId="27" fillId="0" borderId="1" xfId="0" applyNumberFormat="1" applyFont="1" applyBorder="1" applyAlignment="1">
      <alignment horizontal="center"/>
    </xf>
    <xf numFmtId="166" fontId="17" fillId="5" borderId="1" xfId="0" applyNumberFormat="1" applyFont="1" applyFill="1" applyBorder="1" applyAlignment="1">
      <alignment horizontal="center"/>
    </xf>
    <xf numFmtId="0" fontId="31" fillId="0" borderId="1" xfId="0" applyFont="1" applyBorder="1" applyAlignment="1">
      <alignment horizontal="center"/>
    </xf>
    <xf numFmtId="166" fontId="17" fillId="4" borderId="1" xfId="0" applyNumberFormat="1" applyFont="1" applyFill="1" applyBorder="1" applyAlignment="1">
      <alignment horizontal="center" vertical="center"/>
    </xf>
    <xf numFmtId="9"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xf>
    <xf numFmtId="0" fontId="34" fillId="11" borderId="1" xfId="0" applyFont="1" applyFill="1" applyBorder="1" applyAlignment="1">
      <alignment horizontal="center" vertical="center" wrapText="1"/>
    </xf>
    <xf numFmtId="9" fontId="31" fillId="10" borderId="1" xfId="0" applyNumberFormat="1" applyFont="1" applyFill="1" applyBorder="1" applyAlignment="1">
      <alignment horizontal="center" vertical="center"/>
    </xf>
    <xf numFmtId="0" fontId="11" fillId="14" borderId="7" xfId="0" applyFont="1" applyFill="1" applyBorder="1" applyAlignment="1" applyProtection="1">
      <alignment horizontal="center" vertical="center" wrapText="1"/>
    </xf>
    <xf numFmtId="166" fontId="13" fillId="0" borderId="1" xfId="0" applyNumberFormat="1" applyFont="1" applyFill="1" applyBorder="1" applyAlignment="1">
      <alignment horizontal="center" vertical="center"/>
    </xf>
    <xf numFmtId="0" fontId="27" fillId="0" borderId="1" xfId="0" applyFont="1" applyFill="1" applyBorder="1" applyAlignment="1">
      <alignment horizontal="center"/>
    </xf>
    <xf numFmtId="166" fontId="17" fillId="0" borderId="1" xfId="0" applyNumberFormat="1" applyFont="1" applyFill="1" applyBorder="1" applyAlignment="1">
      <alignment horizontal="center" vertical="center"/>
    </xf>
    <xf numFmtId="0" fontId="17" fillId="0" borderId="1" xfId="0" applyFont="1" applyFill="1" applyBorder="1" applyAlignment="1">
      <alignment horizontal="center"/>
    </xf>
    <xf numFmtId="166" fontId="27" fillId="0" borderId="1" xfId="0" applyNumberFormat="1" applyFont="1" applyFill="1" applyBorder="1" applyAlignment="1">
      <alignment horizontal="center"/>
    </xf>
    <xf numFmtId="166"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0" fillId="0" borderId="0" xfId="0" applyFill="1"/>
    <xf numFmtId="0" fontId="28" fillId="0" borderId="6" xfId="6" applyFont="1" applyFill="1" applyBorder="1" applyAlignment="1">
      <alignment horizontal="center" vertical="center"/>
    </xf>
    <xf numFmtId="0" fontId="28" fillId="0" borderId="6" xfId="6" applyFont="1" applyFill="1" applyBorder="1" applyAlignment="1">
      <alignment vertical="center"/>
    </xf>
    <xf numFmtId="0" fontId="28" fillId="0" borderId="1" xfId="6" applyFont="1" applyFill="1" applyBorder="1" applyAlignment="1">
      <alignment horizontal="center" vertical="center"/>
    </xf>
    <xf numFmtId="0" fontId="28" fillId="0" borderId="1" xfId="6" applyFont="1" applyFill="1" applyBorder="1" applyAlignment="1">
      <alignment vertical="center"/>
    </xf>
    <xf numFmtId="1" fontId="28" fillId="8" borderId="1" xfId="6" applyNumberFormat="1" applyFont="1" applyFill="1" applyBorder="1" applyAlignment="1">
      <alignment horizontal="center" vertical="center"/>
    </xf>
    <xf numFmtId="0" fontId="0" fillId="8" borderId="1" xfId="0" applyFill="1" applyBorder="1"/>
    <xf numFmtId="0" fontId="34" fillId="8" borderId="1" xfId="0" applyFont="1" applyFill="1" applyBorder="1" applyAlignment="1">
      <alignment horizontal="center"/>
    </xf>
    <xf numFmtId="0" fontId="7" fillId="0" borderId="1" xfId="6" applyFont="1" applyFill="1" applyBorder="1" applyAlignment="1">
      <alignment horizontal="center" vertical="center" wrapText="1"/>
    </xf>
    <xf numFmtId="0" fontId="34" fillId="4" borderId="1" xfId="0" applyFont="1" applyFill="1" applyBorder="1" applyAlignment="1">
      <alignment horizontal="center"/>
    </xf>
    <xf numFmtId="0" fontId="2" fillId="4" borderId="1" xfId="0" applyFont="1" applyFill="1" applyBorder="1" applyAlignment="1">
      <alignment horizontal="center"/>
    </xf>
    <xf numFmtId="0" fontId="17" fillId="4" borderId="1" xfId="0" applyFont="1" applyFill="1" applyBorder="1" applyAlignment="1">
      <alignment horizontal="center"/>
    </xf>
    <xf numFmtId="3" fontId="28" fillId="14" borderId="6" xfId="6" applyNumberFormat="1" applyFont="1" applyFill="1" applyBorder="1" applyAlignment="1">
      <alignment horizontal="center" vertical="center"/>
    </xf>
    <xf numFmtId="3" fontId="28" fillId="14" borderId="1" xfId="6" applyNumberFormat="1" applyFont="1" applyFill="1" applyBorder="1" applyAlignment="1">
      <alignment horizontal="center" vertical="center"/>
    </xf>
    <xf numFmtId="3" fontId="28" fillId="14" borderId="1" xfId="6" applyNumberFormat="1" applyFont="1" applyFill="1" applyBorder="1" applyAlignment="1">
      <alignment horizontal="center"/>
    </xf>
    <xf numFmtId="3" fontId="0" fillId="0" borderId="0" xfId="0" applyNumberFormat="1"/>
    <xf numFmtId="4" fontId="41" fillId="14" borderId="1" xfId="0" applyNumberFormat="1" applyFont="1" applyFill="1" applyBorder="1" applyAlignment="1" applyProtection="1">
      <alignment horizontal="center" vertical="center" wrapText="1"/>
      <protection locked="0"/>
    </xf>
    <xf numFmtId="0" fontId="42" fillId="14" borderId="1" xfId="0"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1" fillId="14" borderId="1" xfId="0" applyNumberFormat="1" applyFont="1" applyFill="1" applyBorder="1" applyAlignment="1" applyProtection="1">
      <alignment horizontal="center" vertical="center" wrapText="1"/>
    </xf>
    <xf numFmtId="0" fontId="41" fillId="14" borderId="1" xfId="2" applyFont="1" applyFill="1" applyBorder="1" applyAlignment="1">
      <alignment horizontal="center" vertical="center" wrapText="1"/>
    </xf>
    <xf numFmtId="0" fontId="41" fillId="14" borderId="1" xfId="0" applyFont="1" applyFill="1" applyBorder="1" applyAlignment="1">
      <alignment horizontal="center" vertical="center"/>
    </xf>
    <xf numFmtId="4" fontId="41" fillId="14" borderId="1" xfId="0" applyNumberFormat="1" applyFont="1" applyFill="1" applyBorder="1" applyAlignment="1">
      <alignment horizontal="center" vertical="center" wrapText="1"/>
    </xf>
    <xf numFmtId="164" fontId="0" fillId="0" borderId="0" xfId="0" applyNumberFormat="1"/>
    <xf numFmtId="0" fontId="43" fillId="0" borderId="1" xfId="0" applyFont="1" applyBorder="1" applyAlignment="1">
      <alignment horizontal="center" vertical="center"/>
    </xf>
    <xf numFmtId="0" fontId="28" fillId="0" borderId="1" xfId="0" applyFont="1" applyFill="1" applyBorder="1" applyAlignment="1">
      <alignment horizontal="left" vertical="center" wrapText="1" indent="1"/>
    </xf>
    <xf numFmtId="0" fontId="28" fillId="0" borderId="1" xfId="0" applyFont="1" applyBorder="1" applyAlignment="1">
      <alignment vertical="center" wrapText="1"/>
    </xf>
    <xf numFmtId="0" fontId="28" fillId="0" borderId="6" xfId="0" applyFont="1" applyFill="1" applyBorder="1" applyAlignment="1">
      <alignment horizontal="left" vertical="center" wrapText="1" indent="1"/>
    </xf>
    <xf numFmtId="0" fontId="28" fillId="0" borderId="6" xfId="0" applyFont="1" applyFill="1" applyBorder="1" applyAlignment="1">
      <alignment horizontal="left" vertical="center" wrapText="1"/>
    </xf>
    <xf numFmtId="0" fontId="28" fillId="0" borderId="1" xfId="0" applyFont="1" applyBorder="1" applyAlignment="1">
      <alignment horizontal="justify" vertical="center" wrapText="1"/>
    </xf>
    <xf numFmtId="0" fontId="28" fillId="0" borderId="1" xfId="1" applyFont="1" applyFill="1" applyBorder="1" applyAlignment="1">
      <alignment horizontal="left" vertical="center" wrapText="1" indent="1"/>
    </xf>
    <xf numFmtId="2" fontId="28" fillId="0" borderId="1" xfId="1" applyNumberFormat="1" applyFont="1" applyFill="1" applyBorder="1" applyAlignment="1">
      <alignment horizontal="left" vertical="center" wrapText="1" indent="1"/>
    </xf>
    <xf numFmtId="0" fontId="28" fillId="0" borderId="1" xfId="1" applyFont="1" applyFill="1" applyBorder="1" applyAlignment="1">
      <alignment horizontal="left" vertical="top" wrapText="1" indent="1"/>
    </xf>
    <xf numFmtId="1" fontId="7" fillId="0" borderId="1" xfId="0" applyNumberFormat="1" applyFont="1" applyBorder="1" applyAlignment="1">
      <alignment horizontal="center" vertical="center"/>
    </xf>
    <xf numFmtId="0" fontId="7" fillId="0" borderId="1" xfId="0" applyFont="1" applyFill="1" applyBorder="1" applyAlignment="1">
      <alignment horizontal="left" vertical="center" wrapText="1" indent="1"/>
    </xf>
    <xf numFmtId="0" fontId="7" fillId="0" borderId="1" xfId="0" applyFont="1" applyFill="1" applyBorder="1"/>
    <xf numFmtId="0" fontId="7" fillId="0" borderId="1" xfId="0" applyFont="1" applyFill="1" applyBorder="1" applyAlignment="1">
      <alignment horizontal="left" vertical="top" wrapText="1" indent="1"/>
    </xf>
    <xf numFmtId="0" fontId="7" fillId="0" borderId="1" xfId="0" applyFont="1" applyFill="1" applyBorder="1" applyAlignment="1">
      <alignment horizontal="left" wrapText="1" indent="1"/>
    </xf>
    <xf numFmtId="0" fontId="7" fillId="2" borderId="1" xfId="0" applyFont="1" applyFill="1" applyBorder="1"/>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12" borderId="1" xfId="0" applyFont="1" applyFill="1" applyBorder="1" applyAlignment="1">
      <alignment horizontal="center" vertical="center"/>
    </xf>
    <xf numFmtId="0" fontId="43" fillId="0" borderId="6" xfId="0" applyFont="1" applyBorder="1" applyAlignment="1">
      <alignment horizontal="center" vertical="center"/>
    </xf>
    <xf numFmtId="0" fontId="13" fillId="6" borderId="12" xfId="0" applyFont="1" applyFill="1" applyBorder="1" applyAlignment="1">
      <alignment horizontal="center" vertical="center"/>
    </xf>
    <xf numFmtId="1" fontId="11"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3" fontId="43" fillId="0" borderId="1" xfId="0" applyNumberFormat="1" applyFont="1" applyFill="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justify" vertical="center" wrapText="1"/>
    </xf>
    <xf numFmtId="0" fontId="43" fillId="0" borderId="1" xfId="0" applyFont="1" applyBorder="1" applyAlignment="1">
      <alignment vertical="center" wrapText="1"/>
    </xf>
    <xf numFmtId="3" fontId="43" fillId="0" borderId="6" xfId="0" applyNumberFormat="1" applyFont="1" applyFill="1" applyBorder="1" applyAlignment="1">
      <alignment horizontal="left" vertical="center" wrapText="1"/>
    </xf>
    <xf numFmtId="0" fontId="43" fillId="0" borderId="6" xfId="0" applyFont="1" applyFill="1" applyBorder="1" applyAlignment="1">
      <alignment horizontal="center" vertical="center" wrapText="1"/>
    </xf>
    <xf numFmtId="3" fontId="43" fillId="0" borderId="7" xfId="0" applyNumberFormat="1" applyFont="1" applyFill="1" applyBorder="1" applyAlignment="1">
      <alignment horizontal="left" vertical="center" wrapText="1"/>
    </xf>
    <xf numFmtId="0" fontId="43" fillId="0" borderId="7" xfId="0" applyFont="1" applyFill="1" applyBorder="1" applyAlignment="1">
      <alignment horizontal="center" vertical="center" wrapText="1"/>
    </xf>
    <xf numFmtId="0" fontId="43" fillId="17" borderId="1" xfId="0" applyFont="1" applyFill="1" applyBorder="1" applyAlignment="1">
      <alignment vertical="center" wrapText="1"/>
    </xf>
    <xf numFmtId="0" fontId="6" fillId="0" borderId="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164" fontId="7" fillId="0" borderId="1" xfId="4" applyFont="1" applyFill="1" applyBorder="1" applyAlignment="1" applyProtection="1">
      <alignment vertical="center" wrapText="1"/>
    </xf>
    <xf numFmtId="0" fontId="28" fillId="0" borderId="1" xfId="0" quotePrefix="1" applyNumberFormat="1" applyFont="1" applyFill="1" applyBorder="1" applyAlignment="1">
      <alignment horizontal="left" vertical="center" wrapText="1"/>
    </xf>
    <xf numFmtId="9" fontId="27" fillId="0" borderId="1" xfId="0" applyNumberFormat="1" applyFont="1" applyBorder="1"/>
    <xf numFmtId="0" fontId="28" fillId="0" borderId="1" xfId="0" applyFont="1" applyFill="1" applyBorder="1" applyAlignment="1" applyProtection="1">
      <alignment horizontal="left" wrapText="1"/>
      <protection locked="0"/>
    </xf>
    <xf numFmtId="0" fontId="28" fillId="0" borderId="1" xfId="0" applyNumberFormat="1" applyFont="1" applyFill="1" applyBorder="1" applyAlignment="1">
      <alignment horizontal="left" vertical="center" wrapText="1"/>
    </xf>
    <xf numFmtId="0" fontId="28" fillId="0" borderId="1" xfId="0" applyFont="1" applyFill="1" applyBorder="1" applyAlignment="1">
      <alignment horizontal="center" vertical="center" wrapText="1"/>
    </xf>
    <xf numFmtId="3" fontId="11" fillId="0" borderId="1" xfId="0" applyNumberFormat="1" applyFont="1" applyFill="1" applyBorder="1" applyAlignment="1" applyProtection="1">
      <alignment horizontal="left" vertical="center" wrapText="1"/>
      <protection locked="0"/>
    </xf>
    <xf numFmtId="16" fontId="11" fillId="0" borderId="1" xfId="0" applyNumberFormat="1" applyFont="1" applyFill="1" applyBorder="1" applyAlignment="1" applyProtection="1">
      <alignment horizontal="left" vertical="center" wrapText="1"/>
      <protection locked="0"/>
    </xf>
    <xf numFmtId="165" fontId="13" fillId="0" borderId="1" xfId="0" applyNumberFormat="1" applyFont="1" applyBorder="1" applyAlignment="1">
      <alignment vertical="center"/>
    </xf>
    <xf numFmtId="165" fontId="13" fillId="5" borderId="1" xfId="0" applyNumberFormat="1" applyFont="1" applyFill="1" applyBorder="1" applyAlignment="1">
      <alignment vertical="center"/>
    </xf>
    <xf numFmtId="0" fontId="0" fillId="0" borderId="0" xfId="0" applyAlignment="1">
      <alignment horizontal="center" vertical="center"/>
    </xf>
    <xf numFmtId="9" fontId="27" fillId="12" borderId="1" xfId="0" applyNumberFormat="1" applyFont="1" applyFill="1" applyBorder="1" applyAlignment="1">
      <alignment horizontal="center" vertical="center"/>
    </xf>
    <xf numFmtId="0" fontId="27" fillId="15" borderId="1" xfId="0" applyFont="1" applyFill="1" applyBorder="1" applyAlignment="1">
      <alignment horizontal="center" vertical="center" wrapText="1"/>
    </xf>
    <xf numFmtId="165" fontId="13" fillId="0" borderId="1" xfId="0" applyNumberFormat="1" applyFont="1" applyFill="1" applyBorder="1" applyAlignment="1">
      <alignment vertical="center"/>
    </xf>
    <xf numFmtId="165" fontId="13" fillId="0" borderId="1"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1" fontId="11" fillId="0" borderId="1" xfId="1"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12"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3"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 xfId="0" applyFont="1" applyBorder="1" applyAlignment="1">
      <alignment horizontal="center" wrapText="1"/>
    </xf>
    <xf numFmtId="0" fontId="12" fillId="17" borderId="1" xfId="0" applyFont="1" applyFill="1" applyBorder="1" applyAlignment="1">
      <alignment horizontal="center" vertical="center" wrapText="1"/>
    </xf>
    <xf numFmtId="165" fontId="0" fillId="0" borderId="0" xfId="0" applyNumberFormat="1"/>
    <xf numFmtId="0" fontId="6" fillId="8" borderId="1" xfId="0" applyNumberFormat="1"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164" fontId="6" fillId="8" borderId="1" xfId="4"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xf>
    <xf numFmtId="0" fontId="32" fillId="9" borderId="4" xfId="0" applyFont="1" applyFill="1" applyBorder="1" applyAlignment="1" applyProtection="1">
      <alignment horizontal="center" vertical="center"/>
    </xf>
    <xf numFmtId="0" fontId="32" fillId="9" borderId="5" xfId="0" applyFont="1" applyFill="1" applyBorder="1" applyAlignment="1" applyProtection="1">
      <alignment horizontal="center" vertical="center"/>
    </xf>
    <xf numFmtId="0" fontId="10" fillId="9" borderId="3"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37" fillId="4" borderId="1" xfId="0" applyFont="1" applyFill="1" applyBorder="1" applyAlignment="1" applyProtection="1">
      <alignment horizontal="center" vertical="center" wrapText="1"/>
    </xf>
    <xf numFmtId="0" fontId="7" fillId="0" borderId="6" xfId="0" applyFont="1" applyFill="1" applyBorder="1" applyAlignment="1">
      <alignment horizontal="left"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0" fillId="0" borderId="7" xfId="0" applyFill="1" applyBorder="1" applyAlignment="1">
      <alignment horizontal="center"/>
    </xf>
    <xf numFmtId="0" fontId="0" fillId="0" borderId="6" xfId="0" applyFill="1" applyBorder="1" applyAlignment="1">
      <alignment horizontal="center"/>
    </xf>
    <xf numFmtId="0" fontId="7" fillId="0" borderId="1" xfId="6" applyFont="1" applyFill="1" applyBorder="1" applyAlignment="1">
      <alignment horizontal="left" vertical="center"/>
    </xf>
    <xf numFmtId="0" fontId="6" fillId="0" borderId="1" xfId="6" applyFont="1" applyFill="1" applyBorder="1" applyAlignment="1">
      <alignment horizontal="left" vertical="center" wrapText="1"/>
    </xf>
    <xf numFmtId="0" fontId="7" fillId="0" borderId="1" xfId="6" applyFont="1" applyFill="1" applyBorder="1" applyAlignment="1">
      <alignment horizontal="left" vertical="center" wrapText="1"/>
    </xf>
    <xf numFmtId="0" fontId="10" fillId="14" borderId="1" xfId="0" applyFont="1" applyFill="1" applyBorder="1" applyAlignment="1">
      <alignment horizontal="center" vertical="center"/>
    </xf>
    <xf numFmtId="1" fontId="11" fillId="14" borderId="10" xfId="0" applyNumberFormat="1" applyFont="1" applyFill="1" applyBorder="1" applyAlignment="1">
      <alignment horizontal="center" vertical="center" wrapText="1"/>
    </xf>
    <xf numFmtId="1" fontId="11" fillId="14" borderId="8" xfId="0" applyNumberFormat="1" applyFont="1" applyFill="1" applyBorder="1" applyAlignment="1">
      <alignment horizontal="center" vertical="center"/>
    </xf>
    <xf numFmtId="1" fontId="11" fillId="4"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1" fontId="11" fillId="0" borderId="10"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0" fontId="11" fillId="8" borderId="1" xfId="6" applyFont="1" applyFill="1" applyBorder="1" applyAlignment="1">
      <alignment horizontal="center" vertical="center"/>
    </xf>
    <xf numFmtId="0" fontId="14" fillId="13" borderId="7" xfId="0" applyFont="1" applyFill="1" applyBorder="1" applyAlignment="1">
      <alignment horizontal="center" vertical="center" wrapText="1"/>
    </xf>
    <xf numFmtId="0" fontId="14" fillId="13" borderId="7" xfId="0" applyFont="1" applyFill="1" applyBorder="1" applyAlignment="1">
      <alignment horizontal="center" vertical="center"/>
    </xf>
    <xf numFmtId="0" fontId="7" fillId="0" borderId="1" xfId="0" applyFont="1" applyFill="1" applyBorder="1" applyAlignment="1">
      <alignment horizontal="left" vertical="center" wrapText="1" indent="1"/>
    </xf>
    <xf numFmtId="0" fontId="11" fillId="10" borderId="2"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26" fillId="11" borderId="1" xfId="0" applyFont="1" applyFill="1" applyBorder="1" applyAlignment="1">
      <alignment horizontal="center"/>
    </xf>
  </cellXfs>
  <cellStyles count="7">
    <cellStyle name="Binlik Ayracı 2" xfId="4"/>
    <cellStyle name="Normal" xfId="0" builtinId="0"/>
    <cellStyle name="Normal 2" xfId="1"/>
    <cellStyle name="Normal 3" xfId="5"/>
    <cellStyle name="Normal 4" xfId="6"/>
    <cellStyle name="Normal_VTB-2002 Ücretleri Genel-150102" xfId="2"/>
    <cellStyle name="Yüzde 2" xfId="3"/>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371475</xdr:colOff>
      <xdr:row>4</xdr:row>
      <xdr:rowOff>38100</xdr:rowOff>
    </xdr:from>
    <xdr:to>
      <xdr:col>6</xdr:col>
      <xdr:colOff>762000</xdr:colOff>
      <xdr:row>4</xdr:row>
      <xdr:rowOff>628650</xdr:rowOff>
    </xdr:to>
    <xdr:sp macro="" textlink="">
      <xdr:nvSpPr>
        <xdr:cNvPr id="2" name="1 Aşağı Ok"/>
        <xdr:cNvSpPr/>
      </xdr:nvSpPr>
      <xdr:spPr>
        <a:xfrm>
          <a:off x="8648700" y="3305175"/>
          <a:ext cx="390525" cy="590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526676</xdr:colOff>
      <xdr:row>5</xdr:row>
      <xdr:rowOff>89647</xdr:rowOff>
    </xdr:from>
    <xdr:to>
      <xdr:col>8</xdr:col>
      <xdr:colOff>885265</xdr:colOff>
      <xdr:row>6</xdr:row>
      <xdr:rowOff>437029</xdr:rowOff>
    </xdr:to>
    <xdr:sp macro="" textlink="">
      <xdr:nvSpPr>
        <xdr:cNvPr id="2" name="1 Aşağı Ok"/>
        <xdr:cNvSpPr/>
      </xdr:nvSpPr>
      <xdr:spPr>
        <a:xfrm>
          <a:off x="10354235" y="5165912"/>
          <a:ext cx="358589" cy="110938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7342"/>
  <sheetViews>
    <sheetView tabSelected="1" topLeftCell="A4" workbookViewId="0">
      <selection activeCell="A2" sqref="A2:I2"/>
    </sheetView>
  </sheetViews>
  <sheetFormatPr defaultRowHeight="15"/>
  <cols>
    <col min="2" max="2" width="10.85546875" customWidth="1"/>
    <col min="3" max="3" width="30" customWidth="1"/>
    <col min="4" max="4" width="44.140625" customWidth="1"/>
    <col min="5" max="5" width="13.42578125" customWidth="1"/>
    <col min="6" max="6" width="16.5703125" customWidth="1"/>
    <col min="7" max="7" width="15.85546875" customWidth="1"/>
    <col min="8" max="8" width="13.5703125" customWidth="1"/>
    <col min="9" max="9" width="13.42578125" customWidth="1"/>
    <col min="11" max="11" width="9.28515625" bestFit="1" customWidth="1"/>
  </cols>
  <sheetData>
    <row r="1" spans="1:15" ht="56.25" customHeight="1">
      <c r="A1" s="251" t="s">
        <v>11708</v>
      </c>
      <c r="B1" s="252"/>
      <c r="C1" s="252"/>
      <c r="D1" s="252"/>
      <c r="E1" s="252"/>
      <c r="F1" s="252"/>
      <c r="G1" s="252"/>
      <c r="H1" s="252"/>
      <c r="I1" s="1"/>
    </row>
    <row r="2" spans="1:15" ht="25.5" customHeight="1">
      <c r="A2" s="249" t="s">
        <v>15100</v>
      </c>
      <c r="B2" s="249"/>
      <c r="C2" s="249"/>
      <c r="D2" s="249"/>
      <c r="E2" s="249"/>
      <c r="F2" s="249"/>
      <c r="G2" s="249"/>
      <c r="H2" s="249"/>
      <c r="I2" s="249"/>
    </row>
    <row r="3" spans="1:15" ht="112.5" customHeight="1">
      <c r="A3" s="250" t="s">
        <v>15101</v>
      </c>
      <c r="B3" s="250"/>
      <c r="C3" s="250"/>
      <c r="D3" s="250"/>
      <c r="E3" s="250"/>
      <c r="F3" s="250"/>
      <c r="G3" s="250"/>
      <c r="H3" s="250"/>
      <c r="I3" s="250"/>
    </row>
    <row r="4" spans="1:15" ht="84">
      <c r="A4" s="253" t="s">
        <v>0</v>
      </c>
      <c r="B4" s="246" t="s">
        <v>1</v>
      </c>
      <c r="C4" s="247" t="s">
        <v>2</v>
      </c>
      <c r="D4" s="247" t="s">
        <v>3</v>
      </c>
      <c r="E4" s="248" t="s">
        <v>4</v>
      </c>
      <c r="F4" s="24" t="s">
        <v>5</v>
      </c>
      <c r="G4" s="25" t="s">
        <v>15103</v>
      </c>
      <c r="H4" s="209" t="s">
        <v>15102</v>
      </c>
      <c r="I4" s="26" t="s">
        <v>6</v>
      </c>
    </row>
    <row r="5" spans="1:15" ht="54.75" customHeight="1">
      <c r="A5" s="253"/>
      <c r="B5" s="210"/>
      <c r="C5" s="211" t="s">
        <v>7</v>
      </c>
      <c r="D5" s="212"/>
      <c r="E5" s="213"/>
      <c r="F5" s="15"/>
      <c r="G5" s="16"/>
      <c r="H5" s="14"/>
      <c r="I5" s="14"/>
      <c r="K5" s="245"/>
    </row>
    <row r="6" spans="1:15" ht="24" customHeight="1">
      <c r="A6" s="28">
        <v>1</v>
      </c>
      <c r="B6" s="29">
        <v>510010</v>
      </c>
      <c r="C6" s="30" t="s">
        <v>126</v>
      </c>
      <c r="D6" s="30" t="s">
        <v>127</v>
      </c>
      <c r="E6" s="31">
        <v>89.6</v>
      </c>
      <c r="F6" s="128">
        <f>E6*0.593</f>
        <v>53.132799999999996</v>
      </c>
      <c r="G6" s="129">
        <f t="shared" ref="G6:G14" si="0">F6</f>
        <v>53.132799999999996</v>
      </c>
      <c r="H6" s="32"/>
      <c r="I6" s="32"/>
    </row>
    <row r="7" spans="1:15" ht="95.25" customHeight="1">
      <c r="A7" s="28">
        <v>2</v>
      </c>
      <c r="B7" s="29" t="s">
        <v>128</v>
      </c>
      <c r="C7" s="30" t="s">
        <v>129</v>
      </c>
      <c r="D7" s="33" t="s">
        <v>130</v>
      </c>
      <c r="E7" s="34">
        <v>1124.3499999999999</v>
      </c>
      <c r="F7" s="128">
        <f t="shared" ref="F7:F70" si="1">E7*0.593</f>
        <v>666.73954999999989</v>
      </c>
      <c r="G7" s="129">
        <f t="shared" si="0"/>
        <v>666.73954999999989</v>
      </c>
      <c r="H7" s="32"/>
      <c r="I7" s="32"/>
      <c r="O7" s="223"/>
    </row>
    <row r="8" spans="1:15" ht="47.25">
      <c r="A8" s="28">
        <v>3</v>
      </c>
      <c r="B8" s="29">
        <v>510070</v>
      </c>
      <c r="C8" s="35" t="s">
        <v>131</v>
      </c>
      <c r="D8" s="35" t="s">
        <v>132</v>
      </c>
      <c r="E8" s="31">
        <v>177.7</v>
      </c>
      <c r="F8" s="128">
        <f t="shared" si="1"/>
        <v>105.37609999999999</v>
      </c>
      <c r="G8" s="129">
        <f t="shared" si="0"/>
        <v>105.37609999999999</v>
      </c>
      <c r="H8" s="32"/>
      <c r="I8" s="32"/>
    </row>
    <row r="9" spans="1:15" ht="47.25">
      <c r="A9" s="28">
        <v>4</v>
      </c>
      <c r="B9" s="29">
        <v>510081</v>
      </c>
      <c r="C9" s="35" t="s">
        <v>133</v>
      </c>
      <c r="D9" s="35" t="s">
        <v>134</v>
      </c>
      <c r="E9" s="31">
        <v>125.44</v>
      </c>
      <c r="F9" s="128">
        <f t="shared" si="1"/>
        <v>74.385919999999999</v>
      </c>
      <c r="G9" s="129">
        <f t="shared" si="0"/>
        <v>74.385919999999999</v>
      </c>
      <c r="H9" s="32"/>
      <c r="I9" s="32"/>
    </row>
    <row r="10" spans="1:15" ht="78.75">
      <c r="A10" s="28">
        <v>5</v>
      </c>
      <c r="B10" s="29">
        <v>510090</v>
      </c>
      <c r="C10" s="30" t="s">
        <v>135</v>
      </c>
      <c r="D10" s="30" t="s">
        <v>136</v>
      </c>
      <c r="E10" s="31">
        <v>310.58999999999997</v>
      </c>
      <c r="F10" s="128">
        <f t="shared" si="1"/>
        <v>184.17986999999997</v>
      </c>
      <c r="G10" s="129">
        <f t="shared" si="0"/>
        <v>184.17986999999997</v>
      </c>
      <c r="H10" s="32"/>
      <c r="I10" s="32"/>
    </row>
    <row r="11" spans="1:15" ht="47.25">
      <c r="A11" s="28">
        <v>6</v>
      </c>
      <c r="B11" s="29">
        <v>510100</v>
      </c>
      <c r="C11" s="30" t="s">
        <v>137</v>
      </c>
      <c r="D11" s="30" t="s">
        <v>138</v>
      </c>
      <c r="E11" s="31">
        <v>400.19</v>
      </c>
      <c r="F11" s="128">
        <f t="shared" si="1"/>
        <v>237.31267</v>
      </c>
      <c r="G11" s="129">
        <f t="shared" si="0"/>
        <v>237.31267</v>
      </c>
      <c r="H11" s="32"/>
      <c r="I11" s="32"/>
    </row>
    <row r="12" spans="1:15" ht="63">
      <c r="A12" s="28">
        <v>7</v>
      </c>
      <c r="B12" s="29">
        <v>510110</v>
      </c>
      <c r="C12" s="33" t="s">
        <v>139</v>
      </c>
      <c r="D12" s="35" t="s">
        <v>140</v>
      </c>
      <c r="E12" s="31">
        <v>179.18</v>
      </c>
      <c r="F12" s="128">
        <f t="shared" si="1"/>
        <v>106.25373999999999</v>
      </c>
      <c r="G12" s="129">
        <f t="shared" si="0"/>
        <v>106.25373999999999</v>
      </c>
      <c r="H12" s="32"/>
      <c r="I12" s="32"/>
    </row>
    <row r="13" spans="1:15" ht="47.25">
      <c r="A13" s="28">
        <v>8</v>
      </c>
      <c r="B13" s="29">
        <v>510120</v>
      </c>
      <c r="C13" s="30" t="s">
        <v>141</v>
      </c>
      <c r="D13" s="30" t="s">
        <v>142</v>
      </c>
      <c r="E13" s="31">
        <v>17.920000000000002</v>
      </c>
      <c r="F13" s="128">
        <f t="shared" si="1"/>
        <v>10.626560000000001</v>
      </c>
      <c r="G13" s="129">
        <f t="shared" si="0"/>
        <v>10.626560000000001</v>
      </c>
      <c r="H13" s="32"/>
      <c r="I13" s="32"/>
    </row>
    <row r="14" spans="1:15" ht="15.75">
      <c r="A14" s="28">
        <v>9</v>
      </c>
      <c r="B14" s="29">
        <v>510121</v>
      </c>
      <c r="C14" s="30" t="s">
        <v>143</v>
      </c>
      <c r="D14" s="30" t="s">
        <v>144</v>
      </c>
      <c r="E14" s="31">
        <v>29.86</v>
      </c>
      <c r="F14" s="128">
        <f t="shared" si="1"/>
        <v>17.706979999999998</v>
      </c>
      <c r="G14" s="129">
        <f t="shared" si="0"/>
        <v>17.706979999999998</v>
      </c>
      <c r="H14" s="32"/>
      <c r="I14" s="32"/>
    </row>
    <row r="15" spans="1:15" ht="31.5">
      <c r="A15" s="28">
        <v>10</v>
      </c>
      <c r="B15" s="29" t="s">
        <v>145</v>
      </c>
      <c r="C15" s="36" t="s">
        <v>146</v>
      </c>
      <c r="D15" s="30"/>
      <c r="E15" s="31"/>
      <c r="F15" s="226"/>
      <c r="G15" s="227"/>
      <c r="H15" s="32"/>
      <c r="I15" s="32"/>
    </row>
    <row r="16" spans="1:15" ht="31.5">
      <c r="A16" s="28">
        <v>11</v>
      </c>
      <c r="B16" s="29">
        <v>520010</v>
      </c>
      <c r="C16" s="30" t="s">
        <v>147</v>
      </c>
      <c r="D16" s="30" t="s">
        <v>148</v>
      </c>
      <c r="E16" s="31">
        <v>17.27</v>
      </c>
      <c r="F16" s="128">
        <f t="shared" si="1"/>
        <v>10.241109999999999</v>
      </c>
      <c r="G16" s="129">
        <f t="shared" ref="G16:G25" si="2">F16</f>
        <v>10.241109999999999</v>
      </c>
      <c r="H16" s="32"/>
      <c r="I16" s="32"/>
    </row>
    <row r="17" spans="1:9" ht="15.75">
      <c r="A17" s="28">
        <v>12</v>
      </c>
      <c r="B17" s="29">
        <v>520020</v>
      </c>
      <c r="C17" s="30" t="s">
        <v>149</v>
      </c>
      <c r="D17" s="30"/>
      <c r="E17" s="31">
        <v>44.63</v>
      </c>
      <c r="F17" s="128">
        <f t="shared" si="1"/>
        <v>26.465589999999999</v>
      </c>
      <c r="G17" s="129">
        <f t="shared" si="2"/>
        <v>26.465589999999999</v>
      </c>
      <c r="H17" s="32"/>
      <c r="I17" s="32"/>
    </row>
    <row r="18" spans="1:9" ht="31.5">
      <c r="A18" s="28">
        <v>13</v>
      </c>
      <c r="B18" s="29">
        <v>520021</v>
      </c>
      <c r="C18" s="30" t="s">
        <v>150</v>
      </c>
      <c r="D18" s="30" t="s">
        <v>151</v>
      </c>
      <c r="E18" s="31">
        <v>56.35</v>
      </c>
      <c r="F18" s="128">
        <f t="shared" si="1"/>
        <v>33.415549999999996</v>
      </c>
      <c r="G18" s="129">
        <f t="shared" si="2"/>
        <v>33.415549999999996</v>
      </c>
      <c r="H18" s="32"/>
      <c r="I18" s="32"/>
    </row>
    <row r="19" spans="1:9" ht="15.75">
      <c r="A19" s="28">
        <v>14</v>
      </c>
      <c r="B19" s="29">
        <v>520030</v>
      </c>
      <c r="C19" s="30" t="s">
        <v>152</v>
      </c>
      <c r="D19" s="30"/>
      <c r="E19" s="31">
        <v>44.63</v>
      </c>
      <c r="F19" s="128">
        <f t="shared" si="1"/>
        <v>26.465589999999999</v>
      </c>
      <c r="G19" s="129">
        <f t="shared" si="2"/>
        <v>26.465589999999999</v>
      </c>
      <c r="H19" s="32"/>
      <c r="I19" s="32"/>
    </row>
    <row r="20" spans="1:9" ht="31.5">
      <c r="A20" s="28">
        <v>15</v>
      </c>
      <c r="B20" s="29">
        <v>520050</v>
      </c>
      <c r="C20" s="30" t="s">
        <v>153</v>
      </c>
      <c r="D20" s="30" t="s">
        <v>154</v>
      </c>
      <c r="E20" s="31">
        <v>6.72</v>
      </c>
      <c r="F20" s="128">
        <f t="shared" si="1"/>
        <v>3.9849599999999996</v>
      </c>
      <c r="G20" s="129">
        <f t="shared" si="2"/>
        <v>3.9849599999999996</v>
      </c>
      <c r="H20" s="32"/>
      <c r="I20" s="32"/>
    </row>
    <row r="21" spans="1:9" ht="15.75">
      <c r="A21" s="28">
        <v>16</v>
      </c>
      <c r="B21" s="29">
        <v>520051</v>
      </c>
      <c r="C21" s="30" t="s">
        <v>155</v>
      </c>
      <c r="D21" s="30"/>
      <c r="E21" s="31">
        <v>2.2400000000000002</v>
      </c>
      <c r="F21" s="128">
        <f t="shared" si="1"/>
        <v>1.3283200000000002</v>
      </c>
      <c r="G21" s="129">
        <f t="shared" si="2"/>
        <v>1.3283200000000002</v>
      </c>
      <c r="H21" s="32"/>
      <c r="I21" s="32"/>
    </row>
    <row r="22" spans="1:9" ht="47.25">
      <c r="A22" s="28">
        <v>17</v>
      </c>
      <c r="B22" s="29">
        <v>520052</v>
      </c>
      <c r="C22" s="30" t="s">
        <v>156</v>
      </c>
      <c r="D22" s="30" t="s">
        <v>157</v>
      </c>
      <c r="E22" s="31">
        <v>112</v>
      </c>
      <c r="F22" s="128">
        <f t="shared" si="1"/>
        <v>66.415999999999997</v>
      </c>
      <c r="G22" s="129">
        <f t="shared" si="2"/>
        <v>66.415999999999997</v>
      </c>
      <c r="H22" s="32"/>
      <c r="I22" s="32"/>
    </row>
    <row r="23" spans="1:9" ht="15.75">
      <c r="A23" s="28">
        <v>18</v>
      </c>
      <c r="B23" s="29">
        <v>520070</v>
      </c>
      <c r="C23" s="30" t="s">
        <v>158</v>
      </c>
      <c r="D23" s="30"/>
      <c r="E23" s="31">
        <v>128.15</v>
      </c>
      <c r="F23" s="128">
        <f t="shared" si="1"/>
        <v>75.992949999999993</v>
      </c>
      <c r="G23" s="129">
        <f t="shared" si="2"/>
        <v>75.992949999999993</v>
      </c>
      <c r="H23" s="32"/>
      <c r="I23" s="32"/>
    </row>
    <row r="24" spans="1:9" ht="31.5">
      <c r="A24" s="28">
        <v>19</v>
      </c>
      <c r="B24" s="29">
        <v>520080</v>
      </c>
      <c r="C24" s="30" t="s">
        <v>159</v>
      </c>
      <c r="D24" s="30" t="s">
        <v>160</v>
      </c>
      <c r="E24" s="31">
        <v>27.32</v>
      </c>
      <c r="F24" s="128">
        <f t="shared" si="1"/>
        <v>16.200759999999999</v>
      </c>
      <c r="G24" s="129">
        <f t="shared" si="2"/>
        <v>16.200759999999999</v>
      </c>
      <c r="H24" s="32"/>
      <c r="I24" s="32"/>
    </row>
    <row r="25" spans="1:9" ht="31.5">
      <c r="A25" s="28">
        <v>20</v>
      </c>
      <c r="B25" s="29">
        <v>520090</v>
      </c>
      <c r="C25" s="30" t="s">
        <v>161</v>
      </c>
      <c r="D25" s="37"/>
      <c r="E25" s="31">
        <v>10.09</v>
      </c>
      <c r="F25" s="128">
        <f t="shared" si="1"/>
        <v>5.9833699999999999</v>
      </c>
      <c r="G25" s="129">
        <f t="shared" si="2"/>
        <v>5.9833699999999999</v>
      </c>
      <c r="H25" s="32"/>
      <c r="I25" s="32"/>
    </row>
    <row r="26" spans="1:9" ht="47.25">
      <c r="A26" s="28">
        <v>21</v>
      </c>
      <c r="B26" s="29" t="s">
        <v>145</v>
      </c>
      <c r="C26" s="36" t="s">
        <v>162</v>
      </c>
      <c r="D26" s="30"/>
      <c r="E26" s="31"/>
      <c r="F26" s="226"/>
      <c r="G26" s="227"/>
      <c r="H26" s="32"/>
      <c r="I26" s="32"/>
    </row>
    <row r="27" spans="1:9" ht="15.75">
      <c r="A27" s="28">
        <v>22</v>
      </c>
      <c r="B27" s="29">
        <v>530010</v>
      </c>
      <c r="C27" s="30" t="s">
        <v>163</v>
      </c>
      <c r="D27" s="30" t="s">
        <v>164</v>
      </c>
      <c r="E27" s="31">
        <v>1.34</v>
      </c>
      <c r="F27" s="128">
        <f t="shared" si="1"/>
        <v>0.79461999999999999</v>
      </c>
      <c r="G27" s="129">
        <f t="shared" ref="G27:G58" si="3">F27</f>
        <v>0.79461999999999999</v>
      </c>
      <c r="H27" s="32"/>
      <c r="I27" s="32"/>
    </row>
    <row r="28" spans="1:9" ht="47.25">
      <c r="A28" s="28">
        <v>23</v>
      </c>
      <c r="B28" s="29">
        <v>530015</v>
      </c>
      <c r="C28" s="30" t="s">
        <v>165</v>
      </c>
      <c r="D28" s="30" t="s">
        <v>166</v>
      </c>
      <c r="E28" s="31">
        <v>53.13</v>
      </c>
      <c r="F28" s="128">
        <f t="shared" si="1"/>
        <v>31.50609</v>
      </c>
      <c r="G28" s="129">
        <f t="shared" si="3"/>
        <v>31.50609</v>
      </c>
      <c r="H28" s="32"/>
      <c r="I28" s="32"/>
    </row>
    <row r="29" spans="1:9" ht="47.25">
      <c r="A29" s="28">
        <v>24</v>
      </c>
      <c r="B29" s="29">
        <v>530020</v>
      </c>
      <c r="C29" s="30" t="s">
        <v>167</v>
      </c>
      <c r="D29" s="30" t="s">
        <v>168</v>
      </c>
      <c r="E29" s="31">
        <v>199.34</v>
      </c>
      <c r="F29" s="128">
        <f t="shared" si="1"/>
        <v>118.20862</v>
      </c>
      <c r="G29" s="129">
        <f t="shared" si="3"/>
        <v>118.20862</v>
      </c>
      <c r="H29" s="32"/>
      <c r="I29" s="32"/>
    </row>
    <row r="30" spans="1:9" ht="47.25">
      <c r="A30" s="28">
        <v>25</v>
      </c>
      <c r="B30" s="29">
        <v>530030</v>
      </c>
      <c r="C30" s="30" t="s">
        <v>169</v>
      </c>
      <c r="D30" s="30" t="s">
        <v>168</v>
      </c>
      <c r="E30" s="31">
        <v>66.52</v>
      </c>
      <c r="F30" s="128">
        <f t="shared" si="1"/>
        <v>39.446359999999999</v>
      </c>
      <c r="G30" s="129">
        <f t="shared" si="3"/>
        <v>39.446359999999999</v>
      </c>
      <c r="H30" s="32"/>
      <c r="I30" s="32"/>
    </row>
    <row r="31" spans="1:9" ht="31.5">
      <c r="A31" s="28">
        <v>26</v>
      </c>
      <c r="B31" s="29">
        <v>530050</v>
      </c>
      <c r="C31" s="30" t="s">
        <v>170</v>
      </c>
      <c r="D31" s="38" t="s">
        <v>171</v>
      </c>
      <c r="E31" s="31">
        <v>120.23</v>
      </c>
      <c r="F31" s="128">
        <f t="shared" si="1"/>
        <v>71.296390000000002</v>
      </c>
      <c r="G31" s="129">
        <f t="shared" si="3"/>
        <v>71.296390000000002</v>
      </c>
      <c r="H31" s="32"/>
      <c r="I31" s="32"/>
    </row>
    <row r="32" spans="1:9" ht="141.75">
      <c r="A32" s="28">
        <v>27</v>
      </c>
      <c r="B32" s="29">
        <v>530060</v>
      </c>
      <c r="C32" s="30" t="s">
        <v>172</v>
      </c>
      <c r="D32" s="38" t="s">
        <v>173</v>
      </c>
      <c r="E32" s="31">
        <v>226.03</v>
      </c>
      <c r="F32" s="128">
        <f t="shared" si="1"/>
        <v>134.03578999999999</v>
      </c>
      <c r="G32" s="129">
        <f t="shared" si="3"/>
        <v>134.03578999999999</v>
      </c>
      <c r="H32" s="32"/>
      <c r="I32" s="32"/>
    </row>
    <row r="33" spans="1:9" ht="141.75">
      <c r="A33" s="28">
        <v>28</v>
      </c>
      <c r="B33" s="29">
        <v>530070</v>
      </c>
      <c r="C33" s="30" t="s">
        <v>174</v>
      </c>
      <c r="D33" s="38" t="s">
        <v>173</v>
      </c>
      <c r="E33" s="31">
        <v>110.6</v>
      </c>
      <c r="F33" s="128">
        <f t="shared" si="1"/>
        <v>65.585799999999992</v>
      </c>
      <c r="G33" s="129">
        <f t="shared" si="3"/>
        <v>65.585799999999992</v>
      </c>
      <c r="H33" s="32"/>
      <c r="I33" s="32"/>
    </row>
    <row r="34" spans="1:9" ht="31.5">
      <c r="A34" s="28">
        <v>29</v>
      </c>
      <c r="B34" s="29">
        <v>530080</v>
      </c>
      <c r="C34" s="30" t="s">
        <v>175</v>
      </c>
      <c r="D34" s="30" t="s">
        <v>176</v>
      </c>
      <c r="E34" s="31">
        <v>10.75</v>
      </c>
      <c r="F34" s="128">
        <f t="shared" si="1"/>
        <v>6.3747499999999997</v>
      </c>
      <c r="G34" s="129">
        <f t="shared" si="3"/>
        <v>6.3747499999999997</v>
      </c>
      <c r="H34" s="32"/>
      <c r="I34" s="32"/>
    </row>
    <row r="35" spans="1:9" ht="15.75">
      <c r="A35" s="28">
        <v>30</v>
      </c>
      <c r="B35" s="29">
        <v>530085</v>
      </c>
      <c r="C35" s="30" t="s">
        <v>177</v>
      </c>
      <c r="D35" s="39"/>
      <c r="E35" s="31">
        <v>44.28</v>
      </c>
      <c r="F35" s="128">
        <f t="shared" si="1"/>
        <v>26.258040000000001</v>
      </c>
      <c r="G35" s="129">
        <f t="shared" si="3"/>
        <v>26.258040000000001</v>
      </c>
      <c r="H35" s="32"/>
      <c r="I35" s="32"/>
    </row>
    <row r="36" spans="1:9" ht="15.75">
      <c r="A36" s="28">
        <v>31</v>
      </c>
      <c r="B36" s="29">
        <v>530090</v>
      </c>
      <c r="C36" s="30" t="s">
        <v>178</v>
      </c>
      <c r="D36" s="39" t="s">
        <v>179</v>
      </c>
      <c r="E36" s="31">
        <v>6.7</v>
      </c>
      <c r="F36" s="128">
        <f t="shared" si="1"/>
        <v>3.9731000000000001</v>
      </c>
      <c r="G36" s="129">
        <f t="shared" si="3"/>
        <v>3.9731000000000001</v>
      </c>
      <c r="H36" s="32"/>
      <c r="I36" s="32"/>
    </row>
    <row r="37" spans="1:9" ht="31.5">
      <c r="A37" s="28">
        <v>32</v>
      </c>
      <c r="B37" s="29">
        <v>530095</v>
      </c>
      <c r="C37" s="39" t="s">
        <v>180</v>
      </c>
      <c r="D37" s="39" t="s">
        <v>181</v>
      </c>
      <c r="E37" s="31">
        <v>6.7</v>
      </c>
      <c r="F37" s="128">
        <f t="shared" si="1"/>
        <v>3.9731000000000001</v>
      </c>
      <c r="G37" s="129">
        <f t="shared" si="3"/>
        <v>3.9731000000000001</v>
      </c>
      <c r="H37" s="32"/>
      <c r="I37" s="32"/>
    </row>
    <row r="38" spans="1:9" ht="15.75">
      <c r="A38" s="28">
        <v>33</v>
      </c>
      <c r="B38" s="29">
        <v>530100</v>
      </c>
      <c r="C38" s="30" t="s">
        <v>182</v>
      </c>
      <c r="D38" s="30" t="s">
        <v>183</v>
      </c>
      <c r="E38" s="31">
        <v>6.72</v>
      </c>
      <c r="F38" s="128">
        <f t="shared" si="1"/>
        <v>3.9849599999999996</v>
      </c>
      <c r="G38" s="129">
        <f t="shared" si="3"/>
        <v>3.9849599999999996</v>
      </c>
      <c r="H38" s="32"/>
      <c r="I38" s="32"/>
    </row>
    <row r="39" spans="1:9" ht="31.5">
      <c r="A39" s="28">
        <v>34</v>
      </c>
      <c r="B39" s="29">
        <v>530110</v>
      </c>
      <c r="C39" s="30" t="s">
        <v>184</v>
      </c>
      <c r="D39" s="30" t="s">
        <v>185</v>
      </c>
      <c r="E39" s="31">
        <v>26.65</v>
      </c>
      <c r="F39" s="128">
        <f t="shared" si="1"/>
        <v>15.803449999999998</v>
      </c>
      <c r="G39" s="129">
        <f t="shared" si="3"/>
        <v>15.803449999999998</v>
      </c>
      <c r="H39" s="32"/>
      <c r="I39" s="32"/>
    </row>
    <row r="40" spans="1:9" ht="15.75">
      <c r="A40" s="28">
        <v>35</v>
      </c>
      <c r="B40" s="29">
        <v>530120</v>
      </c>
      <c r="C40" s="30" t="s">
        <v>186</v>
      </c>
      <c r="D40" s="30" t="s">
        <v>187</v>
      </c>
      <c r="E40" s="31">
        <v>11.94</v>
      </c>
      <c r="F40" s="128">
        <f t="shared" si="1"/>
        <v>7.0804199999999993</v>
      </c>
      <c r="G40" s="129">
        <f t="shared" si="3"/>
        <v>7.0804199999999993</v>
      </c>
      <c r="H40" s="32"/>
      <c r="I40" s="32"/>
    </row>
    <row r="41" spans="1:9" ht="47.25">
      <c r="A41" s="28">
        <v>36</v>
      </c>
      <c r="B41" s="29">
        <v>530130</v>
      </c>
      <c r="C41" s="30" t="s">
        <v>188</v>
      </c>
      <c r="D41" s="40" t="s">
        <v>189</v>
      </c>
      <c r="E41" s="31">
        <v>66.52</v>
      </c>
      <c r="F41" s="128">
        <f t="shared" si="1"/>
        <v>39.446359999999999</v>
      </c>
      <c r="G41" s="129">
        <f t="shared" si="3"/>
        <v>39.446359999999999</v>
      </c>
      <c r="H41" s="32"/>
      <c r="I41" s="32"/>
    </row>
    <row r="42" spans="1:9" ht="15.75">
      <c r="A42" s="28">
        <v>37</v>
      </c>
      <c r="B42" s="29">
        <v>530140</v>
      </c>
      <c r="C42" s="30" t="s">
        <v>190</v>
      </c>
      <c r="D42" s="30" t="s">
        <v>191</v>
      </c>
      <c r="E42" s="31">
        <v>4.03</v>
      </c>
      <c r="F42" s="128">
        <f t="shared" si="1"/>
        <v>2.3897900000000001</v>
      </c>
      <c r="G42" s="129">
        <f t="shared" si="3"/>
        <v>2.3897900000000001</v>
      </c>
      <c r="H42" s="32"/>
      <c r="I42" s="32"/>
    </row>
    <row r="43" spans="1:9" ht="31.5">
      <c r="A43" s="28">
        <v>38</v>
      </c>
      <c r="B43" s="29">
        <v>530150</v>
      </c>
      <c r="C43" s="30" t="s">
        <v>192</v>
      </c>
      <c r="D43" s="30" t="s">
        <v>193</v>
      </c>
      <c r="E43" s="31">
        <v>5.37</v>
      </c>
      <c r="F43" s="128">
        <f t="shared" si="1"/>
        <v>3.1844099999999997</v>
      </c>
      <c r="G43" s="129">
        <f t="shared" si="3"/>
        <v>3.1844099999999997</v>
      </c>
      <c r="H43" s="32"/>
      <c r="I43" s="32"/>
    </row>
    <row r="44" spans="1:9" ht="15.75">
      <c r="A44" s="28">
        <v>39</v>
      </c>
      <c r="B44" s="29">
        <v>530160</v>
      </c>
      <c r="C44" s="30" t="s">
        <v>194</v>
      </c>
      <c r="D44" s="30" t="s">
        <v>195</v>
      </c>
      <c r="E44" s="31">
        <v>19.93</v>
      </c>
      <c r="F44" s="128">
        <f t="shared" si="1"/>
        <v>11.818489999999999</v>
      </c>
      <c r="G44" s="129">
        <f t="shared" si="3"/>
        <v>11.818489999999999</v>
      </c>
      <c r="H44" s="32"/>
      <c r="I44" s="32"/>
    </row>
    <row r="45" spans="1:9" ht="94.5">
      <c r="A45" s="28">
        <v>40</v>
      </c>
      <c r="B45" s="29">
        <v>530161</v>
      </c>
      <c r="C45" s="41" t="s">
        <v>196</v>
      </c>
      <c r="D45" s="30" t="s">
        <v>197</v>
      </c>
      <c r="E45" s="31">
        <v>58.45</v>
      </c>
      <c r="F45" s="128">
        <f t="shared" si="1"/>
        <v>34.660850000000003</v>
      </c>
      <c r="G45" s="129">
        <f t="shared" si="3"/>
        <v>34.660850000000003</v>
      </c>
      <c r="H45" s="32"/>
      <c r="I45" s="32"/>
    </row>
    <row r="46" spans="1:9" ht="31.5">
      <c r="A46" s="28">
        <v>41</v>
      </c>
      <c r="B46" s="29">
        <v>530170</v>
      </c>
      <c r="C46" s="30" t="s">
        <v>198</v>
      </c>
      <c r="D46" s="30" t="s">
        <v>199</v>
      </c>
      <c r="E46" s="31">
        <v>28.67</v>
      </c>
      <c r="F46" s="128">
        <f t="shared" si="1"/>
        <v>17.00131</v>
      </c>
      <c r="G46" s="129">
        <f t="shared" si="3"/>
        <v>17.00131</v>
      </c>
      <c r="H46" s="32"/>
      <c r="I46" s="32"/>
    </row>
    <row r="47" spans="1:9" ht="31.5">
      <c r="A47" s="28">
        <v>42</v>
      </c>
      <c r="B47" s="29">
        <v>530180</v>
      </c>
      <c r="C47" s="30" t="s">
        <v>200</v>
      </c>
      <c r="D47" s="30" t="s">
        <v>201</v>
      </c>
      <c r="E47" s="31">
        <v>19.93</v>
      </c>
      <c r="F47" s="128">
        <f t="shared" si="1"/>
        <v>11.818489999999999</v>
      </c>
      <c r="G47" s="129">
        <f t="shared" si="3"/>
        <v>11.818489999999999</v>
      </c>
      <c r="H47" s="32"/>
      <c r="I47" s="32"/>
    </row>
    <row r="48" spans="1:9" ht="15.75">
      <c r="A48" s="28">
        <v>43</v>
      </c>
      <c r="B48" s="29">
        <v>530190</v>
      </c>
      <c r="C48" s="30" t="s">
        <v>202</v>
      </c>
      <c r="D48" s="30"/>
      <c r="E48" s="31">
        <v>112</v>
      </c>
      <c r="F48" s="128">
        <f t="shared" si="1"/>
        <v>66.415999999999997</v>
      </c>
      <c r="G48" s="129">
        <f t="shared" si="3"/>
        <v>66.415999999999997</v>
      </c>
      <c r="H48" s="32"/>
      <c r="I48" s="32"/>
    </row>
    <row r="49" spans="1:9" ht="31.5">
      <c r="A49" s="28">
        <v>44</v>
      </c>
      <c r="B49" s="29">
        <v>530220</v>
      </c>
      <c r="C49" s="30" t="s">
        <v>203</v>
      </c>
      <c r="D49" s="30" t="s">
        <v>204</v>
      </c>
      <c r="E49" s="31">
        <v>53.31</v>
      </c>
      <c r="F49" s="128">
        <f t="shared" si="1"/>
        <v>31.612829999999999</v>
      </c>
      <c r="G49" s="129">
        <f t="shared" si="3"/>
        <v>31.612829999999999</v>
      </c>
      <c r="H49" s="32"/>
      <c r="I49" s="32"/>
    </row>
    <row r="50" spans="1:9" ht="31.5">
      <c r="A50" s="28">
        <v>45</v>
      </c>
      <c r="B50" s="29">
        <v>530230</v>
      </c>
      <c r="C50" s="30" t="s">
        <v>205</v>
      </c>
      <c r="D50" s="30" t="s">
        <v>206</v>
      </c>
      <c r="E50" s="31">
        <v>112</v>
      </c>
      <c r="F50" s="128">
        <f t="shared" si="1"/>
        <v>66.415999999999997</v>
      </c>
      <c r="G50" s="129">
        <f t="shared" si="3"/>
        <v>66.415999999999997</v>
      </c>
      <c r="H50" s="32"/>
      <c r="I50" s="32"/>
    </row>
    <row r="51" spans="1:9" ht="15.75">
      <c r="A51" s="28">
        <v>46</v>
      </c>
      <c r="B51" s="29">
        <v>530260</v>
      </c>
      <c r="C51" s="30" t="s">
        <v>207</v>
      </c>
      <c r="D51" s="30" t="s">
        <v>208</v>
      </c>
      <c r="E51" s="31">
        <v>19.93</v>
      </c>
      <c r="F51" s="128">
        <f t="shared" si="1"/>
        <v>11.818489999999999</v>
      </c>
      <c r="G51" s="129">
        <f t="shared" si="3"/>
        <v>11.818489999999999</v>
      </c>
      <c r="H51" s="32"/>
      <c r="I51" s="32"/>
    </row>
    <row r="52" spans="1:9" ht="78.75">
      <c r="A52" s="28">
        <v>47</v>
      </c>
      <c r="B52" s="29">
        <v>530270</v>
      </c>
      <c r="C52" s="30" t="s">
        <v>209</v>
      </c>
      <c r="D52" s="38" t="s">
        <v>210</v>
      </c>
      <c r="E52" s="31">
        <v>199.34</v>
      </c>
      <c r="F52" s="128">
        <f t="shared" si="1"/>
        <v>118.20862</v>
      </c>
      <c r="G52" s="129">
        <f t="shared" si="3"/>
        <v>118.20862</v>
      </c>
      <c r="H52" s="32"/>
      <c r="I52" s="32"/>
    </row>
    <row r="53" spans="1:9" ht="31.5">
      <c r="A53" s="28">
        <v>48</v>
      </c>
      <c r="B53" s="29">
        <v>530280</v>
      </c>
      <c r="C53" s="30" t="s">
        <v>211</v>
      </c>
      <c r="D53" s="30"/>
      <c r="E53" s="31">
        <v>71.069999999999993</v>
      </c>
      <c r="F53" s="128">
        <f t="shared" si="1"/>
        <v>42.144509999999997</v>
      </c>
      <c r="G53" s="129">
        <f t="shared" si="3"/>
        <v>42.144509999999997</v>
      </c>
      <c r="H53" s="32"/>
      <c r="I53" s="32"/>
    </row>
    <row r="54" spans="1:9" ht="31.5">
      <c r="A54" s="28">
        <v>49</v>
      </c>
      <c r="B54" s="29">
        <v>530290</v>
      </c>
      <c r="C54" s="30" t="s">
        <v>212</v>
      </c>
      <c r="D54" s="30" t="s">
        <v>213</v>
      </c>
      <c r="E54" s="31">
        <v>19.93</v>
      </c>
      <c r="F54" s="128">
        <f t="shared" si="1"/>
        <v>11.818489999999999</v>
      </c>
      <c r="G54" s="129">
        <f t="shared" si="3"/>
        <v>11.818489999999999</v>
      </c>
      <c r="H54" s="32"/>
      <c r="I54" s="32"/>
    </row>
    <row r="55" spans="1:9" ht="15.75">
      <c r="A55" s="28">
        <v>50</v>
      </c>
      <c r="B55" s="29">
        <v>530300</v>
      </c>
      <c r="C55" s="30" t="s">
        <v>214</v>
      </c>
      <c r="D55" s="30" t="s">
        <v>215</v>
      </c>
      <c r="E55" s="31">
        <v>105.81</v>
      </c>
      <c r="F55" s="128">
        <f t="shared" si="1"/>
        <v>62.745329999999996</v>
      </c>
      <c r="G55" s="129">
        <f t="shared" si="3"/>
        <v>62.745329999999996</v>
      </c>
      <c r="H55" s="32"/>
      <c r="I55" s="32"/>
    </row>
    <row r="56" spans="1:9" ht="15.75">
      <c r="A56" s="28">
        <v>51</v>
      </c>
      <c r="B56" s="29">
        <v>530310</v>
      </c>
      <c r="C56" s="30" t="s">
        <v>216</v>
      </c>
      <c r="D56" s="30"/>
      <c r="E56" s="31">
        <v>19.93</v>
      </c>
      <c r="F56" s="128">
        <f t="shared" si="1"/>
        <v>11.818489999999999</v>
      </c>
      <c r="G56" s="129">
        <f t="shared" si="3"/>
        <v>11.818489999999999</v>
      </c>
      <c r="H56" s="32"/>
      <c r="I56" s="32"/>
    </row>
    <row r="57" spans="1:9" ht="15.75">
      <c r="A57" s="28">
        <v>52</v>
      </c>
      <c r="B57" s="29">
        <v>530320</v>
      </c>
      <c r="C57" s="30" t="s">
        <v>217</v>
      </c>
      <c r="D57" s="30" t="s">
        <v>218</v>
      </c>
      <c r="E57" s="31">
        <v>39.869999999999997</v>
      </c>
      <c r="F57" s="128">
        <f t="shared" si="1"/>
        <v>23.642909999999997</v>
      </c>
      <c r="G57" s="129">
        <f t="shared" si="3"/>
        <v>23.642909999999997</v>
      </c>
      <c r="H57" s="32"/>
      <c r="I57" s="32"/>
    </row>
    <row r="58" spans="1:9" ht="31.5">
      <c r="A58" s="28">
        <v>53</v>
      </c>
      <c r="B58" s="29">
        <v>530330</v>
      </c>
      <c r="C58" s="30" t="s">
        <v>219</v>
      </c>
      <c r="D58" s="30" t="s">
        <v>220</v>
      </c>
      <c r="E58" s="31">
        <v>39.869999999999997</v>
      </c>
      <c r="F58" s="128">
        <f t="shared" si="1"/>
        <v>23.642909999999997</v>
      </c>
      <c r="G58" s="129">
        <f t="shared" si="3"/>
        <v>23.642909999999997</v>
      </c>
      <c r="H58" s="32"/>
      <c r="I58" s="32"/>
    </row>
    <row r="59" spans="1:9" ht="78.75">
      <c r="A59" s="28">
        <v>54</v>
      </c>
      <c r="B59" s="29">
        <v>530340</v>
      </c>
      <c r="C59" s="30" t="s">
        <v>221</v>
      </c>
      <c r="D59" s="40" t="s">
        <v>222</v>
      </c>
      <c r="E59" s="31">
        <v>26.65</v>
      </c>
      <c r="F59" s="128">
        <f t="shared" si="1"/>
        <v>15.803449999999998</v>
      </c>
      <c r="G59" s="129">
        <f t="shared" ref="G59:G90" si="4">F59</f>
        <v>15.803449999999998</v>
      </c>
      <c r="H59" s="32"/>
      <c r="I59" s="32"/>
    </row>
    <row r="60" spans="1:9" ht="15.75">
      <c r="A60" s="28">
        <v>55</v>
      </c>
      <c r="B60" s="29">
        <v>530350</v>
      </c>
      <c r="C60" s="30" t="s">
        <v>223</v>
      </c>
      <c r="D60" s="30" t="s">
        <v>224</v>
      </c>
      <c r="E60" s="31">
        <v>19.93</v>
      </c>
      <c r="F60" s="128">
        <f t="shared" si="1"/>
        <v>11.818489999999999</v>
      </c>
      <c r="G60" s="129">
        <f t="shared" si="4"/>
        <v>11.818489999999999</v>
      </c>
      <c r="H60" s="32"/>
      <c r="I60" s="32"/>
    </row>
    <row r="61" spans="1:9" ht="47.25">
      <c r="A61" s="28">
        <v>56</v>
      </c>
      <c r="B61" s="29">
        <v>530360</v>
      </c>
      <c r="C61" s="30" t="s">
        <v>225</v>
      </c>
      <c r="D61" s="30" t="s">
        <v>226</v>
      </c>
      <c r="E61" s="31">
        <v>2.68</v>
      </c>
      <c r="F61" s="128">
        <f t="shared" si="1"/>
        <v>1.58924</v>
      </c>
      <c r="G61" s="129">
        <f t="shared" si="4"/>
        <v>1.58924</v>
      </c>
      <c r="H61" s="32"/>
      <c r="I61" s="32"/>
    </row>
    <row r="62" spans="1:9" ht="47.25">
      <c r="A62" s="28">
        <v>57</v>
      </c>
      <c r="B62" s="29">
        <v>530365</v>
      </c>
      <c r="C62" s="30" t="s">
        <v>227</v>
      </c>
      <c r="D62" s="30" t="s">
        <v>228</v>
      </c>
      <c r="E62" s="31">
        <v>671.95</v>
      </c>
      <c r="F62" s="128">
        <f t="shared" si="1"/>
        <v>398.46635000000003</v>
      </c>
      <c r="G62" s="129">
        <f t="shared" si="4"/>
        <v>398.46635000000003</v>
      </c>
      <c r="H62" s="32"/>
      <c r="I62" s="32"/>
    </row>
    <row r="63" spans="1:9" ht="31.5">
      <c r="A63" s="28">
        <v>58</v>
      </c>
      <c r="B63" s="29">
        <v>530380</v>
      </c>
      <c r="C63" s="30" t="s">
        <v>229</v>
      </c>
      <c r="D63" s="30" t="s">
        <v>230</v>
      </c>
      <c r="E63" s="31">
        <v>66.52</v>
      </c>
      <c r="F63" s="128">
        <f t="shared" si="1"/>
        <v>39.446359999999999</v>
      </c>
      <c r="G63" s="129">
        <f t="shared" si="4"/>
        <v>39.446359999999999</v>
      </c>
      <c r="H63" s="32"/>
      <c r="I63" s="32"/>
    </row>
    <row r="64" spans="1:9" ht="31.5">
      <c r="A64" s="28">
        <v>59</v>
      </c>
      <c r="B64" s="29">
        <v>530381</v>
      </c>
      <c r="C64" s="30" t="s">
        <v>231</v>
      </c>
      <c r="D64" s="30" t="s">
        <v>232</v>
      </c>
      <c r="E64" s="31">
        <v>99.62</v>
      </c>
      <c r="F64" s="128">
        <f t="shared" si="1"/>
        <v>59.074660000000002</v>
      </c>
      <c r="G64" s="129">
        <f t="shared" si="4"/>
        <v>59.074660000000002</v>
      </c>
      <c r="H64" s="32"/>
      <c r="I64" s="32"/>
    </row>
    <row r="65" spans="1:9" ht="15.75">
      <c r="A65" s="28">
        <v>60</v>
      </c>
      <c r="B65" s="29">
        <v>530390</v>
      </c>
      <c r="C65" s="30" t="s">
        <v>233</v>
      </c>
      <c r="D65" s="30" t="s">
        <v>208</v>
      </c>
      <c r="E65" s="31">
        <v>5.37</v>
      </c>
      <c r="F65" s="128">
        <f t="shared" si="1"/>
        <v>3.1844099999999997</v>
      </c>
      <c r="G65" s="129">
        <f t="shared" si="4"/>
        <v>3.1844099999999997</v>
      </c>
      <c r="H65" s="32"/>
      <c r="I65" s="32"/>
    </row>
    <row r="66" spans="1:9" ht="15.75">
      <c r="A66" s="28">
        <v>61</v>
      </c>
      <c r="B66" s="29">
        <v>530410</v>
      </c>
      <c r="C66" s="30" t="s">
        <v>234</v>
      </c>
      <c r="D66" s="30" t="s">
        <v>235</v>
      </c>
      <c r="E66" s="31">
        <v>13.44</v>
      </c>
      <c r="F66" s="128">
        <f t="shared" si="1"/>
        <v>7.9699199999999992</v>
      </c>
      <c r="G66" s="129">
        <f t="shared" si="4"/>
        <v>7.9699199999999992</v>
      </c>
      <c r="H66" s="32"/>
      <c r="I66" s="32"/>
    </row>
    <row r="67" spans="1:9" ht="47.25">
      <c r="A67" s="28">
        <v>62</v>
      </c>
      <c r="B67" s="29">
        <v>530420</v>
      </c>
      <c r="C67" s="30" t="s">
        <v>236</v>
      </c>
      <c r="D67" s="30" t="s">
        <v>237</v>
      </c>
      <c r="E67" s="31">
        <v>73.92</v>
      </c>
      <c r="F67" s="128">
        <f t="shared" si="1"/>
        <v>43.834559999999996</v>
      </c>
      <c r="G67" s="129">
        <f t="shared" si="4"/>
        <v>43.834559999999996</v>
      </c>
      <c r="H67" s="32"/>
      <c r="I67" s="32"/>
    </row>
    <row r="68" spans="1:9" ht="47.25">
      <c r="A68" s="28">
        <v>63</v>
      </c>
      <c r="B68" s="29">
        <v>530421</v>
      </c>
      <c r="C68" s="30" t="s">
        <v>238</v>
      </c>
      <c r="D68" s="30" t="s">
        <v>239</v>
      </c>
      <c r="E68" s="31">
        <v>132.83000000000001</v>
      </c>
      <c r="F68" s="128">
        <f t="shared" si="1"/>
        <v>78.768190000000004</v>
      </c>
      <c r="G68" s="129">
        <f t="shared" si="4"/>
        <v>78.768190000000004</v>
      </c>
      <c r="H68" s="32"/>
      <c r="I68" s="32"/>
    </row>
    <row r="69" spans="1:9" ht="31.5">
      <c r="A69" s="28">
        <v>64</v>
      </c>
      <c r="B69" s="29">
        <v>530430</v>
      </c>
      <c r="C69" s="30" t="s">
        <v>240</v>
      </c>
      <c r="D69" s="30" t="s">
        <v>241</v>
      </c>
      <c r="E69" s="31">
        <v>53.31</v>
      </c>
      <c r="F69" s="128">
        <f t="shared" si="1"/>
        <v>31.612829999999999</v>
      </c>
      <c r="G69" s="129">
        <f t="shared" si="4"/>
        <v>31.612829999999999</v>
      </c>
      <c r="H69" s="32"/>
      <c r="I69" s="32"/>
    </row>
    <row r="70" spans="1:9" ht="31.5">
      <c r="A70" s="28">
        <v>65</v>
      </c>
      <c r="B70" s="29">
        <v>530470</v>
      </c>
      <c r="C70" s="30" t="s">
        <v>242</v>
      </c>
      <c r="D70" s="30" t="s">
        <v>243</v>
      </c>
      <c r="E70" s="31">
        <v>26.65</v>
      </c>
      <c r="F70" s="128">
        <f t="shared" si="1"/>
        <v>15.803449999999998</v>
      </c>
      <c r="G70" s="129">
        <f t="shared" si="4"/>
        <v>15.803449999999998</v>
      </c>
      <c r="H70" s="32"/>
      <c r="I70" s="32"/>
    </row>
    <row r="71" spans="1:9" ht="15.75">
      <c r="A71" s="28">
        <v>66</v>
      </c>
      <c r="B71" s="29">
        <v>530480</v>
      </c>
      <c r="C71" s="30" t="s">
        <v>244</v>
      </c>
      <c r="D71" s="30" t="s">
        <v>245</v>
      </c>
      <c r="E71" s="31">
        <v>177.39</v>
      </c>
      <c r="F71" s="128">
        <f t="shared" ref="F71:F124" si="5">E71*0.593</f>
        <v>105.19226999999999</v>
      </c>
      <c r="G71" s="129">
        <f t="shared" si="4"/>
        <v>105.19226999999999</v>
      </c>
      <c r="H71" s="32"/>
      <c r="I71" s="32"/>
    </row>
    <row r="72" spans="1:9" ht="15.75">
      <c r="A72" s="28">
        <v>67</v>
      </c>
      <c r="B72" s="29">
        <v>530490</v>
      </c>
      <c r="C72" s="30" t="s">
        <v>246</v>
      </c>
      <c r="D72" s="30" t="s">
        <v>224</v>
      </c>
      <c r="E72" s="31">
        <v>99.68</v>
      </c>
      <c r="F72" s="128">
        <f t="shared" si="5"/>
        <v>59.110240000000005</v>
      </c>
      <c r="G72" s="129">
        <f t="shared" si="4"/>
        <v>59.110240000000005</v>
      </c>
      <c r="H72" s="32"/>
      <c r="I72" s="32"/>
    </row>
    <row r="73" spans="1:9" ht="47.25">
      <c r="A73" s="28">
        <v>68</v>
      </c>
      <c r="B73" s="29">
        <v>530500</v>
      </c>
      <c r="C73" s="30" t="s">
        <v>247</v>
      </c>
      <c r="D73" s="30" t="s">
        <v>248</v>
      </c>
      <c r="E73" s="31">
        <v>354.49</v>
      </c>
      <c r="F73" s="128">
        <f t="shared" si="5"/>
        <v>210.21257</v>
      </c>
      <c r="G73" s="129">
        <f t="shared" si="4"/>
        <v>210.21257</v>
      </c>
      <c r="H73" s="32"/>
      <c r="I73" s="32"/>
    </row>
    <row r="74" spans="1:9" ht="47.25">
      <c r="A74" s="28">
        <v>69</v>
      </c>
      <c r="B74" s="29">
        <v>530510</v>
      </c>
      <c r="C74" s="30" t="s">
        <v>249</v>
      </c>
      <c r="D74" s="30" t="s">
        <v>250</v>
      </c>
      <c r="E74" s="31">
        <v>113.48</v>
      </c>
      <c r="F74" s="128">
        <f t="shared" si="5"/>
        <v>67.293639999999996</v>
      </c>
      <c r="G74" s="129">
        <f t="shared" si="4"/>
        <v>67.293639999999996</v>
      </c>
      <c r="H74" s="32"/>
      <c r="I74" s="32"/>
    </row>
    <row r="75" spans="1:9" ht="47.25">
      <c r="A75" s="28">
        <v>70</v>
      </c>
      <c r="B75" s="29">
        <v>530520</v>
      </c>
      <c r="C75" s="30" t="s">
        <v>251</v>
      </c>
      <c r="D75" s="30" t="s">
        <v>252</v>
      </c>
      <c r="E75" s="31">
        <v>189.64</v>
      </c>
      <c r="F75" s="128">
        <f t="shared" si="5"/>
        <v>112.45651999999998</v>
      </c>
      <c r="G75" s="129">
        <f t="shared" si="4"/>
        <v>112.45651999999998</v>
      </c>
      <c r="H75" s="32"/>
      <c r="I75" s="32"/>
    </row>
    <row r="76" spans="1:9" ht="31.5">
      <c r="A76" s="28">
        <v>71</v>
      </c>
      <c r="B76" s="29">
        <v>530530</v>
      </c>
      <c r="C76" s="30" t="s">
        <v>253</v>
      </c>
      <c r="D76" s="30" t="s">
        <v>254</v>
      </c>
      <c r="E76" s="31">
        <v>35.42</v>
      </c>
      <c r="F76" s="128">
        <f t="shared" si="5"/>
        <v>21.004059999999999</v>
      </c>
      <c r="G76" s="129">
        <f t="shared" si="4"/>
        <v>21.004059999999999</v>
      </c>
      <c r="H76" s="32"/>
      <c r="I76" s="32"/>
    </row>
    <row r="77" spans="1:9" ht="31.5">
      <c r="A77" s="28">
        <v>72</v>
      </c>
      <c r="B77" s="29">
        <v>530531</v>
      </c>
      <c r="C77" s="30" t="s">
        <v>255</v>
      </c>
      <c r="D77" s="30" t="s">
        <v>256</v>
      </c>
      <c r="E77" s="31">
        <v>44.28</v>
      </c>
      <c r="F77" s="128">
        <f t="shared" si="5"/>
        <v>26.258040000000001</v>
      </c>
      <c r="G77" s="129">
        <f t="shared" si="4"/>
        <v>26.258040000000001</v>
      </c>
      <c r="H77" s="32"/>
      <c r="I77" s="32"/>
    </row>
    <row r="78" spans="1:9" ht="31.5">
      <c r="A78" s="28">
        <v>73</v>
      </c>
      <c r="B78" s="29">
        <v>530532</v>
      </c>
      <c r="C78" s="30" t="s">
        <v>257</v>
      </c>
      <c r="D78" s="30" t="s">
        <v>258</v>
      </c>
      <c r="E78" s="31">
        <v>53.13</v>
      </c>
      <c r="F78" s="128">
        <f t="shared" si="5"/>
        <v>31.50609</v>
      </c>
      <c r="G78" s="129">
        <f t="shared" si="4"/>
        <v>31.50609</v>
      </c>
      <c r="H78" s="32"/>
      <c r="I78" s="32"/>
    </row>
    <row r="79" spans="1:9" ht="141.75">
      <c r="A79" s="28">
        <v>74</v>
      </c>
      <c r="B79" s="29">
        <v>530533</v>
      </c>
      <c r="C79" s="30" t="s">
        <v>259</v>
      </c>
      <c r="D79" s="30" t="s">
        <v>260</v>
      </c>
      <c r="E79" s="31">
        <v>537.57000000000005</v>
      </c>
      <c r="F79" s="128">
        <f t="shared" si="5"/>
        <v>318.77901000000003</v>
      </c>
      <c r="G79" s="129">
        <f t="shared" si="4"/>
        <v>318.77901000000003</v>
      </c>
      <c r="H79" s="32"/>
      <c r="I79" s="32"/>
    </row>
    <row r="80" spans="1:9" ht="31.5">
      <c r="A80" s="28">
        <v>75</v>
      </c>
      <c r="B80" s="29">
        <v>530560</v>
      </c>
      <c r="C80" s="30" t="s">
        <v>261</v>
      </c>
      <c r="D80" s="30" t="s">
        <v>262</v>
      </c>
      <c r="E80" s="31">
        <v>85.12</v>
      </c>
      <c r="F80" s="128">
        <f t="shared" si="5"/>
        <v>50.47616</v>
      </c>
      <c r="G80" s="129">
        <f t="shared" si="4"/>
        <v>50.47616</v>
      </c>
      <c r="H80" s="32"/>
      <c r="I80" s="32"/>
    </row>
    <row r="81" spans="1:9" ht="31.5">
      <c r="A81" s="28">
        <v>76</v>
      </c>
      <c r="B81" s="29">
        <v>530561</v>
      </c>
      <c r="C81" s="30" t="s">
        <v>263</v>
      </c>
      <c r="D81" s="30" t="s">
        <v>262</v>
      </c>
      <c r="E81" s="31">
        <v>99.62</v>
      </c>
      <c r="F81" s="128">
        <f t="shared" si="5"/>
        <v>59.074660000000002</v>
      </c>
      <c r="G81" s="129">
        <f t="shared" si="4"/>
        <v>59.074660000000002</v>
      </c>
      <c r="H81" s="32"/>
      <c r="I81" s="32"/>
    </row>
    <row r="82" spans="1:9" ht="15.75">
      <c r="A82" s="28">
        <v>77</v>
      </c>
      <c r="B82" s="29">
        <v>530580</v>
      </c>
      <c r="C82" s="30" t="s">
        <v>264</v>
      </c>
      <c r="D82" s="30" t="s">
        <v>224</v>
      </c>
      <c r="E82" s="31">
        <v>9.4</v>
      </c>
      <c r="F82" s="128">
        <f t="shared" si="5"/>
        <v>5.5742000000000003</v>
      </c>
      <c r="G82" s="129">
        <f t="shared" si="4"/>
        <v>5.5742000000000003</v>
      </c>
      <c r="H82" s="32"/>
      <c r="I82" s="32"/>
    </row>
    <row r="83" spans="1:9" ht="15.75">
      <c r="A83" s="28">
        <v>78</v>
      </c>
      <c r="B83" s="29">
        <v>530581</v>
      </c>
      <c r="C83" s="30" t="s">
        <v>265</v>
      </c>
      <c r="D83" s="30" t="s">
        <v>224</v>
      </c>
      <c r="E83" s="31">
        <v>13.28</v>
      </c>
      <c r="F83" s="128">
        <f t="shared" si="5"/>
        <v>7.8750399999999994</v>
      </c>
      <c r="G83" s="129">
        <f t="shared" si="4"/>
        <v>7.8750399999999994</v>
      </c>
      <c r="H83" s="32"/>
      <c r="I83" s="32"/>
    </row>
    <row r="84" spans="1:9" ht="15.75">
      <c r="A84" s="28">
        <v>79</v>
      </c>
      <c r="B84" s="29">
        <v>530585</v>
      </c>
      <c r="C84" s="30" t="s">
        <v>266</v>
      </c>
      <c r="D84" s="30" t="s">
        <v>267</v>
      </c>
      <c r="E84" s="31">
        <v>15.23</v>
      </c>
      <c r="F84" s="128">
        <f t="shared" si="5"/>
        <v>9.03139</v>
      </c>
      <c r="G84" s="129">
        <f t="shared" si="4"/>
        <v>9.03139</v>
      </c>
      <c r="H84" s="32"/>
      <c r="I84" s="32"/>
    </row>
    <row r="85" spans="1:9" ht="31.5">
      <c r="A85" s="28">
        <v>80</v>
      </c>
      <c r="B85" s="29" t="s">
        <v>145</v>
      </c>
      <c r="C85" s="36" t="s">
        <v>268</v>
      </c>
      <c r="D85" s="36" t="s">
        <v>269</v>
      </c>
      <c r="E85" s="31"/>
      <c r="F85" s="226"/>
      <c r="G85" s="227"/>
      <c r="H85" s="32"/>
      <c r="I85" s="32"/>
    </row>
    <row r="86" spans="1:9" ht="15.75">
      <c r="A86" s="28">
        <v>81</v>
      </c>
      <c r="B86" s="29">
        <v>530590</v>
      </c>
      <c r="C86" s="30" t="s">
        <v>270</v>
      </c>
      <c r="D86" s="30" t="s">
        <v>271</v>
      </c>
      <c r="E86" s="31">
        <v>119.61</v>
      </c>
      <c r="F86" s="128">
        <f t="shared" si="5"/>
        <v>70.928730000000002</v>
      </c>
      <c r="G86" s="129">
        <f t="shared" ref="G86:G104" si="6">F86</f>
        <v>70.928730000000002</v>
      </c>
      <c r="H86" s="32"/>
      <c r="I86" s="32"/>
    </row>
    <row r="87" spans="1:9" ht="15.75">
      <c r="A87" s="28">
        <v>82</v>
      </c>
      <c r="B87" s="29">
        <v>530620</v>
      </c>
      <c r="C87" s="30" t="s">
        <v>272</v>
      </c>
      <c r="D87" s="30"/>
      <c r="E87" s="31">
        <v>10.75</v>
      </c>
      <c r="F87" s="128">
        <f t="shared" si="5"/>
        <v>6.3747499999999997</v>
      </c>
      <c r="G87" s="129">
        <f t="shared" si="6"/>
        <v>6.3747499999999997</v>
      </c>
      <c r="H87" s="32"/>
      <c r="I87" s="32"/>
    </row>
    <row r="88" spans="1:9" ht="31.5">
      <c r="A88" s="28">
        <v>83</v>
      </c>
      <c r="B88" s="29">
        <v>530625</v>
      </c>
      <c r="C88" s="30" t="s">
        <v>273</v>
      </c>
      <c r="D88" s="30" t="s">
        <v>271</v>
      </c>
      <c r="E88" s="31">
        <v>133.04</v>
      </c>
      <c r="F88" s="128">
        <f t="shared" si="5"/>
        <v>78.892719999999997</v>
      </c>
      <c r="G88" s="129">
        <f t="shared" si="6"/>
        <v>78.892719999999997</v>
      </c>
      <c r="H88" s="32"/>
      <c r="I88" s="32"/>
    </row>
    <row r="89" spans="1:9" ht="31.5">
      <c r="A89" s="28">
        <v>84</v>
      </c>
      <c r="B89" s="29">
        <v>530650</v>
      </c>
      <c r="C89" s="30" t="s">
        <v>274</v>
      </c>
      <c r="D89" s="38" t="s">
        <v>275</v>
      </c>
      <c r="E89" s="31">
        <v>235.63</v>
      </c>
      <c r="F89" s="128">
        <f t="shared" si="5"/>
        <v>139.72859</v>
      </c>
      <c r="G89" s="129">
        <f t="shared" si="6"/>
        <v>139.72859</v>
      </c>
      <c r="H89" s="32"/>
      <c r="I89" s="32"/>
    </row>
    <row r="90" spans="1:9" ht="47.25">
      <c r="A90" s="28">
        <v>85</v>
      </c>
      <c r="B90" s="29">
        <v>530660</v>
      </c>
      <c r="C90" s="30" t="s">
        <v>276</v>
      </c>
      <c r="D90" s="30" t="s">
        <v>277</v>
      </c>
      <c r="E90" s="31">
        <v>99.68</v>
      </c>
      <c r="F90" s="128">
        <f t="shared" si="5"/>
        <v>59.110240000000005</v>
      </c>
      <c r="G90" s="129">
        <f t="shared" si="6"/>
        <v>59.110240000000005</v>
      </c>
      <c r="H90" s="32"/>
      <c r="I90" s="32"/>
    </row>
    <row r="91" spans="1:9" ht="63">
      <c r="A91" s="28">
        <v>86</v>
      </c>
      <c r="B91" s="29">
        <v>530670</v>
      </c>
      <c r="C91" s="30" t="s">
        <v>278</v>
      </c>
      <c r="D91" s="30" t="s">
        <v>279</v>
      </c>
      <c r="E91" s="31">
        <v>443.19</v>
      </c>
      <c r="F91" s="128">
        <f t="shared" si="5"/>
        <v>262.81166999999999</v>
      </c>
      <c r="G91" s="129">
        <f t="shared" si="6"/>
        <v>262.81166999999999</v>
      </c>
      <c r="H91" s="32"/>
      <c r="I91" s="32"/>
    </row>
    <row r="92" spans="1:9" ht="15.75">
      <c r="A92" s="28">
        <v>87</v>
      </c>
      <c r="B92" s="29">
        <v>530680</v>
      </c>
      <c r="C92" s="30" t="s">
        <v>280</v>
      </c>
      <c r="D92" s="30" t="s">
        <v>224</v>
      </c>
      <c r="E92" s="31">
        <v>13.44</v>
      </c>
      <c r="F92" s="128">
        <f t="shared" si="5"/>
        <v>7.9699199999999992</v>
      </c>
      <c r="G92" s="129">
        <f t="shared" si="6"/>
        <v>7.9699199999999992</v>
      </c>
      <c r="H92" s="32"/>
      <c r="I92" s="32"/>
    </row>
    <row r="93" spans="1:9" ht="31.5">
      <c r="A93" s="28">
        <v>88</v>
      </c>
      <c r="B93" s="29">
        <v>530690</v>
      </c>
      <c r="C93" s="30" t="s">
        <v>281</v>
      </c>
      <c r="D93" s="30" t="s">
        <v>282</v>
      </c>
      <c r="E93" s="31">
        <v>99.68</v>
      </c>
      <c r="F93" s="128">
        <f t="shared" si="5"/>
        <v>59.110240000000005</v>
      </c>
      <c r="G93" s="129">
        <f t="shared" si="6"/>
        <v>59.110240000000005</v>
      </c>
      <c r="H93" s="32"/>
      <c r="I93" s="32"/>
    </row>
    <row r="94" spans="1:9" ht="31.5">
      <c r="A94" s="28">
        <v>89</v>
      </c>
      <c r="B94" s="29">
        <v>530700</v>
      </c>
      <c r="C94" s="30" t="s">
        <v>283</v>
      </c>
      <c r="D94" s="30" t="s">
        <v>224</v>
      </c>
      <c r="E94" s="31">
        <v>26.65</v>
      </c>
      <c r="F94" s="128">
        <f t="shared" si="5"/>
        <v>15.803449999999998</v>
      </c>
      <c r="G94" s="129">
        <f t="shared" si="6"/>
        <v>15.803449999999998</v>
      </c>
      <c r="H94" s="32"/>
      <c r="I94" s="32"/>
    </row>
    <row r="95" spans="1:9" ht="31.5">
      <c r="A95" s="28">
        <v>90</v>
      </c>
      <c r="B95" s="29">
        <v>530710</v>
      </c>
      <c r="C95" s="30" t="s">
        <v>284</v>
      </c>
      <c r="D95" s="30"/>
      <c r="E95" s="31">
        <v>633.20000000000005</v>
      </c>
      <c r="F95" s="128">
        <f t="shared" si="5"/>
        <v>375.48759999999999</v>
      </c>
      <c r="G95" s="129">
        <f t="shared" si="6"/>
        <v>375.48759999999999</v>
      </c>
      <c r="H95" s="32"/>
      <c r="I95" s="32"/>
    </row>
    <row r="96" spans="1:9" ht="31.5">
      <c r="A96" s="28">
        <v>91</v>
      </c>
      <c r="B96" s="29">
        <v>530711</v>
      </c>
      <c r="C96" s="30" t="s">
        <v>285</v>
      </c>
      <c r="D96" s="30"/>
      <c r="E96" s="31">
        <v>354.2</v>
      </c>
      <c r="F96" s="128">
        <f t="shared" si="5"/>
        <v>210.04059999999998</v>
      </c>
      <c r="G96" s="129">
        <f t="shared" si="6"/>
        <v>210.04059999999998</v>
      </c>
      <c r="H96" s="32"/>
      <c r="I96" s="32"/>
    </row>
    <row r="97" spans="1:9" ht="31.5">
      <c r="A97" s="28">
        <v>92</v>
      </c>
      <c r="B97" s="29">
        <v>530720</v>
      </c>
      <c r="C97" s="30" t="s">
        <v>286</v>
      </c>
      <c r="D97" s="30"/>
      <c r="E97" s="31">
        <v>209.67</v>
      </c>
      <c r="F97" s="128">
        <f t="shared" si="5"/>
        <v>124.33430999999999</v>
      </c>
      <c r="G97" s="129">
        <f t="shared" si="6"/>
        <v>124.33430999999999</v>
      </c>
      <c r="H97" s="32"/>
      <c r="I97" s="32"/>
    </row>
    <row r="98" spans="1:9" ht="15.75">
      <c r="A98" s="28">
        <v>93</v>
      </c>
      <c r="B98" s="29">
        <v>530730</v>
      </c>
      <c r="C98" s="30" t="s">
        <v>287</v>
      </c>
      <c r="D98" s="30"/>
      <c r="E98" s="31">
        <v>53.15</v>
      </c>
      <c r="F98" s="128">
        <f t="shared" si="5"/>
        <v>31.517949999999999</v>
      </c>
      <c r="G98" s="129">
        <f t="shared" si="6"/>
        <v>31.517949999999999</v>
      </c>
      <c r="H98" s="32"/>
      <c r="I98" s="32"/>
    </row>
    <row r="99" spans="1:9" ht="31.5">
      <c r="A99" s="28">
        <v>94</v>
      </c>
      <c r="B99" s="29">
        <v>530740</v>
      </c>
      <c r="C99" s="30" t="s">
        <v>288</v>
      </c>
      <c r="D99" s="30"/>
      <c r="E99" s="31">
        <v>117.82</v>
      </c>
      <c r="F99" s="128">
        <f t="shared" si="5"/>
        <v>69.867259999999987</v>
      </c>
      <c r="G99" s="129">
        <f t="shared" si="6"/>
        <v>69.867259999999987</v>
      </c>
      <c r="H99" s="32"/>
      <c r="I99" s="32"/>
    </row>
    <row r="100" spans="1:9" ht="47.25">
      <c r="A100" s="28">
        <v>95</v>
      </c>
      <c r="B100" s="29">
        <v>530750</v>
      </c>
      <c r="C100" s="30" t="s">
        <v>289</v>
      </c>
      <c r="D100" s="30"/>
      <c r="E100" s="31">
        <v>150.05000000000001</v>
      </c>
      <c r="F100" s="128">
        <f t="shared" si="5"/>
        <v>88.979650000000007</v>
      </c>
      <c r="G100" s="129">
        <f t="shared" si="6"/>
        <v>88.979650000000007</v>
      </c>
      <c r="H100" s="32"/>
      <c r="I100" s="32"/>
    </row>
    <row r="101" spans="1:9" ht="31.5">
      <c r="A101" s="28">
        <v>96</v>
      </c>
      <c r="B101" s="29">
        <v>530760</v>
      </c>
      <c r="C101" s="30" t="s">
        <v>290</v>
      </c>
      <c r="D101" s="30"/>
      <c r="E101" s="31">
        <v>78.86</v>
      </c>
      <c r="F101" s="128">
        <f t="shared" si="5"/>
        <v>46.763979999999997</v>
      </c>
      <c r="G101" s="129">
        <f t="shared" si="6"/>
        <v>46.763979999999997</v>
      </c>
      <c r="H101" s="32"/>
      <c r="I101" s="32"/>
    </row>
    <row r="102" spans="1:9" ht="15.75">
      <c r="A102" s="28">
        <v>97</v>
      </c>
      <c r="B102" s="29">
        <v>530770</v>
      </c>
      <c r="C102" s="30" t="s">
        <v>291</v>
      </c>
      <c r="D102" s="30"/>
      <c r="E102" s="31">
        <v>235.63</v>
      </c>
      <c r="F102" s="128">
        <f t="shared" si="5"/>
        <v>139.72859</v>
      </c>
      <c r="G102" s="129">
        <f t="shared" si="6"/>
        <v>139.72859</v>
      </c>
      <c r="H102" s="32"/>
      <c r="I102" s="32"/>
    </row>
    <row r="103" spans="1:9" ht="31.5">
      <c r="A103" s="28">
        <v>98</v>
      </c>
      <c r="B103" s="29">
        <v>530780</v>
      </c>
      <c r="C103" s="30" t="s">
        <v>292</v>
      </c>
      <c r="D103" s="30"/>
      <c r="E103" s="31">
        <v>88.7</v>
      </c>
      <c r="F103" s="128">
        <f t="shared" si="5"/>
        <v>52.5991</v>
      </c>
      <c r="G103" s="129">
        <f t="shared" si="6"/>
        <v>52.5991</v>
      </c>
      <c r="H103" s="32"/>
      <c r="I103" s="32"/>
    </row>
    <row r="104" spans="1:9" ht="47.25">
      <c r="A104" s="28">
        <v>99</v>
      </c>
      <c r="B104" s="29">
        <v>530790</v>
      </c>
      <c r="C104" s="30" t="s">
        <v>293</v>
      </c>
      <c r="D104" s="30" t="s">
        <v>208</v>
      </c>
      <c r="E104" s="31">
        <v>199.34</v>
      </c>
      <c r="F104" s="128">
        <f t="shared" si="5"/>
        <v>118.20862</v>
      </c>
      <c r="G104" s="129">
        <f t="shared" si="6"/>
        <v>118.20862</v>
      </c>
      <c r="H104" s="32"/>
      <c r="I104" s="32"/>
    </row>
    <row r="105" spans="1:9" ht="31.5">
      <c r="A105" s="28">
        <v>100</v>
      </c>
      <c r="B105" s="29" t="s">
        <v>145</v>
      </c>
      <c r="C105" s="36" t="s">
        <v>294</v>
      </c>
      <c r="D105" s="30"/>
      <c r="E105" s="31"/>
      <c r="F105" s="226"/>
      <c r="G105" s="227"/>
      <c r="H105" s="32"/>
      <c r="I105" s="32"/>
    </row>
    <row r="106" spans="1:9" ht="31.5">
      <c r="A106" s="28">
        <v>101</v>
      </c>
      <c r="B106" s="29">
        <v>530800</v>
      </c>
      <c r="C106" s="30" t="s">
        <v>295</v>
      </c>
      <c r="D106" s="30"/>
      <c r="E106" s="31">
        <v>53.31</v>
      </c>
      <c r="F106" s="128">
        <f t="shared" si="5"/>
        <v>31.612829999999999</v>
      </c>
      <c r="G106" s="129">
        <f t="shared" ref="G106:G124" si="7">F106</f>
        <v>31.612829999999999</v>
      </c>
      <c r="H106" s="32"/>
      <c r="I106" s="32"/>
    </row>
    <row r="107" spans="1:9" ht="31.5">
      <c r="A107" s="28">
        <v>102</v>
      </c>
      <c r="B107" s="29">
        <v>530810</v>
      </c>
      <c r="C107" s="30" t="s">
        <v>296</v>
      </c>
      <c r="D107" s="30"/>
      <c r="E107" s="31">
        <v>320.60000000000002</v>
      </c>
      <c r="F107" s="128">
        <f t="shared" si="5"/>
        <v>190.11580000000001</v>
      </c>
      <c r="G107" s="129">
        <f t="shared" si="7"/>
        <v>190.11580000000001</v>
      </c>
      <c r="H107" s="32"/>
      <c r="I107" s="32"/>
    </row>
    <row r="108" spans="1:9" ht="15.75">
      <c r="A108" s="28">
        <v>103</v>
      </c>
      <c r="B108" s="29">
        <v>530820</v>
      </c>
      <c r="C108" s="30" t="s">
        <v>297</v>
      </c>
      <c r="D108" s="30"/>
      <c r="E108" s="31">
        <v>133.04</v>
      </c>
      <c r="F108" s="128">
        <f t="shared" si="5"/>
        <v>78.892719999999997</v>
      </c>
      <c r="G108" s="129">
        <f t="shared" si="7"/>
        <v>78.892719999999997</v>
      </c>
      <c r="H108" s="32"/>
      <c r="I108" s="32"/>
    </row>
    <row r="109" spans="1:9" ht="15.75">
      <c r="A109" s="28">
        <v>104</v>
      </c>
      <c r="B109" s="29">
        <v>530830</v>
      </c>
      <c r="C109" s="30" t="s">
        <v>298</v>
      </c>
      <c r="D109" s="30"/>
      <c r="E109" s="31">
        <v>5.6</v>
      </c>
      <c r="F109" s="128">
        <f t="shared" si="5"/>
        <v>3.3207999999999998</v>
      </c>
      <c r="G109" s="129">
        <f t="shared" si="7"/>
        <v>3.3207999999999998</v>
      </c>
      <c r="H109" s="32"/>
      <c r="I109" s="32"/>
    </row>
    <row r="110" spans="1:9" ht="15.75">
      <c r="A110" s="28">
        <v>105</v>
      </c>
      <c r="B110" s="29">
        <v>530840</v>
      </c>
      <c r="C110" s="30" t="s">
        <v>299</v>
      </c>
      <c r="D110" s="30"/>
      <c r="E110" s="31">
        <v>133.04</v>
      </c>
      <c r="F110" s="128">
        <f t="shared" si="5"/>
        <v>78.892719999999997</v>
      </c>
      <c r="G110" s="129">
        <f t="shared" si="7"/>
        <v>78.892719999999997</v>
      </c>
      <c r="H110" s="32"/>
      <c r="I110" s="32"/>
    </row>
    <row r="111" spans="1:9" ht="15.75">
      <c r="A111" s="28">
        <v>106</v>
      </c>
      <c r="B111" s="29">
        <v>530850</v>
      </c>
      <c r="C111" s="30" t="s">
        <v>300</v>
      </c>
      <c r="D111" s="30" t="s">
        <v>301</v>
      </c>
      <c r="E111" s="31">
        <v>1.34</v>
      </c>
      <c r="F111" s="128">
        <f t="shared" si="5"/>
        <v>0.79461999999999999</v>
      </c>
      <c r="G111" s="129">
        <f t="shared" si="7"/>
        <v>0.79461999999999999</v>
      </c>
      <c r="H111" s="32"/>
      <c r="I111" s="32"/>
    </row>
    <row r="112" spans="1:9" ht="31.5">
      <c r="A112" s="28">
        <v>107</v>
      </c>
      <c r="B112" s="29">
        <v>530860</v>
      </c>
      <c r="C112" s="30" t="s">
        <v>302</v>
      </c>
      <c r="D112" s="30" t="s">
        <v>208</v>
      </c>
      <c r="E112" s="31">
        <v>5.37</v>
      </c>
      <c r="F112" s="128">
        <f t="shared" si="5"/>
        <v>3.1844099999999997</v>
      </c>
      <c r="G112" s="129">
        <f t="shared" si="7"/>
        <v>3.1844099999999997</v>
      </c>
      <c r="H112" s="32"/>
      <c r="I112" s="32"/>
    </row>
    <row r="113" spans="1:9" ht="31.5">
      <c r="A113" s="28">
        <v>108</v>
      </c>
      <c r="B113" s="29">
        <v>530870</v>
      </c>
      <c r="C113" s="30" t="s">
        <v>303</v>
      </c>
      <c r="D113" s="30" t="s">
        <v>304</v>
      </c>
      <c r="E113" s="31">
        <v>21.64</v>
      </c>
      <c r="F113" s="128">
        <f t="shared" si="5"/>
        <v>12.832520000000001</v>
      </c>
      <c r="G113" s="129">
        <f t="shared" si="7"/>
        <v>12.832520000000001</v>
      </c>
      <c r="H113" s="32"/>
      <c r="I113" s="32"/>
    </row>
    <row r="114" spans="1:9" ht="47.25">
      <c r="A114" s="28">
        <v>109</v>
      </c>
      <c r="B114" s="29">
        <v>530880</v>
      </c>
      <c r="C114" s="30" t="s">
        <v>305</v>
      </c>
      <c r="D114" s="30" t="s">
        <v>306</v>
      </c>
      <c r="E114" s="31">
        <v>6.72</v>
      </c>
      <c r="F114" s="128">
        <f t="shared" si="5"/>
        <v>3.9849599999999996</v>
      </c>
      <c r="G114" s="129">
        <f t="shared" si="7"/>
        <v>3.9849599999999996</v>
      </c>
      <c r="H114" s="32"/>
      <c r="I114" s="32"/>
    </row>
    <row r="115" spans="1:9" ht="31.5">
      <c r="A115" s="28">
        <v>110</v>
      </c>
      <c r="B115" s="29">
        <v>530900</v>
      </c>
      <c r="C115" s="30" t="s">
        <v>307</v>
      </c>
      <c r="D115" s="30"/>
      <c r="E115" s="31">
        <v>160.31</v>
      </c>
      <c r="F115" s="128">
        <f t="shared" si="5"/>
        <v>95.063829999999996</v>
      </c>
      <c r="G115" s="129">
        <f t="shared" si="7"/>
        <v>95.063829999999996</v>
      </c>
      <c r="H115" s="32"/>
      <c r="I115" s="32"/>
    </row>
    <row r="116" spans="1:9" ht="15.75">
      <c r="A116" s="28">
        <v>111</v>
      </c>
      <c r="B116" s="29">
        <v>530910</v>
      </c>
      <c r="C116" s="30" t="s">
        <v>308</v>
      </c>
      <c r="D116" s="30"/>
      <c r="E116" s="31">
        <v>8.9600000000000009</v>
      </c>
      <c r="F116" s="128">
        <f t="shared" si="5"/>
        <v>5.3132800000000007</v>
      </c>
      <c r="G116" s="129">
        <f t="shared" si="7"/>
        <v>5.3132800000000007</v>
      </c>
      <c r="H116" s="32"/>
      <c r="I116" s="32"/>
    </row>
    <row r="117" spans="1:9" ht="31.5">
      <c r="A117" s="28">
        <v>112</v>
      </c>
      <c r="B117" s="29">
        <v>530920</v>
      </c>
      <c r="C117" s="30" t="s">
        <v>309</v>
      </c>
      <c r="D117" s="30" t="s">
        <v>224</v>
      </c>
      <c r="E117" s="31">
        <v>88.7</v>
      </c>
      <c r="F117" s="128">
        <f t="shared" si="5"/>
        <v>52.5991</v>
      </c>
      <c r="G117" s="129">
        <f t="shared" si="7"/>
        <v>52.5991</v>
      </c>
      <c r="H117" s="32"/>
      <c r="I117" s="32"/>
    </row>
    <row r="118" spans="1:9" ht="31.5">
      <c r="A118" s="28">
        <v>113</v>
      </c>
      <c r="B118" s="29">
        <v>530930</v>
      </c>
      <c r="C118" s="30" t="s">
        <v>310</v>
      </c>
      <c r="D118" s="30"/>
      <c r="E118" s="31">
        <v>88.7</v>
      </c>
      <c r="F118" s="128">
        <f t="shared" si="5"/>
        <v>52.5991</v>
      </c>
      <c r="G118" s="129">
        <f t="shared" si="7"/>
        <v>52.5991</v>
      </c>
      <c r="H118" s="32"/>
      <c r="I118" s="32"/>
    </row>
    <row r="119" spans="1:9" ht="31.5">
      <c r="A119" s="28">
        <v>114</v>
      </c>
      <c r="B119" s="29">
        <v>530940</v>
      </c>
      <c r="C119" s="30" t="s">
        <v>311</v>
      </c>
      <c r="D119" s="30"/>
      <c r="E119" s="31">
        <v>35.54</v>
      </c>
      <c r="F119" s="128">
        <f t="shared" si="5"/>
        <v>21.075219999999998</v>
      </c>
      <c r="G119" s="129">
        <f t="shared" si="7"/>
        <v>21.075219999999998</v>
      </c>
      <c r="H119" s="32"/>
      <c r="I119" s="32"/>
    </row>
    <row r="120" spans="1:9" ht="31.5">
      <c r="A120" s="28">
        <v>115</v>
      </c>
      <c r="B120" s="29">
        <v>530950</v>
      </c>
      <c r="C120" s="30" t="s">
        <v>312</v>
      </c>
      <c r="D120" s="30" t="s">
        <v>313</v>
      </c>
      <c r="E120" s="31">
        <v>13.44</v>
      </c>
      <c r="F120" s="128">
        <f t="shared" si="5"/>
        <v>7.9699199999999992</v>
      </c>
      <c r="G120" s="129">
        <f t="shared" si="7"/>
        <v>7.9699199999999992</v>
      </c>
      <c r="H120" s="32"/>
      <c r="I120" s="32"/>
    </row>
    <row r="121" spans="1:9" ht="31.5">
      <c r="A121" s="28">
        <v>116</v>
      </c>
      <c r="B121" s="29">
        <v>530960</v>
      </c>
      <c r="C121" s="30" t="s">
        <v>314</v>
      </c>
      <c r="D121" s="30" t="s">
        <v>315</v>
      </c>
      <c r="E121" s="31">
        <v>19.93</v>
      </c>
      <c r="F121" s="128">
        <f t="shared" si="5"/>
        <v>11.818489999999999</v>
      </c>
      <c r="G121" s="129">
        <f t="shared" si="7"/>
        <v>11.818489999999999</v>
      </c>
      <c r="H121" s="32"/>
      <c r="I121" s="32"/>
    </row>
    <row r="122" spans="1:9" ht="31.5">
      <c r="A122" s="28">
        <v>117</v>
      </c>
      <c r="B122" s="29">
        <v>530970</v>
      </c>
      <c r="C122" s="30" t="s">
        <v>316</v>
      </c>
      <c r="D122" s="30" t="s">
        <v>224</v>
      </c>
      <c r="E122" s="31">
        <v>5.37</v>
      </c>
      <c r="F122" s="128">
        <f t="shared" si="5"/>
        <v>3.1844099999999997</v>
      </c>
      <c r="G122" s="129">
        <f t="shared" si="7"/>
        <v>3.1844099999999997</v>
      </c>
      <c r="H122" s="32"/>
      <c r="I122" s="32"/>
    </row>
    <row r="123" spans="1:9" ht="78.75">
      <c r="A123" s="28">
        <v>118</v>
      </c>
      <c r="B123" s="29">
        <v>530980</v>
      </c>
      <c r="C123" s="30" t="s">
        <v>317</v>
      </c>
      <c r="D123" s="30" t="s">
        <v>318</v>
      </c>
      <c r="E123" s="31">
        <v>221.74</v>
      </c>
      <c r="F123" s="128">
        <f t="shared" si="5"/>
        <v>131.49181999999999</v>
      </c>
      <c r="G123" s="129">
        <f t="shared" si="7"/>
        <v>131.49181999999999</v>
      </c>
      <c r="H123" s="32"/>
      <c r="I123" s="32"/>
    </row>
    <row r="124" spans="1:9" ht="31.5">
      <c r="A124" s="28">
        <v>119</v>
      </c>
      <c r="B124" s="29">
        <v>530985</v>
      </c>
      <c r="C124" s="30" t="s">
        <v>319</v>
      </c>
      <c r="D124" s="30" t="s">
        <v>320</v>
      </c>
      <c r="E124" s="31">
        <v>44.5</v>
      </c>
      <c r="F124" s="128">
        <f t="shared" si="5"/>
        <v>26.388500000000001</v>
      </c>
      <c r="G124" s="129">
        <f t="shared" si="7"/>
        <v>26.388500000000001</v>
      </c>
      <c r="H124" s="32"/>
      <c r="I124" s="32"/>
    </row>
    <row r="125" spans="1:9" ht="47.25">
      <c r="A125" s="28">
        <v>120</v>
      </c>
      <c r="B125" s="29" t="s">
        <v>145</v>
      </c>
      <c r="C125" s="42" t="s">
        <v>321</v>
      </c>
      <c r="D125" s="43"/>
      <c r="E125" s="31"/>
      <c r="F125" s="226"/>
      <c r="G125" s="227"/>
      <c r="H125" s="32"/>
      <c r="I125" s="32"/>
    </row>
    <row r="126" spans="1:9" ht="47.25">
      <c r="A126" s="28">
        <v>121</v>
      </c>
      <c r="B126" s="29" t="s">
        <v>145</v>
      </c>
      <c r="C126" s="44" t="s">
        <v>322</v>
      </c>
      <c r="D126" s="44" t="s">
        <v>323</v>
      </c>
      <c r="E126" s="31"/>
      <c r="F126" s="226"/>
      <c r="G126" s="227"/>
      <c r="H126" s="32"/>
      <c r="I126" s="32"/>
    </row>
    <row r="127" spans="1:9" ht="15.75">
      <c r="A127" s="28">
        <v>122</v>
      </c>
      <c r="B127" s="29" t="s">
        <v>145</v>
      </c>
      <c r="C127" s="42" t="s">
        <v>324</v>
      </c>
      <c r="D127" s="44" t="s">
        <v>325</v>
      </c>
      <c r="E127" s="31"/>
      <c r="F127" s="226"/>
      <c r="G127" s="227"/>
      <c r="H127" s="32"/>
      <c r="I127" s="32"/>
    </row>
    <row r="128" spans="1:9" ht="15.75">
      <c r="A128" s="28">
        <v>123</v>
      </c>
      <c r="B128" s="29" t="s">
        <v>145</v>
      </c>
      <c r="C128" s="42" t="s">
        <v>326</v>
      </c>
      <c r="D128" s="44" t="s">
        <v>327</v>
      </c>
      <c r="E128" s="31"/>
      <c r="F128" s="226"/>
      <c r="G128" s="227"/>
      <c r="H128" s="32"/>
      <c r="I128" s="32"/>
    </row>
    <row r="129" spans="1:9" ht="15.75">
      <c r="A129" s="28">
        <v>124</v>
      </c>
      <c r="B129" s="29" t="s">
        <v>145</v>
      </c>
      <c r="C129" s="42" t="s">
        <v>328</v>
      </c>
      <c r="D129" s="44" t="s">
        <v>329</v>
      </c>
      <c r="E129" s="31"/>
      <c r="F129" s="226"/>
      <c r="G129" s="227"/>
      <c r="H129" s="32"/>
      <c r="I129" s="32"/>
    </row>
    <row r="130" spans="1:9" ht="15.75">
      <c r="A130" s="28">
        <v>125</v>
      </c>
      <c r="B130" s="29" t="s">
        <v>145</v>
      </c>
      <c r="C130" s="42" t="s">
        <v>330</v>
      </c>
      <c r="D130" s="44" t="s">
        <v>331</v>
      </c>
      <c r="E130" s="31"/>
      <c r="F130" s="226"/>
      <c r="G130" s="227"/>
      <c r="H130" s="32"/>
      <c r="I130" s="32"/>
    </row>
    <row r="131" spans="1:9" ht="15.75">
      <c r="A131" s="28">
        <v>126</v>
      </c>
      <c r="B131" s="29" t="s">
        <v>145</v>
      </c>
      <c r="C131" s="42" t="s">
        <v>332</v>
      </c>
      <c r="D131" s="44" t="s">
        <v>333</v>
      </c>
      <c r="E131" s="31"/>
      <c r="F131" s="226"/>
      <c r="G131" s="227"/>
      <c r="H131" s="32"/>
      <c r="I131" s="32"/>
    </row>
    <row r="132" spans="1:9" ht="15.75">
      <c r="A132" s="28">
        <v>127</v>
      </c>
      <c r="B132" s="29" t="s">
        <v>145</v>
      </c>
      <c r="C132" s="42" t="s">
        <v>334</v>
      </c>
      <c r="D132" s="44" t="s">
        <v>335</v>
      </c>
      <c r="E132" s="31"/>
      <c r="F132" s="226"/>
      <c r="G132" s="227"/>
      <c r="H132" s="32"/>
      <c r="I132" s="32"/>
    </row>
    <row r="133" spans="1:9" ht="15.75">
      <c r="A133" s="28">
        <v>128</v>
      </c>
      <c r="B133" s="29" t="s">
        <v>145</v>
      </c>
      <c r="C133" s="42" t="s">
        <v>336</v>
      </c>
      <c r="D133" s="44" t="s">
        <v>337</v>
      </c>
      <c r="E133" s="31"/>
      <c r="F133" s="226"/>
      <c r="G133" s="227"/>
      <c r="H133" s="32"/>
      <c r="I133" s="32"/>
    </row>
    <row r="134" spans="1:9" ht="110.25">
      <c r="A134" s="28">
        <v>129</v>
      </c>
      <c r="B134" s="29" t="s">
        <v>145</v>
      </c>
      <c r="C134" s="36" t="s">
        <v>338</v>
      </c>
      <c r="D134" s="43"/>
      <c r="E134" s="31"/>
      <c r="F134" s="226"/>
      <c r="G134" s="227"/>
      <c r="H134" s="32"/>
      <c r="I134" s="32"/>
    </row>
    <row r="135" spans="1:9" ht="15.75">
      <c r="A135" s="28">
        <v>130</v>
      </c>
      <c r="B135" s="29">
        <v>540010</v>
      </c>
      <c r="C135" s="30" t="s">
        <v>339</v>
      </c>
      <c r="D135" s="30"/>
      <c r="E135" s="31">
        <v>2214.8000000000002</v>
      </c>
      <c r="F135" s="128">
        <f t="shared" ref="F135:F198" si="8">E135*0.593</f>
        <v>1313.3764000000001</v>
      </c>
      <c r="G135" s="129">
        <f t="shared" ref="G135:G141" si="9">F135</f>
        <v>1313.3764000000001</v>
      </c>
      <c r="H135" s="32"/>
      <c r="I135" s="32"/>
    </row>
    <row r="136" spans="1:9" ht="15.75">
      <c r="A136" s="28">
        <v>131</v>
      </c>
      <c r="B136" s="29">
        <v>540020</v>
      </c>
      <c r="C136" s="30" t="s">
        <v>340</v>
      </c>
      <c r="D136" s="30"/>
      <c r="E136" s="31">
        <v>1328.99</v>
      </c>
      <c r="F136" s="128">
        <f t="shared" si="8"/>
        <v>788.09106999999995</v>
      </c>
      <c r="G136" s="129">
        <f t="shared" si="9"/>
        <v>788.09106999999995</v>
      </c>
      <c r="H136" s="32"/>
      <c r="I136" s="32"/>
    </row>
    <row r="137" spans="1:9" ht="15.75">
      <c r="A137" s="28">
        <v>132</v>
      </c>
      <c r="B137" s="29">
        <v>540030</v>
      </c>
      <c r="C137" s="30" t="s">
        <v>341</v>
      </c>
      <c r="D137" s="30"/>
      <c r="E137" s="31">
        <v>886.1</v>
      </c>
      <c r="F137" s="128">
        <f t="shared" si="8"/>
        <v>525.45730000000003</v>
      </c>
      <c r="G137" s="129">
        <f t="shared" si="9"/>
        <v>525.45730000000003</v>
      </c>
      <c r="H137" s="32"/>
      <c r="I137" s="32"/>
    </row>
    <row r="138" spans="1:9" ht="15.75">
      <c r="A138" s="28">
        <v>133</v>
      </c>
      <c r="B138" s="29">
        <v>540040</v>
      </c>
      <c r="C138" s="30" t="s">
        <v>342</v>
      </c>
      <c r="D138" s="30"/>
      <c r="E138" s="31">
        <v>531.59</v>
      </c>
      <c r="F138" s="128">
        <f t="shared" si="8"/>
        <v>315.23286999999999</v>
      </c>
      <c r="G138" s="129">
        <f t="shared" si="9"/>
        <v>315.23286999999999</v>
      </c>
      <c r="H138" s="32"/>
      <c r="I138" s="32"/>
    </row>
    <row r="139" spans="1:9" ht="15.75">
      <c r="A139" s="28">
        <v>134</v>
      </c>
      <c r="B139" s="29">
        <v>540050</v>
      </c>
      <c r="C139" s="30" t="s">
        <v>343</v>
      </c>
      <c r="D139" s="30"/>
      <c r="E139" s="31">
        <v>354.49</v>
      </c>
      <c r="F139" s="128">
        <f t="shared" si="8"/>
        <v>210.21257</v>
      </c>
      <c r="G139" s="129">
        <f t="shared" si="9"/>
        <v>210.21257</v>
      </c>
      <c r="H139" s="32"/>
      <c r="I139" s="32"/>
    </row>
    <row r="140" spans="1:9" ht="15.75">
      <c r="A140" s="28">
        <v>135</v>
      </c>
      <c r="B140" s="29">
        <v>540060</v>
      </c>
      <c r="C140" s="30" t="s">
        <v>344</v>
      </c>
      <c r="D140" s="30"/>
      <c r="E140" s="31">
        <v>177.39</v>
      </c>
      <c r="F140" s="128">
        <f t="shared" si="8"/>
        <v>105.19226999999999</v>
      </c>
      <c r="G140" s="129">
        <f t="shared" si="9"/>
        <v>105.19226999999999</v>
      </c>
      <c r="H140" s="32"/>
      <c r="I140" s="32"/>
    </row>
    <row r="141" spans="1:9" ht="15.75">
      <c r="A141" s="28">
        <v>136</v>
      </c>
      <c r="B141" s="29">
        <v>540070</v>
      </c>
      <c r="C141" s="30" t="s">
        <v>345</v>
      </c>
      <c r="D141" s="30"/>
      <c r="E141" s="31">
        <v>88.7</v>
      </c>
      <c r="F141" s="128">
        <f t="shared" si="8"/>
        <v>52.5991</v>
      </c>
      <c r="G141" s="129">
        <f t="shared" si="9"/>
        <v>52.5991</v>
      </c>
      <c r="H141" s="32"/>
      <c r="I141" s="32"/>
    </row>
    <row r="142" spans="1:9" ht="63">
      <c r="A142" s="28">
        <v>137</v>
      </c>
      <c r="B142" s="29" t="s">
        <v>145</v>
      </c>
      <c r="C142" s="36" t="s">
        <v>346</v>
      </c>
      <c r="D142" s="36" t="s">
        <v>347</v>
      </c>
      <c r="E142" s="31"/>
      <c r="F142" s="226"/>
      <c r="G142" s="227"/>
      <c r="H142" s="32"/>
      <c r="I142" s="32"/>
    </row>
    <row r="143" spans="1:9" ht="31.5">
      <c r="A143" s="28">
        <v>138</v>
      </c>
      <c r="B143" s="29" t="s">
        <v>145</v>
      </c>
      <c r="C143" s="36" t="s">
        <v>348</v>
      </c>
      <c r="D143" s="30"/>
      <c r="E143" s="31"/>
      <c r="F143" s="226"/>
      <c r="G143" s="227"/>
      <c r="H143" s="32"/>
      <c r="I143" s="32"/>
    </row>
    <row r="144" spans="1:9" ht="47.25">
      <c r="A144" s="28">
        <v>139</v>
      </c>
      <c r="B144" s="29" t="s">
        <v>145</v>
      </c>
      <c r="C144" s="36" t="s">
        <v>349</v>
      </c>
      <c r="D144" s="30"/>
      <c r="E144" s="31"/>
      <c r="F144" s="226"/>
      <c r="G144" s="227"/>
      <c r="H144" s="32"/>
      <c r="I144" s="32"/>
    </row>
    <row r="145" spans="1:9" ht="31.5">
      <c r="A145" s="28">
        <v>140</v>
      </c>
      <c r="B145" s="29">
        <v>550010</v>
      </c>
      <c r="C145" s="30" t="s">
        <v>350</v>
      </c>
      <c r="D145" s="30" t="s">
        <v>351</v>
      </c>
      <c r="E145" s="31">
        <v>26.99</v>
      </c>
      <c r="F145" s="128">
        <f t="shared" si="8"/>
        <v>16.00507</v>
      </c>
      <c r="G145" s="129">
        <f t="shared" ref="G145:G156" si="10">F145</f>
        <v>16.00507</v>
      </c>
      <c r="H145" s="32"/>
      <c r="I145" s="32"/>
    </row>
    <row r="146" spans="1:9" ht="15.75">
      <c r="A146" s="28">
        <v>141</v>
      </c>
      <c r="B146" s="29">
        <v>550020</v>
      </c>
      <c r="C146" s="30" t="s">
        <v>352</v>
      </c>
      <c r="D146" s="30"/>
      <c r="E146" s="31">
        <v>354.49</v>
      </c>
      <c r="F146" s="128">
        <f t="shared" si="8"/>
        <v>210.21257</v>
      </c>
      <c r="G146" s="129">
        <f t="shared" si="10"/>
        <v>210.21257</v>
      </c>
      <c r="H146" s="32"/>
      <c r="I146" s="32"/>
    </row>
    <row r="147" spans="1:9" ht="31.5">
      <c r="A147" s="28">
        <v>142</v>
      </c>
      <c r="B147" s="29">
        <v>550030</v>
      </c>
      <c r="C147" s="30" t="s">
        <v>353</v>
      </c>
      <c r="D147" s="30" t="s">
        <v>224</v>
      </c>
      <c r="E147" s="31">
        <v>44.49</v>
      </c>
      <c r="F147" s="128">
        <f t="shared" si="8"/>
        <v>26.382570000000001</v>
      </c>
      <c r="G147" s="129">
        <f t="shared" si="10"/>
        <v>26.382570000000001</v>
      </c>
      <c r="H147" s="32"/>
      <c r="I147" s="32"/>
    </row>
    <row r="148" spans="1:9" ht="31.5">
      <c r="A148" s="28">
        <v>143</v>
      </c>
      <c r="B148" s="29">
        <v>550040</v>
      </c>
      <c r="C148" s="30" t="s">
        <v>354</v>
      </c>
      <c r="D148" s="30" t="s">
        <v>224</v>
      </c>
      <c r="E148" s="31">
        <v>26.65</v>
      </c>
      <c r="F148" s="128">
        <f t="shared" si="8"/>
        <v>15.803449999999998</v>
      </c>
      <c r="G148" s="129">
        <f t="shared" si="10"/>
        <v>15.803449999999998</v>
      </c>
      <c r="H148" s="32"/>
      <c r="I148" s="32"/>
    </row>
    <row r="149" spans="1:9" ht="31.5">
      <c r="A149" s="28">
        <v>144</v>
      </c>
      <c r="B149" s="29">
        <v>550050</v>
      </c>
      <c r="C149" s="30" t="s">
        <v>355</v>
      </c>
      <c r="D149" s="30" t="s">
        <v>224</v>
      </c>
      <c r="E149" s="31">
        <v>39.840000000000003</v>
      </c>
      <c r="F149" s="128">
        <f t="shared" si="8"/>
        <v>23.625120000000003</v>
      </c>
      <c r="G149" s="129">
        <f t="shared" si="10"/>
        <v>23.625120000000003</v>
      </c>
      <c r="H149" s="32"/>
      <c r="I149" s="32"/>
    </row>
    <row r="150" spans="1:9" ht="31.5">
      <c r="A150" s="28">
        <v>145</v>
      </c>
      <c r="B150" s="29">
        <v>550060</v>
      </c>
      <c r="C150" s="30" t="s">
        <v>356</v>
      </c>
      <c r="D150" s="30" t="s">
        <v>357</v>
      </c>
      <c r="E150" s="31">
        <v>79.739999999999995</v>
      </c>
      <c r="F150" s="128">
        <f t="shared" si="8"/>
        <v>47.285819999999994</v>
      </c>
      <c r="G150" s="129">
        <f t="shared" si="10"/>
        <v>47.285819999999994</v>
      </c>
      <c r="H150" s="32"/>
      <c r="I150" s="32"/>
    </row>
    <row r="151" spans="1:9" ht="31.5">
      <c r="A151" s="28">
        <v>146</v>
      </c>
      <c r="B151" s="29">
        <v>550070</v>
      </c>
      <c r="C151" s="30" t="s">
        <v>358</v>
      </c>
      <c r="D151" s="40" t="s">
        <v>359</v>
      </c>
      <c r="E151" s="31">
        <v>354.49</v>
      </c>
      <c r="F151" s="128">
        <f t="shared" si="8"/>
        <v>210.21257</v>
      </c>
      <c r="G151" s="129">
        <f t="shared" si="10"/>
        <v>210.21257</v>
      </c>
      <c r="H151" s="32"/>
      <c r="I151" s="32"/>
    </row>
    <row r="152" spans="1:9" ht="31.5">
      <c r="A152" s="28">
        <v>147</v>
      </c>
      <c r="B152" s="29">
        <v>550080</v>
      </c>
      <c r="C152" s="30" t="s">
        <v>360</v>
      </c>
      <c r="D152" s="30"/>
      <c r="E152" s="31">
        <v>62.11</v>
      </c>
      <c r="F152" s="128">
        <f t="shared" si="8"/>
        <v>36.831229999999998</v>
      </c>
      <c r="G152" s="129">
        <f t="shared" si="10"/>
        <v>36.831229999999998</v>
      </c>
      <c r="H152" s="32"/>
      <c r="I152" s="32"/>
    </row>
    <row r="153" spans="1:9" ht="31.5">
      <c r="A153" s="28">
        <v>148</v>
      </c>
      <c r="B153" s="29">
        <v>550090</v>
      </c>
      <c r="C153" s="30" t="s">
        <v>361</v>
      </c>
      <c r="D153" s="30"/>
      <c r="E153" s="31">
        <v>133.04</v>
      </c>
      <c r="F153" s="128">
        <f t="shared" si="8"/>
        <v>78.892719999999997</v>
      </c>
      <c r="G153" s="129">
        <f t="shared" si="10"/>
        <v>78.892719999999997</v>
      </c>
      <c r="H153" s="32"/>
      <c r="I153" s="32"/>
    </row>
    <row r="154" spans="1:9" ht="31.5">
      <c r="A154" s="28">
        <v>149</v>
      </c>
      <c r="B154" s="29">
        <v>550100</v>
      </c>
      <c r="C154" s="30" t="s">
        <v>362</v>
      </c>
      <c r="D154" s="30"/>
      <c r="E154" s="31">
        <v>66.52</v>
      </c>
      <c r="F154" s="128">
        <f t="shared" si="8"/>
        <v>39.446359999999999</v>
      </c>
      <c r="G154" s="129">
        <f t="shared" si="10"/>
        <v>39.446359999999999</v>
      </c>
      <c r="H154" s="32"/>
      <c r="I154" s="32"/>
    </row>
    <row r="155" spans="1:9" ht="31.5">
      <c r="A155" s="28">
        <v>150</v>
      </c>
      <c r="B155" s="29">
        <v>550110</v>
      </c>
      <c r="C155" s="30" t="s">
        <v>363</v>
      </c>
      <c r="D155" s="30"/>
      <c r="E155" s="31">
        <v>53.15</v>
      </c>
      <c r="F155" s="128">
        <f t="shared" si="8"/>
        <v>31.517949999999999</v>
      </c>
      <c r="G155" s="129">
        <f t="shared" si="10"/>
        <v>31.517949999999999</v>
      </c>
      <c r="H155" s="32"/>
      <c r="I155" s="32"/>
    </row>
    <row r="156" spans="1:9" ht="31.5">
      <c r="A156" s="28">
        <v>151</v>
      </c>
      <c r="B156" s="29">
        <v>550120</v>
      </c>
      <c r="C156" s="30" t="s">
        <v>364</v>
      </c>
      <c r="D156" s="30"/>
      <c r="E156" s="31">
        <v>26.65</v>
      </c>
      <c r="F156" s="128">
        <f t="shared" si="8"/>
        <v>15.803449999999998</v>
      </c>
      <c r="G156" s="129">
        <f t="shared" si="10"/>
        <v>15.803449999999998</v>
      </c>
      <c r="H156" s="32"/>
      <c r="I156" s="32"/>
    </row>
    <row r="157" spans="1:9" ht="63">
      <c r="A157" s="28">
        <v>152</v>
      </c>
      <c r="B157" s="29" t="s">
        <v>145</v>
      </c>
      <c r="C157" s="44" t="s">
        <v>365</v>
      </c>
      <c r="D157" s="44" t="s">
        <v>366</v>
      </c>
      <c r="E157" s="31"/>
      <c r="F157" s="226"/>
      <c r="G157" s="227"/>
      <c r="H157" s="32"/>
      <c r="I157" s="32"/>
    </row>
    <row r="158" spans="1:9" ht="15.75">
      <c r="A158" s="28">
        <v>153</v>
      </c>
      <c r="B158" s="29">
        <v>550130</v>
      </c>
      <c r="C158" s="33" t="s">
        <v>367</v>
      </c>
      <c r="D158" s="43"/>
      <c r="E158" s="31">
        <v>1594.57</v>
      </c>
      <c r="F158" s="128">
        <f t="shared" si="8"/>
        <v>945.5800099999999</v>
      </c>
      <c r="G158" s="129">
        <f t="shared" ref="G158:G164" si="11">F158</f>
        <v>945.5800099999999</v>
      </c>
      <c r="H158" s="32"/>
      <c r="I158" s="32"/>
    </row>
    <row r="159" spans="1:9" ht="15.75">
      <c r="A159" s="28">
        <v>154</v>
      </c>
      <c r="B159" s="29">
        <v>550140</v>
      </c>
      <c r="C159" s="33" t="s">
        <v>368</v>
      </c>
      <c r="D159" s="43"/>
      <c r="E159" s="31">
        <v>996.74</v>
      </c>
      <c r="F159" s="128">
        <f t="shared" si="8"/>
        <v>591.06682000000001</v>
      </c>
      <c r="G159" s="129">
        <f t="shared" si="11"/>
        <v>591.06682000000001</v>
      </c>
      <c r="H159" s="32"/>
      <c r="I159" s="32"/>
    </row>
    <row r="160" spans="1:9" ht="15.75">
      <c r="A160" s="28">
        <v>155</v>
      </c>
      <c r="B160" s="29">
        <v>550150</v>
      </c>
      <c r="C160" s="33" t="s">
        <v>369</v>
      </c>
      <c r="D160" s="43"/>
      <c r="E160" s="31">
        <v>598.04999999999995</v>
      </c>
      <c r="F160" s="128">
        <f t="shared" si="8"/>
        <v>354.64364999999998</v>
      </c>
      <c r="G160" s="129">
        <f t="shared" si="11"/>
        <v>354.64364999999998</v>
      </c>
      <c r="H160" s="32"/>
      <c r="I160" s="32"/>
    </row>
    <row r="161" spans="1:9" ht="15.75">
      <c r="A161" s="28">
        <v>156</v>
      </c>
      <c r="B161" s="29">
        <v>550160</v>
      </c>
      <c r="C161" s="33" t="s">
        <v>370</v>
      </c>
      <c r="D161" s="43"/>
      <c r="E161" s="31">
        <v>279.08999999999997</v>
      </c>
      <c r="F161" s="128">
        <f t="shared" si="8"/>
        <v>165.50036999999998</v>
      </c>
      <c r="G161" s="129">
        <f t="shared" si="11"/>
        <v>165.50036999999998</v>
      </c>
      <c r="H161" s="32"/>
      <c r="I161" s="32"/>
    </row>
    <row r="162" spans="1:9" ht="15.75">
      <c r="A162" s="28">
        <v>157</v>
      </c>
      <c r="B162" s="29">
        <v>550170</v>
      </c>
      <c r="C162" s="33" t="s">
        <v>371</v>
      </c>
      <c r="D162" s="43"/>
      <c r="E162" s="31">
        <v>159.47999999999999</v>
      </c>
      <c r="F162" s="128">
        <f t="shared" si="8"/>
        <v>94.571639999999988</v>
      </c>
      <c r="G162" s="129">
        <f t="shared" si="11"/>
        <v>94.571639999999988</v>
      </c>
      <c r="H162" s="32"/>
      <c r="I162" s="32"/>
    </row>
    <row r="163" spans="1:9" ht="15.75">
      <c r="A163" s="28">
        <v>158</v>
      </c>
      <c r="B163" s="29">
        <v>550180</v>
      </c>
      <c r="C163" s="33" t="s">
        <v>372</v>
      </c>
      <c r="D163" s="43"/>
      <c r="E163" s="31">
        <v>99.66</v>
      </c>
      <c r="F163" s="128">
        <f t="shared" si="8"/>
        <v>59.098379999999992</v>
      </c>
      <c r="G163" s="129">
        <f t="shared" si="11"/>
        <v>59.098379999999992</v>
      </c>
      <c r="H163" s="32"/>
      <c r="I163" s="32"/>
    </row>
    <row r="164" spans="1:9" ht="15.75">
      <c r="A164" s="28">
        <v>159</v>
      </c>
      <c r="B164" s="29">
        <v>550190</v>
      </c>
      <c r="C164" s="33" t="s">
        <v>373</v>
      </c>
      <c r="D164" s="43"/>
      <c r="E164" s="31">
        <v>66.510000000000005</v>
      </c>
      <c r="F164" s="128">
        <f t="shared" si="8"/>
        <v>39.440429999999999</v>
      </c>
      <c r="G164" s="129">
        <f t="shared" si="11"/>
        <v>39.440429999999999</v>
      </c>
      <c r="H164" s="32"/>
      <c r="I164" s="32"/>
    </row>
    <row r="165" spans="1:9" ht="252">
      <c r="A165" s="28">
        <v>160</v>
      </c>
      <c r="B165" s="29" t="s">
        <v>145</v>
      </c>
      <c r="C165" s="36" t="s">
        <v>374</v>
      </c>
      <c r="D165" s="43"/>
      <c r="E165" s="31"/>
      <c r="F165" s="226"/>
      <c r="G165" s="227"/>
      <c r="H165" s="32"/>
      <c r="I165" s="32"/>
    </row>
    <row r="166" spans="1:9" ht="63">
      <c r="A166" s="28">
        <v>161</v>
      </c>
      <c r="B166" s="29">
        <v>550200</v>
      </c>
      <c r="C166" s="30" t="s">
        <v>375</v>
      </c>
      <c r="D166" s="43"/>
      <c r="E166" s="31">
        <v>2200.12</v>
      </c>
      <c r="F166" s="128">
        <f t="shared" si="8"/>
        <v>1304.6711599999999</v>
      </c>
      <c r="G166" s="129">
        <f t="shared" ref="G166:G172" si="12">F166</f>
        <v>1304.6711599999999</v>
      </c>
      <c r="H166" s="32"/>
      <c r="I166" s="32"/>
    </row>
    <row r="167" spans="1:9" ht="63">
      <c r="A167" s="28">
        <v>162</v>
      </c>
      <c r="B167" s="29">
        <v>550210</v>
      </c>
      <c r="C167" s="30" t="s">
        <v>376</v>
      </c>
      <c r="D167" s="43"/>
      <c r="E167" s="31">
        <v>1195.8800000000001</v>
      </c>
      <c r="F167" s="128">
        <f t="shared" si="8"/>
        <v>709.15683999999999</v>
      </c>
      <c r="G167" s="129">
        <f t="shared" si="12"/>
        <v>709.15683999999999</v>
      </c>
      <c r="H167" s="32"/>
      <c r="I167" s="32"/>
    </row>
    <row r="168" spans="1:9" ht="63">
      <c r="A168" s="28">
        <v>163</v>
      </c>
      <c r="B168" s="29">
        <v>550220</v>
      </c>
      <c r="C168" s="30" t="s">
        <v>377</v>
      </c>
      <c r="D168" s="43"/>
      <c r="E168" s="31">
        <v>717.65</v>
      </c>
      <c r="F168" s="128">
        <f t="shared" si="8"/>
        <v>425.56644999999997</v>
      </c>
      <c r="G168" s="129">
        <f t="shared" si="12"/>
        <v>425.56644999999997</v>
      </c>
      <c r="H168" s="32"/>
      <c r="I168" s="32"/>
    </row>
    <row r="169" spans="1:9" ht="63">
      <c r="A169" s="28">
        <v>164</v>
      </c>
      <c r="B169" s="29">
        <v>550230</v>
      </c>
      <c r="C169" s="30" t="s">
        <v>378</v>
      </c>
      <c r="D169" s="43"/>
      <c r="E169" s="31">
        <v>332.38</v>
      </c>
      <c r="F169" s="128">
        <f t="shared" si="8"/>
        <v>197.10133999999999</v>
      </c>
      <c r="G169" s="129">
        <f t="shared" si="12"/>
        <v>197.10133999999999</v>
      </c>
      <c r="H169" s="32"/>
      <c r="I169" s="32"/>
    </row>
    <row r="170" spans="1:9" ht="63">
      <c r="A170" s="28">
        <v>165</v>
      </c>
      <c r="B170" s="29">
        <v>550240</v>
      </c>
      <c r="C170" s="30" t="s">
        <v>379</v>
      </c>
      <c r="D170" s="43"/>
      <c r="E170" s="31">
        <v>191.73</v>
      </c>
      <c r="F170" s="128">
        <f t="shared" si="8"/>
        <v>113.69588999999999</v>
      </c>
      <c r="G170" s="129">
        <f t="shared" si="12"/>
        <v>113.69588999999999</v>
      </c>
      <c r="H170" s="32"/>
      <c r="I170" s="32"/>
    </row>
    <row r="171" spans="1:9" ht="63">
      <c r="A171" s="28">
        <v>166</v>
      </c>
      <c r="B171" s="29">
        <v>550250</v>
      </c>
      <c r="C171" s="30" t="s">
        <v>380</v>
      </c>
      <c r="D171" s="43"/>
      <c r="E171" s="31">
        <v>119.6</v>
      </c>
      <c r="F171" s="128">
        <f t="shared" si="8"/>
        <v>70.922799999999995</v>
      </c>
      <c r="G171" s="129">
        <f t="shared" si="12"/>
        <v>70.922799999999995</v>
      </c>
      <c r="H171" s="32"/>
      <c r="I171" s="32"/>
    </row>
    <row r="172" spans="1:9" ht="63">
      <c r="A172" s="28">
        <v>167</v>
      </c>
      <c r="B172" s="29">
        <v>550260</v>
      </c>
      <c r="C172" s="30" t="s">
        <v>381</v>
      </c>
      <c r="D172" s="43"/>
      <c r="E172" s="31">
        <v>79.73</v>
      </c>
      <c r="F172" s="128">
        <f t="shared" si="8"/>
        <v>47.279890000000002</v>
      </c>
      <c r="G172" s="129">
        <f t="shared" si="12"/>
        <v>47.279890000000002</v>
      </c>
      <c r="H172" s="32"/>
      <c r="I172" s="32"/>
    </row>
    <row r="173" spans="1:9" ht="110.25">
      <c r="A173" s="28">
        <v>168</v>
      </c>
      <c r="B173" s="29" t="s">
        <v>145</v>
      </c>
      <c r="C173" s="36" t="s">
        <v>382</v>
      </c>
      <c r="D173" s="41"/>
      <c r="E173" s="31"/>
      <c r="F173" s="226"/>
      <c r="G173" s="227"/>
      <c r="H173" s="32"/>
      <c r="I173" s="32"/>
    </row>
    <row r="174" spans="1:9" ht="47.25">
      <c r="A174" s="28">
        <v>169</v>
      </c>
      <c r="B174" s="29">
        <v>550270</v>
      </c>
      <c r="C174" s="30" t="s">
        <v>383</v>
      </c>
      <c r="D174" s="41"/>
      <c r="E174" s="31">
        <v>2391.7600000000002</v>
      </c>
      <c r="F174" s="128">
        <f t="shared" si="8"/>
        <v>1418.31368</v>
      </c>
      <c r="G174" s="129">
        <f t="shared" ref="G174:G180" si="13">F174</f>
        <v>1418.31368</v>
      </c>
      <c r="H174" s="32"/>
      <c r="I174" s="32"/>
    </row>
    <row r="175" spans="1:9" ht="47.25">
      <c r="A175" s="28">
        <v>170</v>
      </c>
      <c r="B175" s="29">
        <v>550280</v>
      </c>
      <c r="C175" s="30" t="s">
        <v>384</v>
      </c>
      <c r="D175" s="41"/>
      <c r="E175" s="31">
        <v>1499.59</v>
      </c>
      <c r="F175" s="128">
        <f t="shared" si="8"/>
        <v>889.25686999999994</v>
      </c>
      <c r="G175" s="129">
        <f t="shared" si="13"/>
        <v>889.25686999999994</v>
      </c>
      <c r="H175" s="32"/>
      <c r="I175" s="32"/>
    </row>
    <row r="176" spans="1:9" ht="47.25">
      <c r="A176" s="28">
        <v>171</v>
      </c>
      <c r="B176" s="29">
        <v>550290</v>
      </c>
      <c r="C176" s="30" t="s">
        <v>385</v>
      </c>
      <c r="D176" s="41"/>
      <c r="E176" s="31">
        <v>892.37</v>
      </c>
      <c r="F176" s="128">
        <f t="shared" si="8"/>
        <v>529.17540999999994</v>
      </c>
      <c r="G176" s="129">
        <f t="shared" si="13"/>
        <v>529.17540999999994</v>
      </c>
      <c r="H176" s="32"/>
      <c r="I176" s="32"/>
    </row>
    <row r="177" spans="1:9" ht="47.25">
      <c r="A177" s="28">
        <v>172</v>
      </c>
      <c r="B177" s="29">
        <v>550300</v>
      </c>
      <c r="C177" s="30" t="s">
        <v>386</v>
      </c>
      <c r="D177" s="30"/>
      <c r="E177" s="31">
        <v>417.74</v>
      </c>
      <c r="F177" s="128">
        <f t="shared" si="8"/>
        <v>247.71982</v>
      </c>
      <c r="G177" s="129">
        <f t="shared" si="13"/>
        <v>247.71982</v>
      </c>
      <c r="H177" s="32"/>
      <c r="I177" s="32"/>
    </row>
    <row r="178" spans="1:9" ht="47.25">
      <c r="A178" s="28">
        <v>173</v>
      </c>
      <c r="B178" s="29">
        <v>550310</v>
      </c>
      <c r="C178" s="30" t="s">
        <v>387</v>
      </c>
      <c r="D178" s="30"/>
      <c r="E178" s="31">
        <v>237.42</v>
      </c>
      <c r="F178" s="128">
        <f t="shared" si="8"/>
        <v>140.79005999999998</v>
      </c>
      <c r="G178" s="129">
        <f t="shared" si="13"/>
        <v>140.79005999999998</v>
      </c>
      <c r="H178" s="32"/>
      <c r="I178" s="32"/>
    </row>
    <row r="179" spans="1:9" ht="47.25">
      <c r="A179" s="28">
        <v>174</v>
      </c>
      <c r="B179" s="29">
        <v>550320</v>
      </c>
      <c r="C179" s="30" t="s">
        <v>388</v>
      </c>
      <c r="D179" s="30"/>
      <c r="E179" s="31">
        <v>146.27000000000001</v>
      </c>
      <c r="F179" s="128">
        <f t="shared" si="8"/>
        <v>86.738110000000006</v>
      </c>
      <c r="G179" s="129">
        <f t="shared" si="13"/>
        <v>86.738110000000006</v>
      </c>
      <c r="H179" s="32"/>
      <c r="I179" s="32"/>
    </row>
    <row r="180" spans="1:9" ht="47.25">
      <c r="A180" s="28">
        <v>175</v>
      </c>
      <c r="B180" s="29">
        <v>550330</v>
      </c>
      <c r="C180" s="30" t="s">
        <v>389</v>
      </c>
      <c r="D180" s="30"/>
      <c r="E180" s="31">
        <v>99.66</v>
      </c>
      <c r="F180" s="128">
        <f t="shared" si="8"/>
        <v>59.098379999999992</v>
      </c>
      <c r="G180" s="129">
        <f t="shared" si="13"/>
        <v>59.098379999999992</v>
      </c>
      <c r="H180" s="32"/>
      <c r="I180" s="32"/>
    </row>
    <row r="181" spans="1:9" ht="63">
      <c r="A181" s="28">
        <v>176</v>
      </c>
      <c r="B181" s="29" t="s">
        <v>145</v>
      </c>
      <c r="C181" s="36" t="s">
        <v>390</v>
      </c>
      <c r="D181" s="36" t="s">
        <v>391</v>
      </c>
      <c r="E181" s="31"/>
      <c r="F181" s="226"/>
      <c r="G181" s="227"/>
      <c r="H181" s="32"/>
      <c r="I181" s="32"/>
    </row>
    <row r="182" spans="1:9" ht="15.75">
      <c r="A182" s="28">
        <v>177</v>
      </c>
      <c r="B182" s="29" t="s">
        <v>145</v>
      </c>
      <c r="C182" s="36" t="s">
        <v>392</v>
      </c>
      <c r="D182" s="30"/>
      <c r="E182" s="31"/>
      <c r="F182" s="226"/>
      <c r="G182" s="227"/>
      <c r="H182" s="32"/>
      <c r="I182" s="32"/>
    </row>
    <row r="183" spans="1:9" ht="31.5">
      <c r="A183" s="28">
        <v>178</v>
      </c>
      <c r="B183" s="29">
        <v>550350</v>
      </c>
      <c r="C183" s="30" t="s">
        <v>393</v>
      </c>
      <c r="D183" s="30"/>
      <c r="E183" s="31">
        <v>199.34</v>
      </c>
      <c r="F183" s="128">
        <f t="shared" si="8"/>
        <v>118.20862</v>
      </c>
      <c r="G183" s="129">
        <f t="shared" ref="G183:G188" si="14">F183</f>
        <v>118.20862</v>
      </c>
      <c r="H183" s="32"/>
      <c r="I183" s="32"/>
    </row>
    <row r="184" spans="1:9" ht="31.5">
      <c r="A184" s="28">
        <v>179</v>
      </c>
      <c r="B184" s="29">
        <v>550360</v>
      </c>
      <c r="C184" s="30" t="s">
        <v>394</v>
      </c>
      <c r="D184" s="30" t="s">
        <v>395</v>
      </c>
      <c r="E184" s="31">
        <v>47.37</v>
      </c>
      <c r="F184" s="128">
        <f t="shared" si="8"/>
        <v>28.090409999999999</v>
      </c>
      <c r="G184" s="129">
        <f t="shared" si="14"/>
        <v>28.090409999999999</v>
      </c>
      <c r="H184" s="32"/>
      <c r="I184" s="32"/>
    </row>
    <row r="185" spans="1:9" ht="31.5">
      <c r="A185" s="28">
        <v>180</v>
      </c>
      <c r="B185" s="29">
        <v>550370</v>
      </c>
      <c r="C185" s="30" t="s">
        <v>396</v>
      </c>
      <c r="D185" s="30" t="s">
        <v>395</v>
      </c>
      <c r="E185" s="31">
        <v>99.68</v>
      </c>
      <c r="F185" s="128">
        <f t="shared" si="8"/>
        <v>59.110240000000005</v>
      </c>
      <c r="G185" s="129">
        <f t="shared" si="14"/>
        <v>59.110240000000005</v>
      </c>
      <c r="H185" s="32"/>
      <c r="I185" s="32"/>
    </row>
    <row r="186" spans="1:9" ht="31.5">
      <c r="A186" s="28">
        <v>181</v>
      </c>
      <c r="B186" s="29">
        <v>550380</v>
      </c>
      <c r="C186" s="30" t="s">
        <v>397</v>
      </c>
      <c r="D186" s="30" t="s">
        <v>398</v>
      </c>
      <c r="E186" s="31">
        <v>19.93</v>
      </c>
      <c r="F186" s="128">
        <f t="shared" si="8"/>
        <v>11.818489999999999</v>
      </c>
      <c r="G186" s="129">
        <f t="shared" si="14"/>
        <v>11.818489999999999</v>
      </c>
      <c r="H186" s="32"/>
      <c r="I186" s="32"/>
    </row>
    <row r="187" spans="1:9" ht="31.5">
      <c r="A187" s="28">
        <v>182</v>
      </c>
      <c r="B187" s="29">
        <v>550390</v>
      </c>
      <c r="C187" s="30" t="s">
        <v>399</v>
      </c>
      <c r="D187" s="30"/>
      <c r="E187" s="31">
        <v>99.68</v>
      </c>
      <c r="F187" s="128">
        <f t="shared" si="8"/>
        <v>59.110240000000005</v>
      </c>
      <c r="G187" s="129">
        <f t="shared" si="14"/>
        <v>59.110240000000005</v>
      </c>
      <c r="H187" s="32"/>
      <c r="I187" s="32"/>
    </row>
    <row r="188" spans="1:9" ht="47.25">
      <c r="A188" s="28">
        <v>183</v>
      </c>
      <c r="B188" s="29">
        <v>550400</v>
      </c>
      <c r="C188" s="30" t="s">
        <v>400</v>
      </c>
      <c r="D188" s="30"/>
      <c r="E188" s="31">
        <v>19.93</v>
      </c>
      <c r="F188" s="128">
        <f t="shared" si="8"/>
        <v>11.818489999999999</v>
      </c>
      <c r="G188" s="129">
        <f t="shared" si="14"/>
        <v>11.818489999999999</v>
      </c>
      <c r="H188" s="32"/>
      <c r="I188" s="32"/>
    </row>
    <row r="189" spans="1:9" ht="31.5">
      <c r="A189" s="28">
        <v>184</v>
      </c>
      <c r="B189" s="29" t="s">
        <v>145</v>
      </c>
      <c r="C189" s="36" t="s">
        <v>401</v>
      </c>
      <c r="D189" s="30"/>
      <c r="E189" s="31"/>
      <c r="F189" s="226"/>
      <c r="G189" s="227"/>
      <c r="H189" s="32"/>
      <c r="I189" s="32"/>
    </row>
    <row r="190" spans="1:9" ht="15.75">
      <c r="A190" s="28">
        <v>185</v>
      </c>
      <c r="B190" s="29">
        <v>550410</v>
      </c>
      <c r="C190" s="30" t="s">
        <v>402</v>
      </c>
      <c r="D190" s="30"/>
      <c r="E190" s="31">
        <v>133.04</v>
      </c>
      <c r="F190" s="128">
        <f t="shared" si="8"/>
        <v>78.892719999999997</v>
      </c>
      <c r="G190" s="129">
        <f t="shared" ref="G190:G217" si="15">F190</f>
        <v>78.892719999999997</v>
      </c>
      <c r="H190" s="32"/>
      <c r="I190" s="32"/>
    </row>
    <row r="191" spans="1:9" ht="31.5">
      <c r="A191" s="28">
        <v>186</v>
      </c>
      <c r="B191" s="29">
        <v>550420</v>
      </c>
      <c r="C191" s="30" t="s">
        <v>403</v>
      </c>
      <c r="D191" s="30"/>
      <c r="E191" s="31">
        <v>39.869999999999997</v>
      </c>
      <c r="F191" s="128">
        <f t="shared" si="8"/>
        <v>23.642909999999997</v>
      </c>
      <c r="G191" s="129">
        <f t="shared" si="15"/>
        <v>23.642909999999997</v>
      </c>
      <c r="H191" s="32"/>
      <c r="I191" s="32"/>
    </row>
    <row r="192" spans="1:9" ht="31.5">
      <c r="A192" s="28">
        <v>187</v>
      </c>
      <c r="B192" s="29">
        <v>550430</v>
      </c>
      <c r="C192" s="30" t="s">
        <v>404</v>
      </c>
      <c r="D192" s="30"/>
      <c r="E192" s="31">
        <v>39.869999999999997</v>
      </c>
      <c r="F192" s="128">
        <f t="shared" si="8"/>
        <v>23.642909999999997</v>
      </c>
      <c r="G192" s="129">
        <f t="shared" si="15"/>
        <v>23.642909999999997</v>
      </c>
      <c r="H192" s="32"/>
      <c r="I192" s="32"/>
    </row>
    <row r="193" spans="1:9" ht="15.75">
      <c r="A193" s="28">
        <v>188</v>
      </c>
      <c r="B193" s="29">
        <v>550440</v>
      </c>
      <c r="C193" s="30" t="s">
        <v>405</v>
      </c>
      <c r="D193" s="30" t="s">
        <v>395</v>
      </c>
      <c r="E193" s="31">
        <v>66.52</v>
      </c>
      <c r="F193" s="128">
        <f t="shared" si="8"/>
        <v>39.446359999999999</v>
      </c>
      <c r="G193" s="129">
        <f t="shared" si="15"/>
        <v>39.446359999999999</v>
      </c>
      <c r="H193" s="32"/>
      <c r="I193" s="32"/>
    </row>
    <row r="194" spans="1:9" ht="15.75">
      <c r="A194" s="28">
        <v>189</v>
      </c>
      <c r="B194" s="29">
        <v>550450</v>
      </c>
      <c r="C194" s="30" t="s">
        <v>406</v>
      </c>
      <c r="D194" s="30"/>
      <c r="E194" s="31">
        <v>99.68</v>
      </c>
      <c r="F194" s="128">
        <f t="shared" si="8"/>
        <v>59.110240000000005</v>
      </c>
      <c r="G194" s="129">
        <f t="shared" si="15"/>
        <v>59.110240000000005</v>
      </c>
      <c r="H194" s="32"/>
      <c r="I194" s="32"/>
    </row>
    <row r="195" spans="1:9" ht="15.75">
      <c r="A195" s="28">
        <v>190</v>
      </c>
      <c r="B195" s="29">
        <v>550460</v>
      </c>
      <c r="C195" s="30" t="s">
        <v>407</v>
      </c>
      <c r="D195" s="30"/>
      <c r="E195" s="31">
        <v>99.68</v>
      </c>
      <c r="F195" s="128">
        <f t="shared" si="8"/>
        <v>59.110240000000005</v>
      </c>
      <c r="G195" s="129">
        <f t="shared" si="15"/>
        <v>59.110240000000005</v>
      </c>
      <c r="H195" s="32"/>
      <c r="I195" s="32"/>
    </row>
    <row r="196" spans="1:9" ht="15.75">
      <c r="A196" s="28">
        <v>191</v>
      </c>
      <c r="B196" s="29">
        <v>550470</v>
      </c>
      <c r="C196" s="30" t="s">
        <v>408</v>
      </c>
      <c r="D196" s="30" t="s">
        <v>395</v>
      </c>
      <c r="E196" s="31">
        <v>265.87</v>
      </c>
      <c r="F196" s="128">
        <f t="shared" si="8"/>
        <v>157.66091</v>
      </c>
      <c r="G196" s="129">
        <f t="shared" si="15"/>
        <v>157.66091</v>
      </c>
      <c r="H196" s="32"/>
      <c r="I196" s="32"/>
    </row>
    <row r="197" spans="1:9" ht="31.5">
      <c r="A197" s="28">
        <v>192</v>
      </c>
      <c r="B197" s="29">
        <v>550480</v>
      </c>
      <c r="C197" s="30" t="s">
        <v>409</v>
      </c>
      <c r="D197" s="30"/>
      <c r="E197" s="31">
        <v>133.04</v>
      </c>
      <c r="F197" s="128">
        <f t="shared" si="8"/>
        <v>78.892719999999997</v>
      </c>
      <c r="G197" s="129">
        <f t="shared" si="15"/>
        <v>78.892719999999997</v>
      </c>
      <c r="H197" s="32"/>
      <c r="I197" s="32"/>
    </row>
    <row r="198" spans="1:9" ht="31.5">
      <c r="A198" s="28">
        <v>193</v>
      </c>
      <c r="B198" s="29">
        <v>550490</v>
      </c>
      <c r="C198" s="30" t="s">
        <v>410</v>
      </c>
      <c r="D198" s="30" t="s">
        <v>395</v>
      </c>
      <c r="E198" s="31">
        <v>66.52</v>
      </c>
      <c r="F198" s="128">
        <f t="shared" si="8"/>
        <v>39.446359999999999</v>
      </c>
      <c r="G198" s="129">
        <f t="shared" si="15"/>
        <v>39.446359999999999</v>
      </c>
      <c r="H198" s="32"/>
      <c r="I198" s="32"/>
    </row>
    <row r="199" spans="1:9" ht="31.5">
      <c r="A199" s="28">
        <v>194</v>
      </c>
      <c r="B199" s="29">
        <v>550500</v>
      </c>
      <c r="C199" s="30" t="s">
        <v>411</v>
      </c>
      <c r="D199" s="30"/>
      <c r="E199" s="31">
        <v>26.58</v>
      </c>
      <c r="F199" s="128">
        <f t="shared" ref="F199:F262" si="16">E199*0.593</f>
        <v>15.761939999999997</v>
      </c>
      <c r="G199" s="129">
        <f t="shared" si="15"/>
        <v>15.761939999999997</v>
      </c>
      <c r="H199" s="32"/>
      <c r="I199" s="32"/>
    </row>
    <row r="200" spans="1:9" ht="31.5">
      <c r="A200" s="28">
        <v>195</v>
      </c>
      <c r="B200" s="29">
        <v>550510</v>
      </c>
      <c r="C200" s="30" t="s">
        <v>412</v>
      </c>
      <c r="D200" s="30"/>
      <c r="E200" s="31">
        <v>26.58</v>
      </c>
      <c r="F200" s="128">
        <f t="shared" si="16"/>
        <v>15.761939999999997</v>
      </c>
      <c r="G200" s="129">
        <f t="shared" si="15"/>
        <v>15.761939999999997</v>
      </c>
      <c r="H200" s="32"/>
      <c r="I200" s="32"/>
    </row>
    <row r="201" spans="1:9" ht="31.5">
      <c r="A201" s="28">
        <v>196</v>
      </c>
      <c r="B201" s="29">
        <v>550520</v>
      </c>
      <c r="C201" s="30" t="s">
        <v>413</v>
      </c>
      <c r="D201" s="30"/>
      <c r="E201" s="31">
        <v>99.68</v>
      </c>
      <c r="F201" s="128">
        <f t="shared" si="16"/>
        <v>59.110240000000005</v>
      </c>
      <c r="G201" s="129">
        <f t="shared" si="15"/>
        <v>59.110240000000005</v>
      </c>
      <c r="H201" s="32"/>
      <c r="I201" s="32"/>
    </row>
    <row r="202" spans="1:9" ht="15.75">
      <c r="A202" s="28">
        <v>197</v>
      </c>
      <c r="B202" s="29">
        <v>550530</v>
      </c>
      <c r="C202" s="30" t="s">
        <v>414</v>
      </c>
      <c r="D202" s="30" t="s">
        <v>395</v>
      </c>
      <c r="E202" s="31">
        <v>39.869999999999997</v>
      </c>
      <c r="F202" s="128">
        <f t="shared" si="16"/>
        <v>23.642909999999997</v>
      </c>
      <c r="G202" s="129">
        <f t="shared" si="15"/>
        <v>23.642909999999997</v>
      </c>
      <c r="H202" s="32"/>
      <c r="I202" s="32"/>
    </row>
    <row r="203" spans="1:9" ht="31.5">
      <c r="A203" s="28">
        <v>198</v>
      </c>
      <c r="B203" s="29">
        <v>550540</v>
      </c>
      <c r="C203" s="30" t="s">
        <v>415</v>
      </c>
      <c r="D203" s="40" t="s">
        <v>416</v>
      </c>
      <c r="E203" s="31">
        <v>19.93</v>
      </c>
      <c r="F203" s="128">
        <f t="shared" si="16"/>
        <v>11.818489999999999</v>
      </c>
      <c r="G203" s="129">
        <f t="shared" si="15"/>
        <v>11.818489999999999</v>
      </c>
      <c r="H203" s="32"/>
      <c r="I203" s="32"/>
    </row>
    <row r="204" spans="1:9" ht="15.75">
      <c r="A204" s="28">
        <v>199</v>
      </c>
      <c r="B204" s="29">
        <v>550550</v>
      </c>
      <c r="C204" s="30" t="s">
        <v>417</v>
      </c>
      <c r="D204" s="30"/>
      <c r="E204" s="31">
        <v>133.04</v>
      </c>
      <c r="F204" s="128">
        <f t="shared" si="16"/>
        <v>78.892719999999997</v>
      </c>
      <c r="G204" s="129">
        <f t="shared" si="15"/>
        <v>78.892719999999997</v>
      </c>
      <c r="H204" s="32"/>
      <c r="I204" s="32"/>
    </row>
    <row r="205" spans="1:9" ht="15.75">
      <c r="A205" s="28">
        <v>200</v>
      </c>
      <c r="B205" s="29">
        <v>550560</v>
      </c>
      <c r="C205" s="30" t="s">
        <v>418</v>
      </c>
      <c r="D205" s="30"/>
      <c r="E205" s="31">
        <v>99.68</v>
      </c>
      <c r="F205" s="128">
        <f t="shared" si="16"/>
        <v>59.110240000000005</v>
      </c>
      <c r="G205" s="129">
        <f t="shared" si="15"/>
        <v>59.110240000000005</v>
      </c>
      <c r="H205" s="32"/>
      <c r="I205" s="32"/>
    </row>
    <row r="206" spans="1:9" ht="31.5">
      <c r="A206" s="28">
        <v>201</v>
      </c>
      <c r="B206" s="29">
        <v>550570</v>
      </c>
      <c r="C206" s="30" t="s">
        <v>419</v>
      </c>
      <c r="D206" s="30"/>
      <c r="E206" s="31">
        <v>66.52</v>
      </c>
      <c r="F206" s="128">
        <f t="shared" si="16"/>
        <v>39.446359999999999</v>
      </c>
      <c r="G206" s="129">
        <f t="shared" si="15"/>
        <v>39.446359999999999</v>
      </c>
      <c r="H206" s="32"/>
      <c r="I206" s="32"/>
    </row>
    <row r="207" spans="1:9" ht="15.75">
      <c r="A207" s="28">
        <v>202</v>
      </c>
      <c r="B207" s="29">
        <v>550580</v>
      </c>
      <c r="C207" s="30" t="s">
        <v>420</v>
      </c>
      <c r="D207" s="30"/>
      <c r="E207" s="31">
        <v>66.52</v>
      </c>
      <c r="F207" s="128">
        <f t="shared" si="16"/>
        <v>39.446359999999999</v>
      </c>
      <c r="G207" s="129">
        <f t="shared" si="15"/>
        <v>39.446359999999999</v>
      </c>
      <c r="H207" s="32"/>
      <c r="I207" s="32"/>
    </row>
    <row r="208" spans="1:9" ht="15.75">
      <c r="A208" s="28">
        <v>203</v>
      </c>
      <c r="B208" s="29">
        <v>550590</v>
      </c>
      <c r="C208" s="30" t="s">
        <v>421</v>
      </c>
      <c r="D208" s="30"/>
      <c r="E208" s="31">
        <v>99.68</v>
      </c>
      <c r="F208" s="128">
        <f t="shared" si="16"/>
        <v>59.110240000000005</v>
      </c>
      <c r="G208" s="129">
        <f t="shared" si="15"/>
        <v>59.110240000000005</v>
      </c>
      <c r="H208" s="32"/>
      <c r="I208" s="32"/>
    </row>
    <row r="209" spans="1:9" ht="15.75">
      <c r="A209" s="28">
        <v>204</v>
      </c>
      <c r="B209" s="29">
        <v>550600</v>
      </c>
      <c r="C209" s="30" t="s">
        <v>422</v>
      </c>
      <c r="D209" s="30"/>
      <c r="E209" s="31">
        <v>66.52</v>
      </c>
      <c r="F209" s="128">
        <f t="shared" si="16"/>
        <v>39.446359999999999</v>
      </c>
      <c r="G209" s="129">
        <f t="shared" si="15"/>
        <v>39.446359999999999</v>
      </c>
      <c r="H209" s="32"/>
      <c r="I209" s="32"/>
    </row>
    <row r="210" spans="1:9" ht="15.75">
      <c r="A210" s="28">
        <v>205</v>
      </c>
      <c r="B210" s="29">
        <v>550610</v>
      </c>
      <c r="C210" s="30" t="s">
        <v>423</v>
      </c>
      <c r="D210" s="30"/>
      <c r="E210" s="31">
        <v>66.52</v>
      </c>
      <c r="F210" s="128">
        <f t="shared" si="16"/>
        <v>39.446359999999999</v>
      </c>
      <c r="G210" s="129">
        <f t="shared" si="15"/>
        <v>39.446359999999999</v>
      </c>
      <c r="H210" s="32"/>
      <c r="I210" s="32"/>
    </row>
    <row r="211" spans="1:9" ht="15.75">
      <c r="A211" s="28">
        <v>206</v>
      </c>
      <c r="B211" s="29">
        <v>550620</v>
      </c>
      <c r="C211" s="30" t="s">
        <v>424</v>
      </c>
      <c r="D211" s="30"/>
      <c r="E211" s="31">
        <v>66.52</v>
      </c>
      <c r="F211" s="128">
        <f t="shared" si="16"/>
        <v>39.446359999999999</v>
      </c>
      <c r="G211" s="129">
        <f t="shared" si="15"/>
        <v>39.446359999999999</v>
      </c>
      <c r="H211" s="32"/>
      <c r="I211" s="32"/>
    </row>
    <row r="212" spans="1:9" ht="15.75">
      <c r="A212" s="28">
        <v>207</v>
      </c>
      <c r="B212" s="29">
        <v>550630</v>
      </c>
      <c r="C212" s="30" t="s">
        <v>425</v>
      </c>
      <c r="D212" s="30"/>
      <c r="E212" s="31">
        <v>66.52</v>
      </c>
      <c r="F212" s="128">
        <f t="shared" si="16"/>
        <v>39.446359999999999</v>
      </c>
      <c r="G212" s="129">
        <f t="shared" si="15"/>
        <v>39.446359999999999</v>
      </c>
      <c r="H212" s="32"/>
      <c r="I212" s="32"/>
    </row>
    <row r="213" spans="1:9" ht="15.75">
      <c r="A213" s="28">
        <v>208</v>
      </c>
      <c r="B213" s="29">
        <v>550640</v>
      </c>
      <c r="C213" s="30" t="s">
        <v>426</v>
      </c>
      <c r="D213" s="30"/>
      <c r="E213" s="31">
        <v>99.68</v>
      </c>
      <c r="F213" s="128">
        <f t="shared" si="16"/>
        <v>59.110240000000005</v>
      </c>
      <c r="G213" s="129">
        <f t="shared" si="15"/>
        <v>59.110240000000005</v>
      </c>
      <c r="H213" s="32"/>
      <c r="I213" s="32"/>
    </row>
    <row r="214" spans="1:9" ht="31.5">
      <c r="A214" s="28">
        <v>209</v>
      </c>
      <c r="B214" s="29">
        <v>550650</v>
      </c>
      <c r="C214" s="30" t="s">
        <v>427</v>
      </c>
      <c r="D214" s="30"/>
      <c r="E214" s="31">
        <v>133.04</v>
      </c>
      <c r="F214" s="128">
        <f t="shared" si="16"/>
        <v>78.892719999999997</v>
      </c>
      <c r="G214" s="129">
        <f t="shared" si="15"/>
        <v>78.892719999999997</v>
      </c>
      <c r="H214" s="32"/>
      <c r="I214" s="32"/>
    </row>
    <row r="215" spans="1:9" ht="15.75">
      <c r="A215" s="28">
        <v>210</v>
      </c>
      <c r="B215" s="29">
        <v>550660</v>
      </c>
      <c r="C215" s="30" t="s">
        <v>428</v>
      </c>
      <c r="D215" s="30"/>
      <c r="E215" s="31">
        <v>99.68</v>
      </c>
      <c r="F215" s="128">
        <f t="shared" si="16"/>
        <v>59.110240000000005</v>
      </c>
      <c r="G215" s="129">
        <f t="shared" si="15"/>
        <v>59.110240000000005</v>
      </c>
      <c r="H215" s="32"/>
      <c r="I215" s="32"/>
    </row>
    <row r="216" spans="1:9" ht="31.5">
      <c r="A216" s="28">
        <v>211</v>
      </c>
      <c r="B216" s="29">
        <v>550670</v>
      </c>
      <c r="C216" s="30" t="s">
        <v>429</v>
      </c>
      <c r="D216" s="30"/>
      <c r="E216" s="31">
        <v>66.52</v>
      </c>
      <c r="F216" s="128">
        <f t="shared" si="16"/>
        <v>39.446359999999999</v>
      </c>
      <c r="G216" s="129">
        <f t="shared" si="15"/>
        <v>39.446359999999999</v>
      </c>
      <c r="H216" s="32"/>
      <c r="I216" s="32"/>
    </row>
    <row r="217" spans="1:9" ht="15.75">
      <c r="A217" s="28">
        <v>212</v>
      </c>
      <c r="B217" s="29">
        <v>550680</v>
      </c>
      <c r="C217" s="30" t="s">
        <v>430</v>
      </c>
      <c r="D217" s="30"/>
      <c r="E217" s="31">
        <v>66.52</v>
      </c>
      <c r="F217" s="128">
        <f t="shared" si="16"/>
        <v>39.446359999999999</v>
      </c>
      <c r="G217" s="129">
        <f t="shared" si="15"/>
        <v>39.446359999999999</v>
      </c>
      <c r="H217" s="32"/>
      <c r="I217" s="32"/>
    </row>
    <row r="218" spans="1:9" ht="31.5">
      <c r="A218" s="28">
        <v>213</v>
      </c>
      <c r="B218" s="29" t="s">
        <v>145</v>
      </c>
      <c r="C218" s="36" t="s">
        <v>431</v>
      </c>
      <c r="D218" s="30"/>
      <c r="E218" s="31"/>
      <c r="F218" s="226"/>
      <c r="G218" s="227"/>
      <c r="H218" s="32"/>
      <c r="I218" s="32"/>
    </row>
    <row r="219" spans="1:9" ht="31.5">
      <c r="A219" s="28">
        <v>214</v>
      </c>
      <c r="B219" s="29">
        <v>550690</v>
      </c>
      <c r="C219" s="30" t="s">
        <v>432</v>
      </c>
      <c r="D219" s="30"/>
      <c r="E219" s="31">
        <v>265.87</v>
      </c>
      <c r="F219" s="128">
        <f t="shared" si="16"/>
        <v>157.66091</v>
      </c>
      <c r="G219" s="129">
        <f t="shared" ref="G219:G224" si="17">F219</f>
        <v>157.66091</v>
      </c>
      <c r="H219" s="32"/>
      <c r="I219" s="32"/>
    </row>
    <row r="220" spans="1:9" ht="15.75">
      <c r="A220" s="28">
        <v>215</v>
      </c>
      <c r="B220" s="29">
        <v>550700</v>
      </c>
      <c r="C220" s="30" t="s">
        <v>433</v>
      </c>
      <c r="D220" s="30"/>
      <c r="E220" s="31">
        <v>199.34</v>
      </c>
      <c r="F220" s="128">
        <f t="shared" si="16"/>
        <v>118.20862</v>
      </c>
      <c r="G220" s="129">
        <f t="shared" si="17"/>
        <v>118.20862</v>
      </c>
      <c r="H220" s="32"/>
      <c r="I220" s="32"/>
    </row>
    <row r="221" spans="1:9" ht="47.25">
      <c r="A221" s="28">
        <v>216</v>
      </c>
      <c r="B221" s="29">
        <v>550710</v>
      </c>
      <c r="C221" s="30" t="s">
        <v>434</v>
      </c>
      <c r="D221" s="30"/>
      <c r="E221" s="31">
        <v>99.68</v>
      </c>
      <c r="F221" s="128">
        <f t="shared" si="16"/>
        <v>59.110240000000005</v>
      </c>
      <c r="G221" s="129">
        <f t="shared" si="17"/>
        <v>59.110240000000005</v>
      </c>
      <c r="H221" s="32"/>
      <c r="I221" s="32"/>
    </row>
    <row r="222" spans="1:9" ht="31.5">
      <c r="A222" s="28">
        <v>217</v>
      </c>
      <c r="B222" s="29">
        <v>550720</v>
      </c>
      <c r="C222" s="30" t="s">
        <v>435</v>
      </c>
      <c r="D222" s="30" t="s">
        <v>395</v>
      </c>
      <c r="E222" s="31">
        <v>199.34</v>
      </c>
      <c r="F222" s="128">
        <f t="shared" si="16"/>
        <v>118.20862</v>
      </c>
      <c r="G222" s="129">
        <f t="shared" si="17"/>
        <v>118.20862</v>
      </c>
      <c r="H222" s="32"/>
      <c r="I222" s="32"/>
    </row>
    <row r="223" spans="1:9" ht="15.75">
      <c r="A223" s="28">
        <v>218</v>
      </c>
      <c r="B223" s="29">
        <v>550730</v>
      </c>
      <c r="C223" s="30" t="s">
        <v>436</v>
      </c>
      <c r="D223" s="30"/>
      <c r="E223" s="31">
        <v>265.87</v>
      </c>
      <c r="F223" s="128">
        <f t="shared" si="16"/>
        <v>157.66091</v>
      </c>
      <c r="G223" s="129">
        <f t="shared" si="17"/>
        <v>157.66091</v>
      </c>
      <c r="H223" s="32"/>
      <c r="I223" s="32"/>
    </row>
    <row r="224" spans="1:9" ht="15.75">
      <c r="A224" s="28">
        <v>219</v>
      </c>
      <c r="B224" s="29">
        <v>550740</v>
      </c>
      <c r="C224" s="30" t="s">
        <v>437</v>
      </c>
      <c r="D224" s="30"/>
      <c r="E224" s="31">
        <v>99.68</v>
      </c>
      <c r="F224" s="128">
        <f t="shared" si="16"/>
        <v>59.110240000000005</v>
      </c>
      <c r="G224" s="129">
        <f t="shared" si="17"/>
        <v>59.110240000000005</v>
      </c>
      <c r="H224" s="32"/>
      <c r="I224" s="32"/>
    </row>
    <row r="225" spans="1:9" ht="15.75">
      <c r="A225" s="28">
        <v>220</v>
      </c>
      <c r="B225" s="29" t="s">
        <v>145</v>
      </c>
      <c r="C225" s="36" t="s">
        <v>438</v>
      </c>
      <c r="D225" s="30"/>
      <c r="E225" s="31"/>
      <c r="F225" s="226"/>
      <c r="G225" s="227"/>
      <c r="H225" s="32"/>
      <c r="I225" s="32"/>
    </row>
    <row r="226" spans="1:9" ht="31.5">
      <c r="A226" s="28">
        <v>221</v>
      </c>
      <c r="B226" s="29">
        <v>550750</v>
      </c>
      <c r="C226" s="30" t="s">
        <v>439</v>
      </c>
      <c r="D226" s="30"/>
      <c r="E226" s="31">
        <v>447.97</v>
      </c>
      <c r="F226" s="128">
        <f t="shared" si="16"/>
        <v>265.64621</v>
      </c>
      <c r="G226" s="129">
        <f t="shared" ref="G226:G235" si="18">F226</f>
        <v>265.64621</v>
      </c>
      <c r="H226" s="32"/>
      <c r="I226" s="32"/>
    </row>
    <row r="227" spans="1:9" ht="63">
      <c r="A227" s="28">
        <v>222</v>
      </c>
      <c r="B227" s="29">
        <v>550760</v>
      </c>
      <c r="C227" s="30" t="s">
        <v>440</v>
      </c>
      <c r="D227" s="30" t="s">
        <v>441</v>
      </c>
      <c r="E227" s="31">
        <v>177.39</v>
      </c>
      <c r="F227" s="128">
        <f t="shared" si="16"/>
        <v>105.19226999999999</v>
      </c>
      <c r="G227" s="129">
        <f t="shared" si="18"/>
        <v>105.19226999999999</v>
      </c>
      <c r="H227" s="32"/>
      <c r="I227" s="32"/>
    </row>
    <row r="228" spans="1:9" ht="47.25">
      <c r="A228" s="28">
        <v>223</v>
      </c>
      <c r="B228" s="29">
        <v>550770</v>
      </c>
      <c r="C228" s="30" t="s">
        <v>442</v>
      </c>
      <c r="D228" s="30" t="s">
        <v>443</v>
      </c>
      <c r="E228" s="31">
        <v>268.77999999999997</v>
      </c>
      <c r="F228" s="128">
        <f t="shared" si="16"/>
        <v>159.38653999999997</v>
      </c>
      <c r="G228" s="129">
        <f t="shared" si="18"/>
        <v>159.38653999999997</v>
      </c>
      <c r="H228" s="32"/>
      <c r="I228" s="32"/>
    </row>
    <row r="229" spans="1:9" ht="31.5">
      <c r="A229" s="28">
        <v>224</v>
      </c>
      <c r="B229" s="29">
        <v>550780</v>
      </c>
      <c r="C229" s="30" t="s">
        <v>444</v>
      </c>
      <c r="D229" s="30"/>
      <c r="E229" s="31">
        <v>199.34</v>
      </c>
      <c r="F229" s="128">
        <f t="shared" si="16"/>
        <v>118.20862</v>
      </c>
      <c r="G229" s="129">
        <f t="shared" si="18"/>
        <v>118.20862</v>
      </c>
      <c r="H229" s="32"/>
      <c r="I229" s="32"/>
    </row>
    <row r="230" spans="1:9" ht="31.5">
      <c r="A230" s="28">
        <v>225</v>
      </c>
      <c r="B230" s="29">
        <v>550790</v>
      </c>
      <c r="C230" s="30" t="s">
        <v>445</v>
      </c>
      <c r="D230" s="30"/>
      <c r="E230" s="31">
        <v>226</v>
      </c>
      <c r="F230" s="128">
        <f t="shared" si="16"/>
        <v>134.018</v>
      </c>
      <c r="G230" s="129">
        <f t="shared" si="18"/>
        <v>134.018</v>
      </c>
      <c r="H230" s="32"/>
      <c r="I230" s="32"/>
    </row>
    <row r="231" spans="1:9" ht="31.5">
      <c r="A231" s="28">
        <v>226</v>
      </c>
      <c r="B231" s="29">
        <v>550800</v>
      </c>
      <c r="C231" s="30" t="s">
        <v>446</v>
      </c>
      <c r="D231" s="30"/>
      <c r="E231" s="31">
        <v>447.97</v>
      </c>
      <c r="F231" s="128">
        <f t="shared" si="16"/>
        <v>265.64621</v>
      </c>
      <c r="G231" s="129">
        <f t="shared" si="18"/>
        <v>265.64621</v>
      </c>
      <c r="H231" s="32"/>
      <c r="I231" s="32"/>
    </row>
    <row r="232" spans="1:9" ht="31.5">
      <c r="A232" s="28">
        <v>227</v>
      </c>
      <c r="B232" s="29">
        <v>550810</v>
      </c>
      <c r="C232" s="30" t="s">
        <v>447</v>
      </c>
      <c r="D232" s="30"/>
      <c r="E232" s="31">
        <v>112</v>
      </c>
      <c r="F232" s="128">
        <f t="shared" si="16"/>
        <v>66.415999999999997</v>
      </c>
      <c r="G232" s="129">
        <f t="shared" si="18"/>
        <v>66.415999999999997</v>
      </c>
      <c r="H232" s="32"/>
      <c r="I232" s="32"/>
    </row>
    <row r="233" spans="1:9" ht="15.75">
      <c r="A233" s="28">
        <v>228</v>
      </c>
      <c r="B233" s="29">
        <v>550820</v>
      </c>
      <c r="C233" s="30" t="s">
        <v>448</v>
      </c>
      <c r="D233" s="30"/>
      <c r="E233" s="31">
        <v>265.8</v>
      </c>
      <c r="F233" s="128">
        <f t="shared" si="16"/>
        <v>157.61940000000001</v>
      </c>
      <c r="G233" s="129">
        <f t="shared" si="18"/>
        <v>157.61940000000001</v>
      </c>
      <c r="H233" s="32"/>
      <c r="I233" s="32"/>
    </row>
    <row r="234" spans="1:9" ht="31.5">
      <c r="A234" s="28">
        <v>229</v>
      </c>
      <c r="B234" s="29">
        <v>550830</v>
      </c>
      <c r="C234" s="30" t="s">
        <v>449</v>
      </c>
      <c r="D234" s="30" t="s">
        <v>450</v>
      </c>
      <c r="E234" s="31">
        <v>226</v>
      </c>
      <c r="F234" s="128">
        <f t="shared" si="16"/>
        <v>134.018</v>
      </c>
      <c r="G234" s="129">
        <f t="shared" si="18"/>
        <v>134.018</v>
      </c>
      <c r="H234" s="32"/>
      <c r="I234" s="32"/>
    </row>
    <row r="235" spans="1:9" ht="15.75">
      <c r="A235" s="28">
        <v>230</v>
      </c>
      <c r="B235" s="29">
        <v>550831</v>
      </c>
      <c r="C235" s="30" t="s">
        <v>451</v>
      </c>
      <c r="D235" s="30"/>
      <c r="E235" s="31">
        <v>301.07</v>
      </c>
      <c r="F235" s="128">
        <f t="shared" si="16"/>
        <v>178.53450999999998</v>
      </c>
      <c r="G235" s="129">
        <f t="shared" si="18"/>
        <v>178.53450999999998</v>
      </c>
      <c r="H235" s="32"/>
      <c r="I235" s="32"/>
    </row>
    <row r="236" spans="1:9" ht="31.5">
      <c r="A236" s="28">
        <v>231</v>
      </c>
      <c r="B236" s="29" t="s">
        <v>145</v>
      </c>
      <c r="C236" s="36" t="s">
        <v>452</v>
      </c>
      <c r="D236" s="30"/>
      <c r="E236" s="31"/>
      <c r="F236" s="226"/>
      <c r="G236" s="227"/>
      <c r="H236" s="32"/>
      <c r="I236" s="32"/>
    </row>
    <row r="237" spans="1:9" ht="15.75">
      <c r="A237" s="28">
        <v>232</v>
      </c>
      <c r="B237" s="29">
        <v>550840</v>
      </c>
      <c r="C237" s="30" t="s">
        <v>453</v>
      </c>
      <c r="D237" s="30"/>
      <c r="E237" s="31">
        <v>708.69</v>
      </c>
      <c r="F237" s="128">
        <f t="shared" si="16"/>
        <v>420.25317000000001</v>
      </c>
      <c r="G237" s="129">
        <f t="shared" ref="G237:G249" si="19">F237</f>
        <v>420.25317000000001</v>
      </c>
      <c r="H237" s="32"/>
      <c r="I237" s="32"/>
    </row>
    <row r="238" spans="1:9" ht="31.5">
      <c r="A238" s="28">
        <v>233</v>
      </c>
      <c r="B238" s="29">
        <v>550850</v>
      </c>
      <c r="C238" s="30" t="s">
        <v>454</v>
      </c>
      <c r="D238" s="30" t="s">
        <v>455</v>
      </c>
      <c r="E238" s="31">
        <v>265.87</v>
      </c>
      <c r="F238" s="128">
        <f t="shared" si="16"/>
        <v>157.66091</v>
      </c>
      <c r="G238" s="129">
        <f t="shared" si="19"/>
        <v>157.66091</v>
      </c>
      <c r="H238" s="32"/>
      <c r="I238" s="32"/>
    </row>
    <row r="239" spans="1:9" ht="31.5">
      <c r="A239" s="28">
        <v>234</v>
      </c>
      <c r="B239" s="29">
        <v>550860</v>
      </c>
      <c r="C239" s="30" t="s">
        <v>456</v>
      </c>
      <c r="D239" s="30" t="s">
        <v>457</v>
      </c>
      <c r="E239" s="31">
        <v>398.69</v>
      </c>
      <c r="F239" s="128">
        <f t="shared" si="16"/>
        <v>236.42317</v>
      </c>
      <c r="G239" s="129">
        <f t="shared" si="19"/>
        <v>236.42317</v>
      </c>
      <c r="H239" s="32"/>
      <c r="I239" s="32"/>
    </row>
    <row r="240" spans="1:9" ht="31.5">
      <c r="A240" s="28">
        <v>235</v>
      </c>
      <c r="B240" s="29">
        <v>550870</v>
      </c>
      <c r="C240" s="30" t="s">
        <v>458</v>
      </c>
      <c r="D240" s="30" t="s">
        <v>457</v>
      </c>
      <c r="E240" s="31">
        <v>332.4</v>
      </c>
      <c r="F240" s="128">
        <f t="shared" si="16"/>
        <v>197.11319999999998</v>
      </c>
      <c r="G240" s="129">
        <f t="shared" si="19"/>
        <v>197.11319999999998</v>
      </c>
      <c r="H240" s="32"/>
      <c r="I240" s="32"/>
    </row>
    <row r="241" spans="1:9" ht="31.5">
      <c r="A241" s="28">
        <v>236</v>
      </c>
      <c r="B241" s="29">
        <v>550880</v>
      </c>
      <c r="C241" s="30" t="s">
        <v>459</v>
      </c>
      <c r="D241" s="30" t="s">
        <v>460</v>
      </c>
      <c r="E241" s="31">
        <v>99.68</v>
      </c>
      <c r="F241" s="128">
        <f t="shared" si="16"/>
        <v>59.110240000000005</v>
      </c>
      <c r="G241" s="129">
        <f t="shared" si="19"/>
        <v>59.110240000000005</v>
      </c>
      <c r="H241" s="32"/>
      <c r="I241" s="32"/>
    </row>
    <row r="242" spans="1:9" ht="31.5">
      <c r="A242" s="28">
        <v>237</v>
      </c>
      <c r="B242" s="29">
        <v>550890</v>
      </c>
      <c r="C242" s="30" t="s">
        <v>461</v>
      </c>
      <c r="D242" s="30" t="s">
        <v>460</v>
      </c>
      <c r="E242" s="31">
        <v>39.869999999999997</v>
      </c>
      <c r="F242" s="128">
        <f t="shared" si="16"/>
        <v>23.642909999999997</v>
      </c>
      <c r="G242" s="129">
        <f t="shared" si="19"/>
        <v>23.642909999999997</v>
      </c>
      <c r="H242" s="32"/>
      <c r="I242" s="32"/>
    </row>
    <row r="243" spans="1:9" ht="31.5">
      <c r="A243" s="28">
        <v>238</v>
      </c>
      <c r="B243" s="29">
        <v>550900</v>
      </c>
      <c r="C243" s="30" t="s">
        <v>462</v>
      </c>
      <c r="D243" s="30" t="s">
        <v>463</v>
      </c>
      <c r="E243" s="31">
        <v>265.87</v>
      </c>
      <c r="F243" s="128">
        <f t="shared" si="16"/>
        <v>157.66091</v>
      </c>
      <c r="G243" s="129">
        <f t="shared" si="19"/>
        <v>157.66091</v>
      </c>
      <c r="H243" s="32"/>
      <c r="I243" s="32"/>
    </row>
    <row r="244" spans="1:9" ht="31.5">
      <c r="A244" s="28">
        <v>239</v>
      </c>
      <c r="B244" s="29">
        <v>550910</v>
      </c>
      <c r="C244" s="30" t="s">
        <v>464</v>
      </c>
      <c r="D244" s="30"/>
      <c r="E244" s="31">
        <v>166.19</v>
      </c>
      <c r="F244" s="128">
        <f t="shared" si="16"/>
        <v>98.550669999999997</v>
      </c>
      <c r="G244" s="129">
        <f t="shared" si="19"/>
        <v>98.550669999999997</v>
      </c>
      <c r="H244" s="32"/>
      <c r="I244" s="32"/>
    </row>
    <row r="245" spans="1:9" ht="31.5">
      <c r="A245" s="28">
        <v>240</v>
      </c>
      <c r="B245" s="29">
        <v>550920</v>
      </c>
      <c r="C245" s="30" t="s">
        <v>465</v>
      </c>
      <c r="D245" s="30" t="s">
        <v>466</v>
      </c>
      <c r="E245" s="31">
        <v>166.19</v>
      </c>
      <c r="F245" s="128">
        <f t="shared" si="16"/>
        <v>98.550669999999997</v>
      </c>
      <c r="G245" s="129">
        <f t="shared" si="19"/>
        <v>98.550669999999997</v>
      </c>
      <c r="H245" s="32"/>
      <c r="I245" s="32"/>
    </row>
    <row r="246" spans="1:9" ht="31.5">
      <c r="A246" s="28">
        <v>241</v>
      </c>
      <c r="B246" s="29">
        <v>550930</v>
      </c>
      <c r="C246" s="30" t="s">
        <v>467</v>
      </c>
      <c r="D246" s="30" t="s">
        <v>468</v>
      </c>
      <c r="E246" s="31">
        <v>398.69</v>
      </c>
      <c r="F246" s="128">
        <f t="shared" si="16"/>
        <v>236.42317</v>
      </c>
      <c r="G246" s="129">
        <f t="shared" si="19"/>
        <v>236.42317</v>
      </c>
      <c r="H246" s="32"/>
      <c r="I246" s="32"/>
    </row>
    <row r="247" spans="1:9" ht="31.5">
      <c r="A247" s="28">
        <v>242</v>
      </c>
      <c r="B247" s="29">
        <v>550940</v>
      </c>
      <c r="C247" s="30" t="s">
        <v>469</v>
      </c>
      <c r="D247" s="30"/>
      <c r="E247" s="31">
        <v>332.4</v>
      </c>
      <c r="F247" s="128">
        <f t="shared" si="16"/>
        <v>197.11319999999998</v>
      </c>
      <c r="G247" s="129">
        <f t="shared" si="19"/>
        <v>197.11319999999998</v>
      </c>
      <c r="H247" s="32"/>
      <c r="I247" s="32"/>
    </row>
    <row r="248" spans="1:9" ht="31.5">
      <c r="A248" s="28">
        <v>243</v>
      </c>
      <c r="B248" s="29">
        <v>550950</v>
      </c>
      <c r="C248" s="30" t="s">
        <v>470</v>
      </c>
      <c r="D248" s="30"/>
      <c r="E248" s="31">
        <v>99.68</v>
      </c>
      <c r="F248" s="128">
        <f t="shared" si="16"/>
        <v>59.110240000000005</v>
      </c>
      <c r="G248" s="129">
        <f t="shared" si="19"/>
        <v>59.110240000000005</v>
      </c>
      <c r="H248" s="32"/>
      <c r="I248" s="32"/>
    </row>
    <row r="249" spans="1:9" ht="15.75">
      <c r="A249" s="28">
        <v>244</v>
      </c>
      <c r="B249" s="29">
        <v>550960</v>
      </c>
      <c r="C249" s="30" t="s">
        <v>471</v>
      </c>
      <c r="D249" s="30"/>
      <c r="E249" s="31">
        <v>398.69</v>
      </c>
      <c r="F249" s="128">
        <f t="shared" si="16"/>
        <v>236.42317</v>
      </c>
      <c r="G249" s="129">
        <f t="shared" si="19"/>
        <v>236.42317</v>
      </c>
      <c r="H249" s="32"/>
      <c r="I249" s="32"/>
    </row>
    <row r="250" spans="1:9" ht="47.25">
      <c r="A250" s="28">
        <v>245</v>
      </c>
      <c r="B250" s="29" t="s">
        <v>145</v>
      </c>
      <c r="C250" s="36" t="s">
        <v>472</v>
      </c>
      <c r="D250" s="36" t="s">
        <v>473</v>
      </c>
      <c r="E250" s="31"/>
      <c r="F250" s="226"/>
      <c r="G250" s="227"/>
      <c r="H250" s="32"/>
      <c r="I250" s="32"/>
    </row>
    <row r="251" spans="1:9" ht="15.75">
      <c r="A251" s="28">
        <v>246</v>
      </c>
      <c r="B251" s="29">
        <v>550970</v>
      </c>
      <c r="C251" s="30" t="s">
        <v>474</v>
      </c>
      <c r="D251" s="30" t="s">
        <v>475</v>
      </c>
      <c r="E251" s="31">
        <v>507.51</v>
      </c>
      <c r="F251" s="128">
        <f t="shared" si="16"/>
        <v>300.95342999999997</v>
      </c>
      <c r="G251" s="129">
        <f t="shared" ref="G251:G267" si="20">F251</f>
        <v>300.95342999999997</v>
      </c>
      <c r="H251" s="32"/>
      <c r="I251" s="32"/>
    </row>
    <row r="252" spans="1:9" ht="15.75">
      <c r="A252" s="28">
        <v>247</v>
      </c>
      <c r="B252" s="29">
        <v>550981</v>
      </c>
      <c r="C252" s="30" t="s">
        <v>476</v>
      </c>
      <c r="D252" s="30" t="s">
        <v>475</v>
      </c>
      <c r="E252" s="31">
        <v>362.61</v>
      </c>
      <c r="F252" s="128">
        <f t="shared" si="16"/>
        <v>215.02772999999999</v>
      </c>
      <c r="G252" s="129">
        <f t="shared" si="20"/>
        <v>215.02772999999999</v>
      </c>
      <c r="H252" s="32"/>
      <c r="I252" s="32"/>
    </row>
    <row r="253" spans="1:9" ht="15.75">
      <c r="A253" s="28">
        <v>248</v>
      </c>
      <c r="B253" s="29">
        <v>550991</v>
      </c>
      <c r="C253" s="30" t="s">
        <v>477</v>
      </c>
      <c r="D253" s="30" t="s">
        <v>475</v>
      </c>
      <c r="E253" s="31">
        <v>676.69</v>
      </c>
      <c r="F253" s="128">
        <f t="shared" si="16"/>
        <v>401.27717000000001</v>
      </c>
      <c r="G253" s="129">
        <f t="shared" si="20"/>
        <v>401.27717000000001</v>
      </c>
      <c r="H253" s="32"/>
      <c r="I253" s="32"/>
    </row>
    <row r="254" spans="1:9" ht="31.5">
      <c r="A254" s="28">
        <v>249</v>
      </c>
      <c r="B254" s="29">
        <v>551031</v>
      </c>
      <c r="C254" s="30" t="s">
        <v>478</v>
      </c>
      <c r="D254" s="30" t="s">
        <v>475</v>
      </c>
      <c r="E254" s="31">
        <v>362.61</v>
      </c>
      <c r="F254" s="128">
        <f t="shared" si="16"/>
        <v>215.02772999999999</v>
      </c>
      <c r="G254" s="129">
        <f t="shared" si="20"/>
        <v>215.02772999999999</v>
      </c>
      <c r="H254" s="32"/>
      <c r="I254" s="32"/>
    </row>
    <row r="255" spans="1:9" ht="31.5">
      <c r="A255" s="28">
        <v>250</v>
      </c>
      <c r="B255" s="29">
        <v>551032</v>
      </c>
      <c r="C255" s="30" t="s">
        <v>479</v>
      </c>
      <c r="D255" s="30" t="s">
        <v>475</v>
      </c>
      <c r="E255" s="31">
        <v>483.49</v>
      </c>
      <c r="F255" s="128">
        <f t="shared" si="16"/>
        <v>286.70956999999999</v>
      </c>
      <c r="G255" s="129">
        <f t="shared" si="20"/>
        <v>286.70956999999999</v>
      </c>
      <c r="H255" s="32"/>
      <c r="I255" s="32"/>
    </row>
    <row r="256" spans="1:9" ht="15.75">
      <c r="A256" s="28">
        <v>251</v>
      </c>
      <c r="B256" s="29">
        <v>551041</v>
      </c>
      <c r="C256" s="30" t="s">
        <v>480</v>
      </c>
      <c r="D256" s="30" t="s">
        <v>475</v>
      </c>
      <c r="E256" s="31">
        <v>362.61</v>
      </c>
      <c r="F256" s="128">
        <f t="shared" si="16"/>
        <v>215.02772999999999</v>
      </c>
      <c r="G256" s="129">
        <f t="shared" si="20"/>
        <v>215.02772999999999</v>
      </c>
      <c r="H256" s="32"/>
      <c r="I256" s="32"/>
    </row>
    <row r="257" spans="1:9" ht="15.75">
      <c r="A257" s="28">
        <v>252</v>
      </c>
      <c r="B257" s="29">
        <v>551061</v>
      </c>
      <c r="C257" s="30" t="s">
        <v>481</v>
      </c>
      <c r="D257" s="30" t="s">
        <v>475</v>
      </c>
      <c r="E257" s="31">
        <v>362.61</v>
      </c>
      <c r="F257" s="128">
        <f t="shared" si="16"/>
        <v>215.02772999999999</v>
      </c>
      <c r="G257" s="129">
        <f t="shared" si="20"/>
        <v>215.02772999999999</v>
      </c>
      <c r="H257" s="32"/>
      <c r="I257" s="32"/>
    </row>
    <row r="258" spans="1:9" ht="15.75">
      <c r="A258" s="28">
        <v>253</v>
      </c>
      <c r="B258" s="29">
        <v>551062</v>
      </c>
      <c r="C258" s="30" t="s">
        <v>482</v>
      </c>
      <c r="D258" s="30" t="s">
        <v>475</v>
      </c>
      <c r="E258" s="31">
        <v>483.49</v>
      </c>
      <c r="F258" s="128">
        <f t="shared" si="16"/>
        <v>286.70956999999999</v>
      </c>
      <c r="G258" s="129">
        <f t="shared" si="20"/>
        <v>286.70956999999999</v>
      </c>
      <c r="H258" s="32"/>
      <c r="I258" s="32"/>
    </row>
    <row r="259" spans="1:9" ht="15.75">
      <c r="A259" s="28">
        <v>254</v>
      </c>
      <c r="B259" s="29">
        <v>551071</v>
      </c>
      <c r="C259" s="30" t="s">
        <v>483</v>
      </c>
      <c r="D259" s="30" t="s">
        <v>475</v>
      </c>
      <c r="E259" s="31">
        <v>290.05</v>
      </c>
      <c r="F259" s="128">
        <f t="shared" si="16"/>
        <v>171.99965</v>
      </c>
      <c r="G259" s="129">
        <f t="shared" si="20"/>
        <v>171.99965</v>
      </c>
      <c r="H259" s="32"/>
      <c r="I259" s="32"/>
    </row>
    <row r="260" spans="1:9" ht="31.5">
      <c r="A260" s="28">
        <v>255</v>
      </c>
      <c r="B260" s="29">
        <v>551072</v>
      </c>
      <c r="C260" s="30" t="s">
        <v>484</v>
      </c>
      <c r="D260" s="30" t="s">
        <v>475</v>
      </c>
      <c r="E260" s="31">
        <v>386.72</v>
      </c>
      <c r="F260" s="128">
        <f t="shared" si="16"/>
        <v>229.32496</v>
      </c>
      <c r="G260" s="129">
        <f t="shared" si="20"/>
        <v>229.32496</v>
      </c>
      <c r="H260" s="32"/>
      <c r="I260" s="32"/>
    </row>
    <row r="261" spans="1:9" ht="31.5">
      <c r="A261" s="28">
        <v>256</v>
      </c>
      <c r="B261" s="29">
        <v>551084</v>
      </c>
      <c r="C261" s="30" t="s">
        <v>485</v>
      </c>
      <c r="D261" s="30" t="s">
        <v>475</v>
      </c>
      <c r="E261" s="31">
        <v>362.25</v>
      </c>
      <c r="F261" s="128">
        <f t="shared" si="16"/>
        <v>214.81424999999999</v>
      </c>
      <c r="G261" s="129">
        <f t="shared" si="20"/>
        <v>214.81424999999999</v>
      </c>
      <c r="H261" s="32"/>
      <c r="I261" s="32"/>
    </row>
    <row r="262" spans="1:9" ht="31.5">
      <c r="A262" s="28">
        <v>257</v>
      </c>
      <c r="B262" s="29">
        <v>551085</v>
      </c>
      <c r="C262" s="30" t="s">
        <v>486</v>
      </c>
      <c r="D262" s="30" t="s">
        <v>475</v>
      </c>
      <c r="E262" s="31">
        <v>362.25</v>
      </c>
      <c r="F262" s="128">
        <f t="shared" si="16"/>
        <v>214.81424999999999</v>
      </c>
      <c r="G262" s="129">
        <f t="shared" si="20"/>
        <v>214.81424999999999</v>
      </c>
      <c r="H262" s="32"/>
      <c r="I262" s="32"/>
    </row>
    <row r="263" spans="1:9" ht="31.5">
      <c r="A263" s="28">
        <v>258</v>
      </c>
      <c r="B263" s="29">
        <v>551086</v>
      </c>
      <c r="C263" s="30" t="s">
        <v>487</v>
      </c>
      <c r="D263" s="30" t="s">
        <v>475</v>
      </c>
      <c r="E263" s="31">
        <v>362.25</v>
      </c>
      <c r="F263" s="128">
        <f t="shared" ref="F263:F325" si="21">E263*0.593</f>
        <v>214.81424999999999</v>
      </c>
      <c r="G263" s="129">
        <f t="shared" si="20"/>
        <v>214.81424999999999</v>
      </c>
      <c r="H263" s="32"/>
      <c r="I263" s="32"/>
    </row>
    <row r="264" spans="1:9" ht="31.5">
      <c r="A264" s="28">
        <v>259</v>
      </c>
      <c r="B264" s="29">
        <v>551087</v>
      </c>
      <c r="C264" s="30" t="s">
        <v>488</v>
      </c>
      <c r="D264" s="30" t="s">
        <v>475</v>
      </c>
      <c r="E264" s="31">
        <v>362.25</v>
      </c>
      <c r="F264" s="128">
        <f t="shared" si="21"/>
        <v>214.81424999999999</v>
      </c>
      <c r="G264" s="129">
        <f t="shared" si="20"/>
        <v>214.81424999999999</v>
      </c>
      <c r="H264" s="32"/>
      <c r="I264" s="32"/>
    </row>
    <row r="265" spans="1:9" ht="15.75">
      <c r="A265" s="28">
        <v>260</v>
      </c>
      <c r="B265" s="29">
        <v>551091</v>
      </c>
      <c r="C265" s="30" t="s">
        <v>489</v>
      </c>
      <c r="D265" s="30" t="s">
        <v>475</v>
      </c>
      <c r="E265" s="31">
        <v>579.91999999999996</v>
      </c>
      <c r="F265" s="128">
        <f t="shared" si="21"/>
        <v>343.89255999999995</v>
      </c>
      <c r="G265" s="129">
        <f t="shared" si="20"/>
        <v>343.89255999999995</v>
      </c>
      <c r="H265" s="32"/>
      <c r="I265" s="32"/>
    </row>
    <row r="266" spans="1:9" ht="15.75">
      <c r="A266" s="28">
        <v>261</v>
      </c>
      <c r="B266" s="29">
        <v>551101</v>
      </c>
      <c r="C266" s="30" t="s">
        <v>490</v>
      </c>
      <c r="D266" s="30" t="s">
        <v>475</v>
      </c>
      <c r="E266" s="31">
        <v>362.61</v>
      </c>
      <c r="F266" s="128">
        <f t="shared" si="21"/>
        <v>215.02772999999999</v>
      </c>
      <c r="G266" s="129">
        <f t="shared" si="20"/>
        <v>215.02772999999999</v>
      </c>
      <c r="H266" s="32"/>
      <c r="I266" s="32"/>
    </row>
    <row r="267" spans="1:9" ht="78.75">
      <c r="A267" s="28">
        <v>262</v>
      </c>
      <c r="B267" s="29">
        <v>551110</v>
      </c>
      <c r="C267" s="30" t="s">
        <v>491</v>
      </c>
      <c r="D267" s="30" t="s">
        <v>492</v>
      </c>
      <c r="E267" s="31">
        <v>434.95</v>
      </c>
      <c r="F267" s="128">
        <f t="shared" si="21"/>
        <v>257.92534999999998</v>
      </c>
      <c r="G267" s="129">
        <f t="shared" si="20"/>
        <v>257.92534999999998</v>
      </c>
      <c r="H267" s="32"/>
      <c r="I267" s="32"/>
    </row>
    <row r="268" spans="1:9" ht="15.75">
      <c r="A268" s="28">
        <v>263</v>
      </c>
      <c r="B268" s="29" t="s">
        <v>145</v>
      </c>
      <c r="C268" s="36" t="s">
        <v>493</v>
      </c>
      <c r="D268" s="30"/>
      <c r="E268" s="31"/>
      <c r="F268" s="226"/>
      <c r="G268" s="227"/>
      <c r="H268" s="32"/>
      <c r="I268" s="32"/>
    </row>
    <row r="269" spans="1:9" ht="31.5">
      <c r="A269" s="28">
        <v>264</v>
      </c>
      <c r="B269" s="29">
        <v>551120</v>
      </c>
      <c r="C269" s="33" t="s">
        <v>494</v>
      </c>
      <c r="D269" s="30" t="s">
        <v>495</v>
      </c>
      <c r="E269" s="31">
        <v>434.95</v>
      </c>
      <c r="F269" s="128">
        <f t="shared" si="21"/>
        <v>257.92534999999998</v>
      </c>
      <c r="G269" s="129">
        <f>F269</f>
        <v>257.92534999999998</v>
      </c>
      <c r="H269" s="32"/>
      <c r="I269" s="32"/>
    </row>
    <row r="270" spans="1:9" ht="31.5">
      <c r="A270" s="28">
        <v>265</v>
      </c>
      <c r="B270" s="29">
        <v>551130</v>
      </c>
      <c r="C270" s="30" t="s">
        <v>496</v>
      </c>
      <c r="D270" s="30" t="s">
        <v>497</v>
      </c>
      <c r="E270" s="31">
        <v>434.93</v>
      </c>
      <c r="F270" s="128">
        <f t="shared" si="21"/>
        <v>257.91348999999997</v>
      </c>
      <c r="G270" s="129">
        <f>F270</f>
        <v>257.91348999999997</v>
      </c>
      <c r="H270" s="32"/>
      <c r="I270" s="32"/>
    </row>
    <row r="271" spans="1:9" ht="31.5">
      <c r="A271" s="28">
        <v>266</v>
      </c>
      <c r="B271" s="29">
        <v>551140</v>
      </c>
      <c r="C271" s="30" t="s">
        <v>498</v>
      </c>
      <c r="D271" s="30" t="s">
        <v>497</v>
      </c>
      <c r="E271" s="31">
        <v>434.93</v>
      </c>
      <c r="F271" s="128">
        <f t="shared" si="21"/>
        <v>257.91348999999997</v>
      </c>
      <c r="G271" s="129">
        <f>F271</f>
        <v>257.91348999999997</v>
      </c>
      <c r="H271" s="32"/>
      <c r="I271" s="32"/>
    </row>
    <row r="272" spans="1:9" ht="15.75">
      <c r="A272" s="28">
        <v>267</v>
      </c>
      <c r="B272" s="29" t="s">
        <v>145</v>
      </c>
      <c r="C272" s="36" t="s">
        <v>499</v>
      </c>
      <c r="D272" s="30"/>
      <c r="E272" s="31"/>
      <c r="F272" s="226"/>
      <c r="G272" s="227"/>
      <c r="H272" s="32"/>
      <c r="I272" s="32"/>
    </row>
    <row r="273" spans="1:9" ht="47.25">
      <c r="A273" s="28">
        <v>268</v>
      </c>
      <c r="B273" s="29">
        <v>551150</v>
      </c>
      <c r="C273" s="30" t="s">
        <v>500</v>
      </c>
      <c r="D273" s="30" t="s">
        <v>501</v>
      </c>
      <c r="E273" s="31">
        <v>434.93</v>
      </c>
      <c r="F273" s="128">
        <f t="shared" si="21"/>
        <v>257.91348999999997</v>
      </c>
      <c r="G273" s="129">
        <f t="shared" ref="G273:G282" si="22">F273</f>
        <v>257.91348999999997</v>
      </c>
      <c r="H273" s="32"/>
      <c r="I273" s="32"/>
    </row>
    <row r="274" spans="1:9" ht="31.5">
      <c r="A274" s="28">
        <v>269</v>
      </c>
      <c r="B274" s="29">
        <v>551160</v>
      </c>
      <c r="C274" s="30" t="s">
        <v>502</v>
      </c>
      <c r="D274" s="30" t="s">
        <v>503</v>
      </c>
      <c r="E274" s="31">
        <v>434.93</v>
      </c>
      <c r="F274" s="128">
        <f t="shared" si="21"/>
        <v>257.91348999999997</v>
      </c>
      <c r="G274" s="129">
        <f t="shared" si="22"/>
        <v>257.91348999999997</v>
      </c>
      <c r="H274" s="32"/>
      <c r="I274" s="32"/>
    </row>
    <row r="275" spans="1:9" ht="31.5">
      <c r="A275" s="28">
        <v>270</v>
      </c>
      <c r="B275" s="29">
        <v>551170</v>
      </c>
      <c r="C275" s="30" t="s">
        <v>504</v>
      </c>
      <c r="D275" s="30" t="s">
        <v>505</v>
      </c>
      <c r="E275" s="31">
        <v>29.07</v>
      </c>
      <c r="F275" s="128">
        <f t="shared" si="21"/>
        <v>17.238509999999998</v>
      </c>
      <c r="G275" s="129">
        <f t="shared" si="22"/>
        <v>17.238509999999998</v>
      </c>
      <c r="H275" s="32"/>
      <c r="I275" s="32"/>
    </row>
    <row r="276" spans="1:9" ht="31.5">
      <c r="A276" s="28">
        <v>271</v>
      </c>
      <c r="B276" s="29">
        <v>551180</v>
      </c>
      <c r="C276" s="30" t="s">
        <v>506</v>
      </c>
      <c r="D276" s="30"/>
      <c r="E276" s="31">
        <v>217.47</v>
      </c>
      <c r="F276" s="128">
        <f t="shared" si="21"/>
        <v>128.95971</v>
      </c>
      <c r="G276" s="129">
        <f t="shared" si="22"/>
        <v>128.95971</v>
      </c>
      <c r="H276" s="32"/>
      <c r="I276" s="32"/>
    </row>
    <row r="277" spans="1:9" ht="31.5">
      <c r="A277" s="28">
        <v>272</v>
      </c>
      <c r="B277" s="29">
        <v>551190</v>
      </c>
      <c r="C277" s="30" t="s">
        <v>507</v>
      </c>
      <c r="D277" s="30"/>
      <c r="E277" s="31">
        <v>507.51</v>
      </c>
      <c r="F277" s="128">
        <f t="shared" si="21"/>
        <v>300.95342999999997</v>
      </c>
      <c r="G277" s="129">
        <f t="shared" si="22"/>
        <v>300.95342999999997</v>
      </c>
      <c r="H277" s="32"/>
      <c r="I277" s="32"/>
    </row>
    <row r="278" spans="1:9" ht="31.5">
      <c r="A278" s="28">
        <v>273</v>
      </c>
      <c r="B278" s="29">
        <v>551200</v>
      </c>
      <c r="C278" s="30" t="s">
        <v>508</v>
      </c>
      <c r="D278" s="30" t="s">
        <v>509</v>
      </c>
      <c r="E278" s="31">
        <v>507.51</v>
      </c>
      <c r="F278" s="128">
        <f t="shared" si="21"/>
        <v>300.95342999999997</v>
      </c>
      <c r="G278" s="129">
        <f t="shared" si="22"/>
        <v>300.95342999999997</v>
      </c>
      <c r="H278" s="32"/>
      <c r="I278" s="32"/>
    </row>
    <row r="279" spans="1:9" ht="31.5">
      <c r="A279" s="28">
        <v>274</v>
      </c>
      <c r="B279" s="29">
        <v>551210</v>
      </c>
      <c r="C279" s="30" t="s">
        <v>510</v>
      </c>
      <c r="D279" s="30"/>
      <c r="E279" s="31">
        <v>145.13</v>
      </c>
      <c r="F279" s="128">
        <f t="shared" si="21"/>
        <v>86.062089999999998</v>
      </c>
      <c r="G279" s="129">
        <f t="shared" si="22"/>
        <v>86.062089999999998</v>
      </c>
      <c r="H279" s="32"/>
      <c r="I279" s="32"/>
    </row>
    <row r="280" spans="1:9" ht="31.5">
      <c r="A280" s="28">
        <v>275</v>
      </c>
      <c r="B280" s="29">
        <v>551220</v>
      </c>
      <c r="C280" s="30" t="s">
        <v>511</v>
      </c>
      <c r="D280" s="30"/>
      <c r="E280" s="31">
        <v>507.51</v>
      </c>
      <c r="F280" s="128">
        <f t="shared" si="21"/>
        <v>300.95342999999997</v>
      </c>
      <c r="G280" s="129">
        <f t="shared" si="22"/>
        <v>300.95342999999997</v>
      </c>
      <c r="H280" s="32"/>
      <c r="I280" s="32"/>
    </row>
    <row r="281" spans="1:9" ht="47.25">
      <c r="A281" s="28">
        <v>276</v>
      </c>
      <c r="B281" s="29">
        <v>551230</v>
      </c>
      <c r="C281" s="30" t="s">
        <v>512</v>
      </c>
      <c r="D281" s="30" t="s">
        <v>513</v>
      </c>
      <c r="E281" s="31">
        <v>29.07</v>
      </c>
      <c r="F281" s="128">
        <f t="shared" si="21"/>
        <v>17.238509999999998</v>
      </c>
      <c r="G281" s="129">
        <f t="shared" si="22"/>
        <v>17.238509999999998</v>
      </c>
      <c r="H281" s="32"/>
      <c r="I281" s="32"/>
    </row>
    <row r="282" spans="1:9" ht="31.5">
      <c r="A282" s="28">
        <v>277</v>
      </c>
      <c r="B282" s="29">
        <v>551240</v>
      </c>
      <c r="C282" s="30" t="s">
        <v>514</v>
      </c>
      <c r="D282" s="30" t="s">
        <v>515</v>
      </c>
      <c r="E282" s="31">
        <v>217.47</v>
      </c>
      <c r="F282" s="128">
        <f t="shared" si="21"/>
        <v>128.95971</v>
      </c>
      <c r="G282" s="129">
        <f t="shared" si="22"/>
        <v>128.95971</v>
      </c>
      <c r="H282" s="32"/>
      <c r="I282" s="32"/>
    </row>
    <row r="283" spans="1:9" ht="15.75">
      <c r="A283" s="28">
        <v>278</v>
      </c>
      <c r="B283" s="29" t="s">
        <v>145</v>
      </c>
      <c r="C283" s="36" t="s">
        <v>516</v>
      </c>
      <c r="D283" s="30"/>
      <c r="E283" s="31"/>
      <c r="F283" s="226"/>
      <c r="G283" s="227"/>
      <c r="H283" s="32"/>
      <c r="I283" s="32"/>
    </row>
    <row r="284" spans="1:9" ht="31.5">
      <c r="A284" s="28">
        <v>279</v>
      </c>
      <c r="B284" s="29">
        <v>551250</v>
      </c>
      <c r="C284" s="30" t="s">
        <v>517</v>
      </c>
      <c r="D284" s="30"/>
      <c r="E284" s="31">
        <v>26.65</v>
      </c>
      <c r="F284" s="128">
        <f t="shared" si="21"/>
        <v>15.803449999999998</v>
      </c>
      <c r="G284" s="129">
        <f t="shared" ref="G284:G295" si="23">F284</f>
        <v>15.803449999999998</v>
      </c>
      <c r="H284" s="32"/>
      <c r="I284" s="32"/>
    </row>
    <row r="285" spans="1:9" ht="15.75">
      <c r="A285" s="28">
        <v>280</v>
      </c>
      <c r="B285" s="29">
        <v>551251</v>
      </c>
      <c r="C285" s="30" t="s">
        <v>518</v>
      </c>
      <c r="D285" s="30" t="s">
        <v>208</v>
      </c>
      <c r="E285" s="31">
        <v>19.93</v>
      </c>
      <c r="F285" s="128">
        <f t="shared" si="21"/>
        <v>11.818489999999999</v>
      </c>
      <c r="G285" s="129">
        <f t="shared" si="23"/>
        <v>11.818489999999999</v>
      </c>
      <c r="H285" s="32"/>
      <c r="I285" s="32"/>
    </row>
    <row r="286" spans="1:9" ht="15.75">
      <c r="A286" s="28">
        <v>281</v>
      </c>
      <c r="B286" s="29">
        <v>551260</v>
      </c>
      <c r="C286" s="30" t="s">
        <v>519</v>
      </c>
      <c r="D286" s="30"/>
      <c r="E286" s="31">
        <v>354.49</v>
      </c>
      <c r="F286" s="128">
        <f t="shared" si="21"/>
        <v>210.21257</v>
      </c>
      <c r="G286" s="129">
        <f t="shared" si="23"/>
        <v>210.21257</v>
      </c>
      <c r="H286" s="32"/>
      <c r="I286" s="32"/>
    </row>
    <row r="287" spans="1:9" ht="31.5">
      <c r="A287" s="28">
        <v>282</v>
      </c>
      <c r="B287" s="29">
        <v>551270</v>
      </c>
      <c r="C287" s="30" t="s">
        <v>520</v>
      </c>
      <c r="D287" s="30"/>
      <c r="E287" s="31">
        <v>354.49</v>
      </c>
      <c r="F287" s="128">
        <f t="shared" si="21"/>
        <v>210.21257</v>
      </c>
      <c r="G287" s="129">
        <f t="shared" si="23"/>
        <v>210.21257</v>
      </c>
      <c r="H287" s="32"/>
      <c r="I287" s="32"/>
    </row>
    <row r="288" spans="1:9" ht="31.5">
      <c r="A288" s="28">
        <v>283</v>
      </c>
      <c r="B288" s="29">
        <v>551280</v>
      </c>
      <c r="C288" s="30" t="s">
        <v>521</v>
      </c>
      <c r="D288" s="30" t="s">
        <v>224</v>
      </c>
      <c r="E288" s="31">
        <v>53.15</v>
      </c>
      <c r="F288" s="128">
        <f t="shared" si="21"/>
        <v>31.517949999999999</v>
      </c>
      <c r="G288" s="129">
        <f t="shared" si="23"/>
        <v>31.517949999999999</v>
      </c>
      <c r="H288" s="32"/>
      <c r="I288" s="32"/>
    </row>
    <row r="289" spans="1:9" ht="31.5">
      <c r="A289" s="28">
        <v>284</v>
      </c>
      <c r="B289" s="29">
        <v>551290</v>
      </c>
      <c r="C289" s="30" t="s">
        <v>522</v>
      </c>
      <c r="D289" s="30" t="s">
        <v>523</v>
      </c>
      <c r="E289" s="31">
        <v>26.65</v>
      </c>
      <c r="F289" s="128">
        <f t="shared" si="21"/>
        <v>15.803449999999998</v>
      </c>
      <c r="G289" s="129">
        <f t="shared" si="23"/>
        <v>15.803449999999998</v>
      </c>
      <c r="H289" s="32"/>
      <c r="I289" s="32"/>
    </row>
    <row r="290" spans="1:9" ht="15.75">
      <c r="A290" s="28">
        <v>285</v>
      </c>
      <c r="B290" s="29">
        <v>551300</v>
      </c>
      <c r="C290" s="30" t="s">
        <v>524</v>
      </c>
      <c r="D290" s="30" t="s">
        <v>525</v>
      </c>
      <c r="E290" s="31">
        <v>35.54</v>
      </c>
      <c r="F290" s="128">
        <f t="shared" si="21"/>
        <v>21.075219999999998</v>
      </c>
      <c r="G290" s="129">
        <f t="shared" si="23"/>
        <v>21.075219999999998</v>
      </c>
      <c r="H290" s="32"/>
      <c r="I290" s="32"/>
    </row>
    <row r="291" spans="1:9" ht="31.5">
      <c r="A291" s="28">
        <v>286</v>
      </c>
      <c r="B291" s="29">
        <v>551310</v>
      </c>
      <c r="C291" s="30" t="s">
        <v>526</v>
      </c>
      <c r="D291" s="30"/>
      <c r="E291" s="31">
        <v>265.8</v>
      </c>
      <c r="F291" s="128">
        <f t="shared" si="21"/>
        <v>157.61940000000001</v>
      </c>
      <c r="G291" s="129">
        <f t="shared" si="23"/>
        <v>157.61940000000001</v>
      </c>
      <c r="H291" s="32"/>
      <c r="I291" s="32"/>
    </row>
    <row r="292" spans="1:9" ht="15.75">
      <c r="A292" s="28">
        <v>287</v>
      </c>
      <c r="B292" s="29">
        <v>551320</v>
      </c>
      <c r="C292" s="30" t="s">
        <v>527</v>
      </c>
      <c r="D292" s="30"/>
      <c r="E292" s="31">
        <v>132.9</v>
      </c>
      <c r="F292" s="128">
        <f t="shared" si="21"/>
        <v>78.809700000000007</v>
      </c>
      <c r="G292" s="129">
        <f t="shared" si="23"/>
        <v>78.809700000000007</v>
      </c>
      <c r="H292" s="32"/>
      <c r="I292" s="32"/>
    </row>
    <row r="293" spans="1:9" ht="15.75">
      <c r="A293" s="28">
        <v>288</v>
      </c>
      <c r="B293" s="29">
        <v>551330</v>
      </c>
      <c r="C293" s="30" t="s">
        <v>528</v>
      </c>
      <c r="D293" s="30"/>
      <c r="E293" s="31">
        <v>106.31</v>
      </c>
      <c r="F293" s="128">
        <f t="shared" si="21"/>
        <v>63.041829999999997</v>
      </c>
      <c r="G293" s="129">
        <f t="shared" si="23"/>
        <v>63.041829999999997</v>
      </c>
      <c r="H293" s="32"/>
      <c r="I293" s="32"/>
    </row>
    <row r="294" spans="1:9" ht="78.75">
      <c r="A294" s="28">
        <v>289</v>
      </c>
      <c r="B294" s="29">
        <v>551340</v>
      </c>
      <c r="C294" s="30" t="s">
        <v>529</v>
      </c>
      <c r="D294" s="30" t="s">
        <v>530</v>
      </c>
      <c r="E294" s="31">
        <v>38.08</v>
      </c>
      <c r="F294" s="128">
        <f t="shared" si="21"/>
        <v>22.581439999999997</v>
      </c>
      <c r="G294" s="129">
        <f t="shared" si="23"/>
        <v>22.581439999999997</v>
      </c>
      <c r="H294" s="32"/>
      <c r="I294" s="32"/>
    </row>
    <row r="295" spans="1:9" ht="157.5">
      <c r="A295" s="28">
        <v>290</v>
      </c>
      <c r="B295" s="29">
        <v>590001</v>
      </c>
      <c r="C295" s="30" t="s">
        <v>531</v>
      </c>
      <c r="D295" s="30" t="s">
        <v>532</v>
      </c>
      <c r="E295" s="31">
        <v>269.05</v>
      </c>
      <c r="F295" s="128">
        <f t="shared" si="21"/>
        <v>159.54665</v>
      </c>
      <c r="G295" s="129">
        <f t="shared" si="23"/>
        <v>159.54665</v>
      </c>
      <c r="H295" s="32"/>
      <c r="I295" s="32"/>
    </row>
    <row r="296" spans="1:9" ht="31.5">
      <c r="A296" s="28">
        <v>291</v>
      </c>
      <c r="B296" s="29" t="s">
        <v>145</v>
      </c>
      <c r="C296" s="36" t="s">
        <v>533</v>
      </c>
      <c r="D296" s="30"/>
      <c r="E296" s="31"/>
      <c r="F296" s="226"/>
      <c r="G296" s="227"/>
      <c r="H296" s="32"/>
      <c r="I296" s="32"/>
    </row>
    <row r="297" spans="1:9" ht="31.5">
      <c r="A297" s="28">
        <v>292</v>
      </c>
      <c r="B297" s="29" t="s">
        <v>145</v>
      </c>
      <c r="C297" s="36" t="s">
        <v>534</v>
      </c>
      <c r="D297" s="30"/>
      <c r="E297" s="31"/>
      <c r="F297" s="226"/>
      <c r="G297" s="227"/>
      <c r="H297" s="32"/>
      <c r="I297" s="32"/>
    </row>
    <row r="298" spans="1:9" ht="15.75">
      <c r="A298" s="28">
        <v>293</v>
      </c>
      <c r="B298" s="29" t="s">
        <v>145</v>
      </c>
      <c r="C298" s="36" t="s">
        <v>535</v>
      </c>
      <c r="D298" s="30"/>
      <c r="E298" s="31"/>
      <c r="F298" s="226"/>
      <c r="G298" s="227"/>
      <c r="H298" s="32"/>
      <c r="I298" s="32"/>
    </row>
    <row r="299" spans="1:9" ht="47.25">
      <c r="A299" s="28">
        <v>294</v>
      </c>
      <c r="B299" s="29">
        <v>600010</v>
      </c>
      <c r="C299" s="30" t="s">
        <v>536</v>
      </c>
      <c r="D299" s="30" t="s">
        <v>537</v>
      </c>
      <c r="E299" s="31">
        <v>386.72</v>
      </c>
      <c r="F299" s="128">
        <f t="shared" si="21"/>
        <v>229.32496</v>
      </c>
      <c r="G299" s="129">
        <f t="shared" ref="G299:G313" si="24">F299</f>
        <v>229.32496</v>
      </c>
      <c r="H299" s="32"/>
      <c r="I299" s="32"/>
    </row>
    <row r="300" spans="1:9" ht="47.25">
      <c r="A300" s="28">
        <v>295</v>
      </c>
      <c r="B300" s="29">
        <v>600020</v>
      </c>
      <c r="C300" s="30" t="s">
        <v>538</v>
      </c>
      <c r="D300" s="30" t="s">
        <v>539</v>
      </c>
      <c r="E300" s="31">
        <v>773.12</v>
      </c>
      <c r="F300" s="128">
        <f t="shared" si="21"/>
        <v>458.46015999999997</v>
      </c>
      <c r="G300" s="129">
        <f t="shared" si="24"/>
        <v>458.46015999999997</v>
      </c>
      <c r="H300" s="32"/>
      <c r="I300" s="32"/>
    </row>
    <row r="301" spans="1:9" ht="31.5">
      <c r="A301" s="28">
        <v>296</v>
      </c>
      <c r="B301" s="29">
        <v>600030</v>
      </c>
      <c r="C301" s="30" t="s">
        <v>540</v>
      </c>
      <c r="D301" s="30" t="s">
        <v>224</v>
      </c>
      <c r="E301" s="31">
        <v>21.74</v>
      </c>
      <c r="F301" s="128">
        <f t="shared" si="21"/>
        <v>12.891819999999999</v>
      </c>
      <c r="G301" s="129">
        <f t="shared" si="24"/>
        <v>12.891819999999999</v>
      </c>
      <c r="H301" s="32"/>
      <c r="I301" s="32"/>
    </row>
    <row r="302" spans="1:9" ht="38.25">
      <c r="A302" s="28">
        <v>297</v>
      </c>
      <c r="B302" s="29">
        <v>600040</v>
      </c>
      <c r="C302" s="30" t="s">
        <v>541</v>
      </c>
      <c r="D302" s="30" t="s">
        <v>542</v>
      </c>
      <c r="E302" s="31">
        <v>2416.62</v>
      </c>
      <c r="F302" s="128">
        <f t="shared" si="21"/>
        <v>1433.0556599999998</v>
      </c>
      <c r="G302" s="129">
        <f t="shared" si="24"/>
        <v>1433.0556599999998</v>
      </c>
      <c r="H302" s="32"/>
      <c r="I302" s="225" t="s">
        <v>14684</v>
      </c>
    </row>
    <row r="303" spans="1:9" ht="78.75">
      <c r="A303" s="28">
        <v>298</v>
      </c>
      <c r="B303" s="29">
        <v>600050</v>
      </c>
      <c r="C303" s="30" t="s">
        <v>543</v>
      </c>
      <c r="D303" s="38" t="s">
        <v>544</v>
      </c>
      <c r="E303" s="31">
        <v>1932.81</v>
      </c>
      <c r="F303" s="128">
        <f t="shared" si="21"/>
        <v>1146.15633</v>
      </c>
      <c r="G303" s="129">
        <f t="shared" si="24"/>
        <v>1146.15633</v>
      </c>
      <c r="H303" s="32"/>
      <c r="I303" s="225" t="s">
        <v>14684</v>
      </c>
    </row>
    <row r="304" spans="1:9" ht="38.25">
      <c r="A304" s="28">
        <v>299</v>
      </c>
      <c r="B304" s="29">
        <v>600060</v>
      </c>
      <c r="C304" s="30" t="s">
        <v>545</v>
      </c>
      <c r="D304" s="30" t="s">
        <v>546</v>
      </c>
      <c r="E304" s="31">
        <v>966.81</v>
      </c>
      <c r="F304" s="128">
        <f t="shared" si="21"/>
        <v>573.31832999999995</v>
      </c>
      <c r="G304" s="129">
        <f t="shared" si="24"/>
        <v>573.31832999999995</v>
      </c>
      <c r="H304" s="32"/>
      <c r="I304" s="225" t="s">
        <v>14684</v>
      </c>
    </row>
    <row r="305" spans="1:9" ht="47.25">
      <c r="A305" s="28">
        <v>300</v>
      </c>
      <c r="B305" s="29">
        <v>600070</v>
      </c>
      <c r="C305" s="30" t="s">
        <v>547</v>
      </c>
      <c r="D305" s="30"/>
      <c r="E305" s="31">
        <v>96.76</v>
      </c>
      <c r="F305" s="128">
        <f t="shared" si="21"/>
        <v>57.378680000000003</v>
      </c>
      <c r="G305" s="129">
        <f t="shared" si="24"/>
        <v>57.378680000000003</v>
      </c>
      <c r="H305" s="32"/>
      <c r="I305" s="32"/>
    </row>
    <row r="306" spans="1:9" ht="15.75">
      <c r="A306" s="28">
        <v>301</v>
      </c>
      <c r="B306" s="29">
        <v>600090</v>
      </c>
      <c r="C306" s="30" t="s">
        <v>548</v>
      </c>
      <c r="D306" s="30" t="s">
        <v>549</v>
      </c>
      <c r="E306" s="31">
        <v>289.95999999999998</v>
      </c>
      <c r="F306" s="128">
        <f t="shared" si="21"/>
        <v>171.94627999999997</v>
      </c>
      <c r="G306" s="129">
        <f t="shared" si="24"/>
        <v>171.94627999999997</v>
      </c>
      <c r="H306" s="32"/>
      <c r="I306" s="32"/>
    </row>
    <row r="307" spans="1:9" ht="15.75">
      <c r="A307" s="28">
        <v>302</v>
      </c>
      <c r="B307" s="29">
        <v>600091</v>
      </c>
      <c r="C307" s="30" t="s">
        <v>550</v>
      </c>
      <c r="D307" s="30"/>
      <c r="E307" s="31">
        <v>386.4</v>
      </c>
      <c r="F307" s="128">
        <f t="shared" si="21"/>
        <v>229.13519999999997</v>
      </c>
      <c r="G307" s="129">
        <f t="shared" si="24"/>
        <v>229.13519999999997</v>
      </c>
      <c r="H307" s="32"/>
      <c r="I307" s="32"/>
    </row>
    <row r="308" spans="1:9" ht="15.75">
      <c r="A308" s="28">
        <v>303</v>
      </c>
      <c r="B308" s="29">
        <v>600100</v>
      </c>
      <c r="C308" s="30" t="s">
        <v>551</v>
      </c>
      <c r="D308" s="30" t="s">
        <v>552</v>
      </c>
      <c r="E308" s="31">
        <v>193.52</v>
      </c>
      <c r="F308" s="128">
        <f t="shared" si="21"/>
        <v>114.75736000000001</v>
      </c>
      <c r="G308" s="129">
        <f t="shared" si="24"/>
        <v>114.75736000000001</v>
      </c>
      <c r="H308" s="32"/>
      <c r="I308" s="32"/>
    </row>
    <row r="309" spans="1:9" ht="15.75">
      <c r="A309" s="28">
        <v>304</v>
      </c>
      <c r="B309" s="29">
        <v>600110</v>
      </c>
      <c r="C309" s="30" t="s">
        <v>553</v>
      </c>
      <c r="D309" s="30" t="s">
        <v>552</v>
      </c>
      <c r="E309" s="31">
        <v>289.95999999999998</v>
      </c>
      <c r="F309" s="128">
        <f t="shared" si="21"/>
        <v>171.94627999999997</v>
      </c>
      <c r="G309" s="129">
        <f t="shared" si="24"/>
        <v>171.94627999999997</v>
      </c>
      <c r="H309" s="32"/>
      <c r="I309" s="32"/>
    </row>
    <row r="310" spans="1:9" ht="15.75">
      <c r="A310" s="28">
        <v>305</v>
      </c>
      <c r="B310" s="29">
        <v>600111</v>
      </c>
      <c r="C310" s="30" t="s">
        <v>554</v>
      </c>
      <c r="D310" s="30" t="s">
        <v>552</v>
      </c>
      <c r="E310" s="31">
        <v>289.8</v>
      </c>
      <c r="F310" s="128">
        <f t="shared" si="21"/>
        <v>171.85140000000001</v>
      </c>
      <c r="G310" s="129">
        <f t="shared" si="24"/>
        <v>171.85140000000001</v>
      </c>
      <c r="H310" s="32"/>
      <c r="I310" s="32"/>
    </row>
    <row r="311" spans="1:9" ht="31.5">
      <c r="A311" s="28">
        <v>306</v>
      </c>
      <c r="B311" s="29">
        <v>600120</v>
      </c>
      <c r="C311" s="30" t="s">
        <v>555</v>
      </c>
      <c r="D311" s="30" t="s">
        <v>556</v>
      </c>
      <c r="E311" s="31">
        <v>483.49</v>
      </c>
      <c r="F311" s="128">
        <f t="shared" si="21"/>
        <v>286.70956999999999</v>
      </c>
      <c r="G311" s="129">
        <f t="shared" si="24"/>
        <v>286.70956999999999</v>
      </c>
      <c r="H311" s="32"/>
      <c r="I311" s="32"/>
    </row>
    <row r="312" spans="1:9" ht="47.25">
      <c r="A312" s="28">
        <v>307</v>
      </c>
      <c r="B312" s="29">
        <v>600130</v>
      </c>
      <c r="C312" s="30" t="s">
        <v>557</v>
      </c>
      <c r="D312" s="30" t="s">
        <v>558</v>
      </c>
      <c r="E312" s="31">
        <v>57.98</v>
      </c>
      <c r="F312" s="128">
        <f t="shared" si="21"/>
        <v>34.38214</v>
      </c>
      <c r="G312" s="129">
        <f t="shared" si="24"/>
        <v>34.38214</v>
      </c>
      <c r="H312" s="32"/>
      <c r="I312" s="32"/>
    </row>
    <row r="313" spans="1:9" ht="47.25">
      <c r="A313" s="28">
        <v>308</v>
      </c>
      <c r="B313" s="29">
        <v>600140</v>
      </c>
      <c r="C313" s="30" t="s">
        <v>559</v>
      </c>
      <c r="D313" s="30" t="s">
        <v>560</v>
      </c>
      <c r="E313" s="31">
        <v>507.51</v>
      </c>
      <c r="F313" s="128">
        <f t="shared" si="21"/>
        <v>300.95342999999997</v>
      </c>
      <c r="G313" s="129">
        <f t="shared" si="24"/>
        <v>300.95342999999997</v>
      </c>
      <c r="H313" s="32"/>
      <c r="I313" s="32"/>
    </row>
    <row r="314" spans="1:9" ht="15.75">
      <c r="A314" s="28">
        <v>309</v>
      </c>
      <c r="B314" s="29" t="s">
        <v>145</v>
      </c>
      <c r="C314" s="36" t="s">
        <v>561</v>
      </c>
      <c r="D314" s="30"/>
      <c r="E314" s="31"/>
      <c r="F314" s="226"/>
      <c r="G314" s="227"/>
      <c r="H314" s="32"/>
      <c r="I314" s="32"/>
    </row>
    <row r="315" spans="1:9" ht="31.5">
      <c r="A315" s="28">
        <v>310</v>
      </c>
      <c r="B315" s="29">
        <v>600150</v>
      </c>
      <c r="C315" s="30" t="s">
        <v>562</v>
      </c>
      <c r="D315" s="30"/>
      <c r="E315" s="31">
        <v>217.47</v>
      </c>
      <c r="F315" s="128">
        <f t="shared" si="21"/>
        <v>128.95971</v>
      </c>
      <c r="G315" s="129">
        <f t="shared" ref="G315:G325" si="25">F315</f>
        <v>128.95971</v>
      </c>
      <c r="H315" s="32"/>
      <c r="I315" s="32"/>
    </row>
    <row r="316" spans="1:9" ht="31.5">
      <c r="A316" s="28">
        <v>311</v>
      </c>
      <c r="B316" s="29">
        <v>600160</v>
      </c>
      <c r="C316" s="30" t="s">
        <v>563</v>
      </c>
      <c r="D316" s="30"/>
      <c r="E316" s="31">
        <v>797.31</v>
      </c>
      <c r="F316" s="128">
        <f t="shared" si="21"/>
        <v>472.80482999999992</v>
      </c>
      <c r="G316" s="129">
        <f t="shared" si="25"/>
        <v>472.80482999999992</v>
      </c>
      <c r="H316" s="32"/>
      <c r="I316" s="32"/>
    </row>
    <row r="317" spans="1:9" ht="15.75">
      <c r="A317" s="28">
        <v>312</v>
      </c>
      <c r="B317" s="29">
        <v>600170</v>
      </c>
      <c r="C317" s="30" t="s">
        <v>564</v>
      </c>
      <c r="D317" s="45"/>
      <c r="E317" s="31">
        <v>325.8</v>
      </c>
      <c r="F317" s="128">
        <f t="shared" si="21"/>
        <v>193.1994</v>
      </c>
      <c r="G317" s="129">
        <f t="shared" si="25"/>
        <v>193.1994</v>
      </c>
      <c r="H317" s="32"/>
      <c r="I317" s="32"/>
    </row>
    <row r="318" spans="1:9" ht="47.25">
      <c r="A318" s="28">
        <v>313</v>
      </c>
      <c r="B318" s="29">
        <v>600200</v>
      </c>
      <c r="C318" s="30" t="s">
        <v>565</v>
      </c>
      <c r="D318" s="45"/>
      <c r="E318" s="31">
        <v>557.11</v>
      </c>
      <c r="F318" s="128">
        <f t="shared" si="21"/>
        <v>330.36622999999997</v>
      </c>
      <c r="G318" s="129">
        <f t="shared" si="25"/>
        <v>330.36622999999997</v>
      </c>
      <c r="H318" s="32"/>
      <c r="I318" s="32"/>
    </row>
    <row r="319" spans="1:9" ht="47.25">
      <c r="A319" s="28">
        <v>314</v>
      </c>
      <c r="B319" s="29">
        <v>600230</v>
      </c>
      <c r="C319" s="30" t="s">
        <v>566</v>
      </c>
      <c r="D319" s="30"/>
      <c r="E319" s="31">
        <v>1542.47</v>
      </c>
      <c r="F319" s="128">
        <f t="shared" si="21"/>
        <v>914.68471</v>
      </c>
      <c r="G319" s="129">
        <f t="shared" si="25"/>
        <v>914.68471</v>
      </c>
      <c r="H319" s="32"/>
      <c r="I319" s="32"/>
    </row>
    <row r="320" spans="1:9" ht="47.25">
      <c r="A320" s="28">
        <v>315</v>
      </c>
      <c r="B320" s="29">
        <v>600240</v>
      </c>
      <c r="C320" s="30" t="s">
        <v>567</v>
      </c>
      <c r="D320" s="30"/>
      <c r="E320" s="31">
        <v>290.02999999999997</v>
      </c>
      <c r="F320" s="128">
        <f t="shared" si="21"/>
        <v>171.98778999999999</v>
      </c>
      <c r="G320" s="129">
        <f t="shared" si="25"/>
        <v>171.98778999999999</v>
      </c>
      <c r="H320" s="32"/>
      <c r="I320" s="32"/>
    </row>
    <row r="321" spans="1:9" ht="15.75">
      <c r="A321" s="28">
        <v>316</v>
      </c>
      <c r="B321" s="29">
        <v>600250</v>
      </c>
      <c r="C321" s="30" t="s">
        <v>568</v>
      </c>
      <c r="D321" s="30" t="s">
        <v>569</v>
      </c>
      <c r="E321" s="31">
        <v>386.72</v>
      </c>
      <c r="F321" s="128">
        <f t="shared" si="21"/>
        <v>229.32496</v>
      </c>
      <c r="G321" s="129">
        <f t="shared" si="25"/>
        <v>229.32496</v>
      </c>
      <c r="H321" s="32"/>
      <c r="I321" s="32"/>
    </row>
    <row r="322" spans="1:9" ht="15.75">
      <c r="A322" s="28">
        <v>317</v>
      </c>
      <c r="B322" s="29">
        <v>600260</v>
      </c>
      <c r="C322" s="30" t="s">
        <v>570</v>
      </c>
      <c r="D322" s="30" t="s">
        <v>571</v>
      </c>
      <c r="E322" s="31">
        <v>579.91999999999996</v>
      </c>
      <c r="F322" s="128">
        <f t="shared" si="21"/>
        <v>343.89255999999995</v>
      </c>
      <c r="G322" s="129">
        <f t="shared" si="25"/>
        <v>343.89255999999995</v>
      </c>
      <c r="H322" s="32"/>
      <c r="I322" s="32"/>
    </row>
    <row r="323" spans="1:9" ht="15.75">
      <c r="A323" s="28">
        <v>318</v>
      </c>
      <c r="B323" s="29">
        <v>600270</v>
      </c>
      <c r="C323" s="30" t="s">
        <v>572</v>
      </c>
      <c r="D323" s="30" t="s">
        <v>573</v>
      </c>
      <c r="E323" s="31">
        <v>773.12</v>
      </c>
      <c r="F323" s="128">
        <f t="shared" si="21"/>
        <v>458.46015999999997</v>
      </c>
      <c r="G323" s="129">
        <f t="shared" si="25"/>
        <v>458.46015999999997</v>
      </c>
      <c r="H323" s="32"/>
      <c r="I323" s="32"/>
    </row>
    <row r="324" spans="1:9" ht="15.75">
      <c r="A324" s="28">
        <v>319</v>
      </c>
      <c r="B324" s="29">
        <v>600280</v>
      </c>
      <c r="C324" s="30" t="s">
        <v>574</v>
      </c>
      <c r="D324" s="30" t="s">
        <v>569</v>
      </c>
      <c r="E324" s="31">
        <v>579.91999999999996</v>
      </c>
      <c r="F324" s="128">
        <f t="shared" si="21"/>
        <v>343.89255999999995</v>
      </c>
      <c r="G324" s="129">
        <f t="shared" si="25"/>
        <v>343.89255999999995</v>
      </c>
      <c r="H324" s="32"/>
      <c r="I324" s="32"/>
    </row>
    <row r="325" spans="1:9" ht="15.75">
      <c r="A325" s="28">
        <v>320</v>
      </c>
      <c r="B325" s="29">
        <v>600290</v>
      </c>
      <c r="C325" s="30" t="s">
        <v>575</v>
      </c>
      <c r="D325" s="30" t="s">
        <v>576</v>
      </c>
      <c r="E325" s="31">
        <v>773.12</v>
      </c>
      <c r="F325" s="128">
        <f t="shared" si="21"/>
        <v>458.46015999999997</v>
      </c>
      <c r="G325" s="129">
        <f t="shared" si="25"/>
        <v>458.46015999999997</v>
      </c>
      <c r="H325" s="32"/>
      <c r="I325" s="32"/>
    </row>
    <row r="326" spans="1:9" ht="15.75">
      <c r="A326" s="28">
        <v>321</v>
      </c>
      <c r="B326" s="29" t="s">
        <v>145</v>
      </c>
      <c r="C326" s="36" t="s">
        <v>577</v>
      </c>
      <c r="D326" s="30"/>
      <c r="E326" s="31"/>
      <c r="F326" s="226"/>
      <c r="G326" s="227"/>
      <c r="H326" s="32"/>
      <c r="I326" s="32"/>
    </row>
    <row r="327" spans="1:9" ht="31.5">
      <c r="A327" s="28">
        <v>322</v>
      </c>
      <c r="B327" s="29">
        <v>600300</v>
      </c>
      <c r="C327" s="30" t="s">
        <v>578</v>
      </c>
      <c r="D327" s="30" t="s">
        <v>579</v>
      </c>
      <c r="E327" s="31">
        <v>879.66</v>
      </c>
      <c r="F327" s="128">
        <f t="shared" ref="F327:F390" si="26">E327*0.593</f>
        <v>521.63837999999998</v>
      </c>
      <c r="G327" s="129">
        <f t="shared" ref="G327:G332" si="27">F327</f>
        <v>521.63837999999998</v>
      </c>
      <c r="H327" s="32"/>
      <c r="I327" s="32"/>
    </row>
    <row r="328" spans="1:9" ht="31.5">
      <c r="A328" s="28">
        <v>323</v>
      </c>
      <c r="B328" s="29">
        <v>600330</v>
      </c>
      <c r="C328" s="30" t="s">
        <v>580</v>
      </c>
      <c r="D328" s="30"/>
      <c r="E328" s="31">
        <v>130.32</v>
      </c>
      <c r="F328" s="128">
        <f t="shared" si="26"/>
        <v>77.279759999999996</v>
      </c>
      <c r="G328" s="129">
        <f t="shared" si="27"/>
        <v>77.279759999999996</v>
      </c>
      <c r="H328" s="32"/>
      <c r="I328" s="32"/>
    </row>
    <row r="329" spans="1:9" ht="15.75">
      <c r="A329" s="28">
        <v>324</v>
      </c>
      <c r="B329" s="29">
        <v>600350</v>
      </c>
      <c r="C329" s="30" t="s">
        <v>581</v>
      </c>
      <c r="D329" s="30"/>
      <c r="E329" s="31">
        <v>386.72</v>
      </c>
      <c r="F329" s="128">
        <f t="shared" si="26"/>
        <v>229.32496</v>
      </c>
      <c r="G329" s="129">
        <f t="shared" si="27"/>
        <v>229.32496</v>
      </c>
      <c r="H329" s="32"/>
      <c r="I329" s="32"/>
    </row>
    <row r="330" spans="1:9" ht="15.75">
      <c r="A330" s="28">
        <v>325</v>
      </c>
      <c r="B330" s="29">
        <v>600360</v>
      </c>
      <c r="C330" s="30" t="s">
        <v>582</v>
      </c>
      <c r="D330" s="30"/>
      <c r="E330" s="31">
        <v>193.52</v>
      </c>
      <c r="F330" s="128">
        <f t="shared" si="26"/>
        <v>114.75736000000001</v>
      </c>
      <c r="G330" s="129">
        <f t="shared" si="27"/>
        <v>114.75736000000001</v>
      </c>
      <c r="H330" s="32"/>
      <c r="I330" s="32"/>
    </row>
    <row r="331" spans="1:9" ht="31.5">
      <c r="A331" s="28">
        <v>326</v>
      </c>
      <c r="B331" s="29">
        <v>600370</v>
      </c>
      <c r="C331" s="30" t="s">
        <v>583</v>
      </c>
      <c r="D331" s="45"/>
      <c r="E331" s="31">
        <v>657.39</v>
      </c>
      <c r="F331" s="128">
        <f t="shared" si="26"/>
        <v>389.83226999999999</v>
      </c>
      <c r="G331" s="129">
        <f t="shared" si="27"/>
        <v>389.83226999999999</v>
      </c>
      <c r="H331" s="32"/>
      <c r="I331" s="32"/>
    </row>
    <row r="332" spans="1:9" ht="15.75">
      <c r="A332" s="28">
        <v>327</v>
      </c>
      <c r="B332" s="29">
        <v>600400</v>
      </c>
      <c r="C332" s="30" t="s">
        <v>584</v>
      </c>
      <c r="D332" s="30"/>
      <c r="E332" s="31">
        <v>551.17999999999995</v>
      </c>
      <c r="F332" s="128">
        <f t="shared" si="26"/>
        <v>326.84973999999994</v>
      </c>
      <c r="G332" s="129">
        <f t="shared" si="27"/>
        <v>326.84973999999994</v>
      </c>
      <c r="H332" s="32"/>
      <c r="I332" s="32"/>
    </row>
    <row r="333" spans="1:9" ht="15.75">
      <c r="A333" s="28">
        <v>328</v>
      </c>
      <c r="B333" s="29" t="s">
        <v>145</v>
      </c>
      <c r="C333" s="36" t="s">
        <v>585</v>
      </c>
      <c r="D333" s="30"/>
      <c r="E333" s="31"/>
      <c r="F333" s="226"/>
      <c r="G333" s="227"/>
      <c r="H333" s="32"/>
      <c r="I333" s="32"/>
    </row>
    <row r="334" spans="1:9" ht="31.5">
      <c r="A334" s="28">
        <v>329</v>
      </c>
      <c r="B334" s="29">
        <v>600410</v>
      </c>
      <c r="C334" s="30" t="s">
        <v>586</v>
      </c>
      <c r="D334" s="30" t="s">
        <v>587</v>
      </c>
      <c r="E334" s="31">
        <v>661.12</v>
      </c>
      <c r="F334" s="128">
        <f t="shared" si="26"/>
        <v>392.04415999999998</v>
      </c>
      <c r="G334" s="129">
        <f t="shared" ref="G334:G366" si="28">F334</f>
        <v>392.04415999999998</v>
      </c>
      <c r="H334" s="32"/>
      <c r="I334" s="32"/>
    </row>
    <row r="335" spans="1:9" ht="31.5">
      <c r="A335" s="28">
        <v>330</v>
      </c>
      <c r="B335" s="29">
        <v>600420</v>
      </c>
      <c r="C335" s="30" t="s">
        <v>588</v>
      </c>
      <c r="D335" s="30" t="s">
        <v>587</v>
      </c>
      <c r="E335" s="31">
        <v>330.55</v>
      </c>
      <c r="F335" s="128">
        <f t="shared" si="26"/>
        <v>196.01615000000001</v>
      </c>
      <c r="G335" s="129">
        <f t="shared" si="28"/>
        <v>196.01615000000001</v>
      </c>
      <c r="H335" s="32"/>
      <c r="I335" s="32"/>
    </row>
    <row r="336" spans="1:9" ht="31.5">
      <c r="A336" s="28">
        <v>331</v>
      </c>
      <c r="B336" s="29">
        <v>600430</v>
      </c>
      <c r="C336" s="30" t="s">
        <v>589</v>
      </c>
      <c r="D336" s="30"/>
      <c r="E336" s="31">
        <v>1322.23</v>
      </c>
      <c r="F336" s="128">
        <f t="shared" si="26"/>
        <v>784.08238999999992</v>
      </c>
      <c r="G336" s="129">
        <f t="shared" si="28"/>
        <v>784.08238999999992</v>
      </c>
      <c r="H336" s="32"/>
      <c r="I336" s="32"/>
    </row>
    <row r="337" spans="1:9" ht="15.75">
      <c r="A337" s="28">
        <v>332</v>
      </c>
      <c r="B337" s="29">
        <v>600440</v>
      </c>
      <c r="C337" s="30" t="s">
        <v>590</v>
      </c>
      <c r="D337" s="30"/>
      <c r="E337" s="31">
        <v>991.67</v>
      </c>
      <c r="F337" s="128">
        <f t="shared" si="26"/>
        <v>588.06030999999996</v>
      </c>
      <c r="G337" s="129">
        <f t="shared" si="28"/>
        <v>588.06030999999996</v>
      </c>
      <c r="H337" s="32"/>
      <c r="I337" s="32"/>
    </row>
    <row r="338" spans="1:9" ht="15.75">
      <c r="A338" s="28">
        <v>333</v>
      </c>
      <c r="B338" s="29">
        <v>600450</v>
      </c>
      <c r="C338" s="30" t="s">
        <v>591</v>
      </c>
      <c r="D338" s="30"/>
      <c r="E338" s="31">
        <v>330.55</v>
      </c>
      <c r="F338" s="128">
        <f t="shared" si="26"/>
        <v>196.01615000000001</v>
      </c>
      <c r="G338" s="129">
        <f t="shared" si="28"/>
        <v>196.01615000000001</v>
      </c>
      <c r="H338" s="32"/>
      <c r="I338" s="32"/>
    </row>
    <row r="339" spans="1:9" ht="31.5">
      <c r="A339" s="28">
        <v>334</v>
      </c>
      <c r="B339" s="29">
        <v>600460</v>
      </c>
      <c r="C339" s="30" t="s">
        <v>592</v>
      </c>
      <c r="D339" s="30"/>
      <c r="E339" s="31">
        <v>1329.66</v>
      </c>
      <c r="F339" s="128">
        <f t="shared" si="26"/>
        <v>788.48838000000001</v>
      </c>
      <c r="G339" s="129">
        <f t="shared" si="28"/>
        <v>788.48838000000001</v>
      </c>
      <c r="H339" s="32"/>
      <c r="I339" s="32"/>
    </row>
    <row r="340" spans="1:9" ht="15.75">
      <c r="A340" s="28">
        <v>335</v>
      </c>
      <c r="B340" s="29">
        <v>600470</v>
      </c>
      <c r="C340" s="30" t="s">
        <v>593</v>
      </c>
      <c r="D340" s="30"/>
      <c r="E340" s="31">
        <v>881.37</v>
      </c>
      <c r="F340" s="128">
        <f t="shared" si="26"/>
        <v>522.65241000000003</v>
      </c>
      <c r="G340" s="129">
        <f t="shared" si="28"/>
        <v>522.65241000000003</v>
      </c>
      <c r="H340" s="32"/>
      <c r="I340" s="32"/>
    </row>
    <row r="341" spans="1:9" ht="15.75">
      <c r="A341" s="28">
        <v>336</v>
      </c>
      <c r="B341" s="29">
        <v>600480</v>
      </c>
      <c r="C341" s="30" t="s">
        <v>594</v>
      </c>
      <c r="D341" s="30"/>
      <c r="E341" s="31">
        <v>330.55</v>
      </c>
      <c r="F341" s="128">
        <f t="shared" si="26"/>
        <v>196.01615000000001</v>
      </c>
      <c r="G341" s="129">
        <f t="shared" si="28"/>
        <v>196.01615000000001</v>
      </c>
      <c r="H341" s="32"/>
      <c r="I341" s="32"/>
    </row>
    <row r="342" spans="1:9" ht="31.5">
      <c r="A342" s="28">
        <v>337</v>
      </c>
      <c r="B342" s="29">
        <v>600490</v>
      </c>
      <c r="C342" s="30" t="s">
        <v>595</v>
      </c>
      <c r="D342" s="30"/>
      <c r="E342" s="31">
        <v>661.12</v>
      </c>
      <c r="F342" s="128">
        <f t="shared" si="26"/>
        <v>392.04415999999998</v>
      </c>
      <c r="G342" s="129">
        <f t="shared" si="28"/>
        <v>392.04415999999998</v>
      </c>
      <c r="H342" s="32"/>
      <c r="I342" s="32"/>
    </row>
    <row r="343" spans="1:9" ht="31.5">
      <c r="A343" s="28">
        <v>338</v>
      </c>
      <c r="B343" s="29">
        <v>600500</v>
      </c>
      <c r="C343" s="30" t="s">
        <v>596</v>
      </c>
      <c r="D343" s="30"/>
      <c r="E343" s="31">
        <v>330.55</v>
      </c>
      <c r="F343" s="128">
        <f t="shared" si="26"/>
        <v>196.01615000000001</v>
      </c>
      <c r="G343" s="129">
        <f t="shared" si="28"/>
        <v>196.01615000000001</v>
      </c>
      <c r="H343" s="32"/>
      <c r="I343" s="32"/>
    </row>
    <row r="344" spans="1:9" ht="15.75">
      <c r="A344" s="28">
        <v>339</v>
      </c>
      <c r="B344" s="29">
        <v>600510</v>
      </c>
      <c r="C344" s="30" t="s">
        <v>597</v>
      </c>
      <c r="D344" s="30"/>
      <c r="E344" s="31">
        <v>881.37</v>
      </c>
      <c r="F344" s="128">
        <f t="shared" si="26"/>
        <v>522.65241000000003</v>
      </c>
      <c r="G344" s="129">
        <f t="shared" si="28"/>
        <v>522.65241000000003</v>
      </c>
      <c r="H344" s="32"/>
      <c r="I344" s="32"/>
    </row>
    <row r="345" spans="1:9" ht="15.75">
      <c r="A345" s="28">
        <v>340</v>
      </c>
      <c r="B345" s="29">
        <v>600520</v>
      </c>
      <c r="C345" s="30" t="s">
        <v>598</v>
      </c>
      <c r="D345" s="30"/>
      <c r="E345" s="31">
        <v>330.55</v>
      </c>
      <c r="F345" s="128">
        <f t="shared" si="26"/>
        <v>196.01615000000001</v>
      </c>
      <c r="G345" s="129">
        <f t="shared" si="28"/>
        <v>196.01615000000001</v>
      </c>
      <c r="H345" s="32"/>
      <c r="I345" s="32"/>
    </row>
    <row r="346" spans="1:9" ht="31.5">
      <c r="A346" s="28">
        <v>341</v>
      </c>
      <c r="B346" s="29">
        <v>600530</v>
      </c>
      <c r="C346" s="30" t="s">
        <v>599</v>
      </c>
      <c r="D346" s="30" t="s">
        <v>600</v>
      </c>
      <c r="E346" s="31">
        <v>1101.98</v>
      </c>
      <c r="F346" s="128">
        <f t="shared" si="26"/>
        <v>653.47414000000003</v>
      </c>
      <c r="G346" s="129">
        <f t="shared" si="28"/>
        <v>653.47414000000003</v>
      </c>
      <c r="H346" s="32"/>
      <c r="I346" s="32"/>
    </row>
    <row r="347" spans="1:9" ht="31.5">
      <c r="A347" s="28">
        <v>342</v>
      </c>
      <c r="B347" s="29">
        <v>600540</v>
      </c>
      <c r="C347" s="30" t="s">
        <v>601</v>
      </c>
      <c r="D347" s="30" t="s">
        <v>602</v>
      </c>
      <c r="E347" s="31">
        <v>1101.98</v>
      </c>
      <c r="F347" s="128">
        <f t="shared" si="26"/>
        <v>653.47414000000003</v>
      </c>
      <c r="G347" s="129">
        <f t="shared" si="28"/>
        <v>653.47414000000003</v>
      </c>
      <c r="H347" s="32"/>
      <c r="I347" s="32"/>
    </row>
    <row r="348" spans="1:9" ht="15.75">
      <c r="A348" s="28">
        <v>343</v>
      </c>
      <c r="B348" s="29">
        <v>600550</v>
      </c>
      <c r="C348" s="30" t="s">
        <v>603</v>
      </c>
      <c r="D348" s="30"/>
      <c r="E348" s="31">
        <v>928.53</v>
      </c>
      <c r="F348" s="128">
        <f t="shared" si="26"/>
        <v>550.61829</v>
      </c>
      <c r="G348" s="129">
        <f t="shared" si="28"/>
        <v>550.61829</v>
      </c>
      <c r="H348" s="32"/>
      <c r="I348" s="32"/>
    </row>
    <row r="349" spans="1:9" ht="31.5">
      <c r="A349" s="28">
        <v>344</v>
      </c>
      <c r="B349" s="29">
        <v>600560</v>
      </c>
      <c r="C349" s="30" t="s">
        <v>604</v>
      </c>
      <c r="D349" s="30" t="s">
        <v>605</v>
      </c>
      <c r="E349" s="31">
        <v>7537.83</v>
      </c>
      <c r="F349" s="128">
        <f t="shared" si="26"/>
        <v>4469.9331899999997</v>
      </c>
      <c r="G349" s="129">
        <f t="shared" si="28"/>
        <v>4469.9331899999997</v>
      </c>
      <c r="H349" s="32"/>
      <c r="I349" s="32"/>
    </row>
    <row r="350" spans="1:9" ht="15.75">
      <c r="A350" s="28">
        <v>345</v>
      </c>
      <c r="B350" s="29">
        <v>600570</v>
      </c>
      <c r="C350" s="30" t="s">
        <v>606</v>
      </c>
      <c r="D350" s="30"/>
      <c r="E350" s="31">
        <v>771.42</v>
      </c>
      <c r="F350" s="128">
        <f t="shared" si="26"/>
        <v>457.45205999999996</v>
      </c>
      <c r="G350" s="129">
        <f t="shared" si="28"/>
        <v>457.45205999999996</v>
      </c>
      <c r="H350" s="32"/>
      <c r="I350" s="32"/>
    </row>
    <row r="351" spans="1:9" ht="31.5">
      <c r="A351" s="28">
        <v>346</v>
      </c>
      <c r="B351" s="29">
        <v>600580</v>
      </c>
      <c r="C351" s="30" t="s">
        <v>607</v>
      </c>
      <c r="D351" s="30" t="s">
        <v>608</v>
      </c>
      <c r="E351" s="31">
        <v>1207.0899999999999</v>
      </c>
      <c r="F351" s="128">
        <f t="shared" si="26"/>
        <v>715.80436999999995</v>
      </c>
      <c r="G351" s="129">
        <f t="shared" si="28"/>
        <v>715.80436999999995</v>
      </c>
      <c r="H351" s="32"/>
      <c r="I351" s="32"/>
    </row>
    <row r="352" spans="1:9" ht="31.5">
      <c r="A352" s="28">
        <v>347</v>
      </c>
      <c r="B352" s="29">
        <v>600590</v>
      </c>
      <c r="C352" s="30" t="s">
        <v>609</v>
      </c>
      <c r="D352" s="30" t="s">
        <v>608</v>
      </c>
      <c r="E352" s="31">
        <v>575.69000000000005</v>
      </c>
      <c r="F352" s="128">
        <f t="shared" si="26"/>
        <v>341.38417000000004</v>
      </c>
      <c r="G352" s="129">
        <f t="shared" si="28"/>
        <v>341.38417000000004</v>
      </c>
      <c r="H352" s="32"/>
      <c r="I352" s="32"/>
    </row>
    <row r="353" spans="1:9" ht="15.75">
      <c r="A353" s="28">
        <v>348</v>
      </c>
      <c r="B353" s="29">
        <v>600600</v>
      </c>
      <c r="C353" s="30" t="s">
        <v>610</v>
      </c>
      <c r="D353" s="30"/>
      <c r="E353" s="31">
        <v>1597.07</v>
      </c>
      <c r="F353" s="128">
        <f t="shared" si="26"/>
        <v>947.06250999999986</v>
      </c>
      <c r="G353" s="129">
        <f t="shared" si="28"/>
        <v>947.06250999999986</v>
      </c>
      <c r="H353" s="32"/>
      <c r="I353" s="32"/>
    </row>
    <row r="354" spans="1:9" ht="15.75">
      <c r="A354" s="28">
        <v>349</v>
      </c>
      <c r="B354" s="29">
        <v>600610</v>
      </c>
      <c r="C354" s="30" t="s">
        <v>611</v>
      </c>
      <c r="D354" s="30"/>
      <c r="E354" s="31">
        <v>1493.08</v>
      </c>
      <c r="F354" s="128">
        <f t="shared" si="26"/>
        <v>885.39643999999987</v>
      </c>
      <c r="G354" s="129">
        <f t="shared" si="28"/>
        <v>885.39643999999987</v>
      </c>
      <c r="H354" s="32"/>
      <c r="I354" s="32"/>
    </row>
    <row r="355" spans="1:9" ht="15.75">
      <c r="A355" s="28">
        <v>350</v>
      </c>
      <c r="B355" s="29">
        <v>600620</v>
      </c>
      <c r="C355" s="30" t="s">
        <v>612</v>
      </c>
      <c r="D355" s="30"/>
      <c r="E355" s="31">
        <v>1797.64</v>
      </c>
      <c r="F355" s="128">
        <f t="shared" si="26"/>
        <v>1066.0005200000001</v>
      </c>
      <c r="G355" s="129">
        <f t="shared" si="28"/>
        <v>1066.0005200000001</v>
      </c>
      <c r="H355" s="32"/>
      <c r="I355" s="32"/>
    </row>
    <row r="356" spans="1:9" ht="15.75">
      <c r="A356" s="28">
        <v>351</v>
      </c>
      <c r="B356" s="29">
        <v>600630</v>
      </c>
      <c r="C356" s="30" t="s">
        <v>613</v>
      </c>
      <c r="D356" s="30"/>
      <c r="E356" s="31">
        <v>1188.51</v>
      </c>
      <c r="F356" s="128">
        <f t="shared" si="26"/>
        <v>704.78643</v>
      </c>
      <c r="G356" s="129">
        <f t="shared" si="28"/>
        <v>704.78643</v>
      </c>
      <c r="H356" s="32"/>
      <c r="I356" s="32"/>
    </row>
    <row r="357" spans="1:9" ht="31.5">
      <c r="A357" s="28">
        <v>352</v>
      </c>
      <c r="B357" s="29">
        <v>600640</v>
      </c>
      <c r="C357" s="30" t="s">
        <v>614</v>
      </c>
      <c r="D357" s="43" t="s">
        <v>615</v>
      </c>
      <c r="E357" s="31">
        <v>661.12</v>
      </c>
      <c r="F357" s="128">
        <f t="shared" si="26"/>
        <v>392.04415999999998</v>
      </c>
      <c r="G357" s="129">
        <f t="shared" si="28"/>
        <v>392.04415999999998</v>
      </c>
      <c r="H357" s="32"/>
      <c r="I357" s="32"/>
    </row>
    <row r="358" spans="1:9" ht="15.75">
      <c r="A358" s="28">
        <v>353</v>
      </c>
      <c r="B358" s="29">
        <v>600650</v>
      </c>
      <c r="C358" s="30" t="s">
        <v>616</v>
      </c>
      <c r="D358" s="30"/>
      <c r="E358" s="31">
        <v>898.81</v>
      </c>
      <c r="F358" s="128">
        <f t="shared" si="26"/>
        <v>532.99432999999999</v>
      </c>
      <c r="G358" s="129">
        <f t="shared" si="28"/>
        <v>532.99432999999999</v>
      </c>
      <c r="H358" s="32"/>
      <c r="I358" s="32"/>
    </row>
    <row r="359" spans="1:9" ht="31.5">
      <c r="A359" s="28">
        <v>354</v>
      </c>
      <c r="B359" s="29">
        <v>600660</v>
      </c>
      <c r="C359" s="30" t="s">
        <v>617</v>
      </c>
      <c r="D359" s="30"/>
      <c r="E359" s="31">
        <v>661.12</v>
      </c>
      <c r="F359" s="128">
        <f t="shared" si="26"/>
        <v>392.04415999999998</v>
      </c>
      <c r="G359" s="129">
        <f t="shared" si="28"/>
        <v>392.04415999999998</v>
      </c>
      <c r="H359" s="32"/>
      <c r="I359" s="32"/>
    </row>
    <row r="360" spans="1:9" ht="47.25">
      <c r="A360" s="28">
        <v>355</v>
      </c>
      <c r="B360" s="29">
        <v>600670</v>
      </c>
      <c r="C360" s="30" t="s">
        <v>618</v>
      </c>
      <c r="D360" s="30"/>
      <c r="E360" s="31">
        <v>1262.8</v>
      </c>
      <c r="F360" s="128">
        <f t="shared" si="26"/>
        <v>748.84039999999993</v>
      </c>
      <c r="G360" s="129">
        <f t="shared" si="28"/>
        <v>748.84039999999993</v>
      </c>
      <c r="H360" s="32"/>
      <c r="I360" s="32"/>
    </row>
    <row r="361" spans="1:9" ht="31.5">
      <c r="A361" s="28">
        <v>356</v>
      </c>
      <c r="B361" s="29">
        <v>600680</v>
      </c>
      <c r="C361" s="30" t="s">
        <v>619</v>
      </c>
      <c r="D361" s="30"/>
      <c r="E361" s="31">
        <v>1262.8</v>
      </c>
      <c r="F361" s="128">
        <f t="shared" si="26"/>
        <v>748.84039999999993</v>
      </c>
      <c r="G361" s="129">
        <f t="shared" si="28"/>
        <v>748.84039999999993</v>
      </c>
      <c r="H361" s="32"/>
      <c r="I361" s="32"/>
    </row>
    <row r="362" spans="1:9" ht="15.75">
      <c r="A362" s="28">
        <v>357</v>
      </c>
      <c r="B362" s="29">
        <v>600690</v>
      </c>
      <c r="C362" s="30" t="s">
        <v>620</v>
      </c>
      <c r="D362" s="30" t="s">
        <v>621</v>
      </c>
      <c r="E362" s="31">
        <v>5413.33</v>
      </c>
      <c r="F362" s="128">
        <f t="shared" si="26"/>
        <v>3210.1046899999997</v>
      </c>
      <c r="G362" s="129">
        <f t="shared" si="28"/>
        <v>3210.1046899999997</v>
      </c>
      <c r="H362" s="32"/>
      <c r="I362" s="32"/>
    </row>
    <row r="363" spans="1:9" ht="15.75">
      <c r="A363" s="28">
        <v>358</v>
      </c>
      <c r="B363" s="29">
        <v>600700</v>
      </c>
      <c r="C363" s="30" t="s">
        <v>622</v>
      </c>
      <c r="D363" s="30" t="s">
        <v>623</v>
      </c>
      <c r="E363" s="31">
        <v>1177.3800000000001</v>
      </c>
      <c r="F363" s="128">
        <f t="shared" si="26"/>
        <v>698.18634000000009</v>
      </c>
      <c r="G363" s="129">
        <f t="shared" si="28"/>
        <v>698.18634000000009</v>
      </c>
      <c r="H363" s="32"/>
      <c r="I363" s="32"/>
    </row>
    <row r="364" spans="1:9" ht="31.5">
      <c r="A364" s="28">
        <v>359</v>
      </c>
      <c r="B364" s="29">
        <v>600710</v>
      </c>
      <c r="C364" s="30" t="s">
        <v>624</v>
      </c>
      <c r="D364" s="30" t="s">
        <v>625</v>
      </c>
      <c r="E364" s="31">
        <v>8334.5</v>
      </c>
      <c r="F364" s="128">
        <f t="shared" si="26"/>
        <v>4942.3584999999994</v>
      </c>
      <c r="G364" s="129">
        <f t="shared" si="28"/>
        <v>4942.3584999999994</v>
      </c>
      <c r="H364" s="32"/>
      <c r="I364" s="32"/>
    </row>
    <row r="365" spans="1:9" ht="15.75">
      <c r="A365" s="28">
        <v>360</v>
      </c>
      <c r="B365" s="29">
        <v>600720</v>
      </c>
      <c r="C365" s="30" t="s">
        <v>626</v>
      </c>
      <c r="D365" s="30"/>
      <c r="E365" s="31">
        <v>1047.3800000000001</v>
      </c>
      <c r="F365" s="128">
        <f t="shared" si="26"/>
        <v>621.09634000000005</v>
      </c>
      <c r="G365" s="129">
        <f t="shared" si="28"/>
        <v>621.09634000000005</v>
      </c>
      <c r="H365" s="32"/>
      <c r="I365" s="32"/>
    </row>
    <row r="366" spans="1:9" ht="15.75">
      <c r="A366" s="28">
        <v>361</v>
      </c>
      <c r="B366" s="29">
        <v>600730</v>
      </c>
      <c r="C366" s="30" t="s">
        <v>627</v>
      </c>
      <c r="D366" s="30"/>
      <c r="E366" s="31">
        <v>746.53</v>
      </c>
      <c r="F366" s="128">
        <f t="shared" si="26"/>
        <v>442.69228999999996</v>
      </c>
      <c r="G366" s="129">
        <f t="shared" si="28"/>
        <v>442.69228999999996</v>
      </c>
      <c r="H366" s="32"/>
      <c r="I366" s="32"/>
    </row>
    <row r="367" spans="1:9" ht="31.5">
      <c r="A367" s="28">
        <v>362</v>
      </c>
      <c r="B367" s="29" t="s">
        <v>145</v>
      </c>
      <c r="C367" s="36" t="s">
        <v>628</v>
      </c>
      <c r="D367" s="30"/>
      <c r="E367" s="31"/>
      <c r="F367" s="226"/>
      <c r="G367" s="227"/>
      <c r="H367" s="32"/>
      <c r="I367" s="32"/>
    </row>
    <row r="368" spans="1:9" ht="15.75">
      <c r="A368" s="28">
        <v>363</v>
      </c>
      <c r="B368" s="29">
        <v>600770</v>
      </c>
      <c r="C368" s="30" t="s">
        <v>629</v>
      </c>
      <c r="D368" s="45"/>
      <c r="E368" s="31">
        <v>244.35</v>
      </c>
      <c r="F368" s="128">
        <f t="shared" si="26"/>
        <v>144.89954999999998</v>
      </c>
      <c r="G368" s="129">
        <f>F368</f>
        <v>144.89954999999998</v>
      </c>
      <c r="H368" s="32"/>
      <c r="I368" s="32"/>
    </row>
    <row r="369" spans="1:9" ht="31.5">
      <c r="A369" s="28">
        <v>364</v>
      </c>
      <c r="B369" s="29">
        <v>600800</v>
      </c>
      <c r="C369" s="30" t="s">
        <v>630</v>
      </c>
      <c r="D369" s="45"/>
      <c r="E369" s="31">
        <v>293.20999999999998</v>
      </c>
      <c r="F369" s="128">
        <f t="shared" si="26"/>
        <v>173.87352999999999</v>
      </c>
      <c r="G369" s="129">
        <f>F369</f>
        <v>173.87352999999999</v>
      </c>
      <c r="H369" s="32"/>
      <c r="I369" s="32"/>
    </row>
    <row r="370" spans="1:9" ht="63">
      <c r="A370" s="28">
        <v>365</v>
      </c>
      <c r="B370" s="29">
        <v>600830</v>
      </c>
      <c r="C370" s="30" t="s">
        <v>631</v>
      </c>
      <c r="D370" s="30" t="s">
        <v>632</v>
      </c>
      <c r="E370" s="31">
        <v>244.35</v>
      </c>
      <c r="F370" s="128">
        <f t="shared" si="26"/>
        <v>144.89954999999998</v>
      </c>
      <c r="G370" s="129">
        <f>F370</f>
        <v>144.89954999999998</v>
      </c>
      <c r="H370" s="32"/>
      <c r="I370" s="32"/>
    </row>
    <row r="371" spans="1:9" ht="63">
      <c r="A371" s="28">
        <v>366</v>
      </c>
      <c r="B371" s="29" t="s">
        <v>145</v>
      </c>
      <c r="C371" s="36" t="s">
        <v>633</v>
      </c>
      <c r="D371" s="30"/>
      <c r="E371" s="31"/>
      <c r="F371" s="226"/>
      <c r="G371" s="227"/>
      <c r="H371" s="32"/>
      <c r="I371" s="32"/>
    </row>
    <row r="372" spans="1:9" ht="31.5">
      <c r="A372" s="28">
        <v>367</v>
      </c>
      <c r="B372" s="29" t="s">
        <v>145</v>
      </c>
      <c r="C372" s="36" t="s">
        <v>634</v>
      </c>
      <c r="D372" s="30"/>
      <c r="E372" s="31"/>
      <c r="F372" s="226"/>
      <c r="G372" s="227"/>
      <c r="H372" s="32"/>
      <c r="I372" s="32"/>
    </row>
    <row r="373" spans="1:9" ht="47.25">
      <c r="A373" s="28">
        <v>368</v>
      </c>
      <c r="B373" s="29">
        <v>600860</v>
      </c>
      <c r="C373" s="30" t="s">
        <v>635</v>
      </c>
      <c r="D373" s="30"/>
      <c r="E373" s="31">
        <v>1101.98</v>
      </c>
      <c r="F373" s="128">
        <f t="shared" si="26"/>
        <v>653.47414000000003</v>
      </c>
      <c r="G373" s="129">
        <f t="shared" ref="G373:G416" si="29">F373</f>
        <v>653.47414000000003</v>
      </c>
      <c r="H373" s="32"/>
      <c r="I373" s="32"/>
    </row>
    <row r="374" spans="1:9" ht="15.75">
      <c r="A374" s="28">
        <v>369</v>
      </c>
      <c r="B374" s="29">
        <v>600870</v>
      </c>
      <c r="C374" s="30" t="s">
        <v>636</v>
      </c>
      <c r="D374" s="40" t="s">
        <v>637</v>
      </c>
      <c r="E374" s="31">
        <v>661.12</v>
      </c>
      <c r="F374" s="128">
        <f t="shared" si="26"/>
        <v>392.04415999999998</v>
      </c>
      <c r="G374" s="129">
        <f t="shared" si="29"/>
        <v>392.04415999999998</v>
      </c>
      <c r="H374" s="32"/>
      <c r="I374" s="32"/>
    </row>
    <row r="375" spans="1:9" ht="31.5">
      <c r="A375" s="28">
        <v>370</v>
      </c>
      <c r="B375" s="29">
        <v>600880</v>
      </c>
      <c r="C375" s="30" t="s">
        <v>638</v>
      </c>
      <c r="D375" s="30"/>
      <c r="E375" s="31">
        <v>773.12</v>
      </c>
      <c r="F375" s="128">
        <f t="shared" si="26"/>
        <v>458.46015999999997</v>
      </c>
      <c r="G375" s="129">
        <f t="shared" si="29"/>
        <v>458.46015999999997</v>
      </c>
      <c r="H375" s="32"/>
      <c r="I375" s="32"/>
    </row>
    <row r="376" spans="1:9" ht="31.5">
      <c r="A376" s="28">
        <v>371</v>
      </c>
      <c r="B376" s="29">
        <v>600890</v>
      </c>
      <c r="C376" s="30" t="s">
        <v>639</v>
      </c>
      <c r="D376" s="30" t="s">
        <v>640</v>
      </c>
      <c r="E376" s="31">
        <v>1932.98</v>
      </c>
      <c r="F376" s="128">
        <f t="shared" si="26"/>
        <v>1146.2571399999999</v>
      </c>
      <c r="G376" s="129">
        <f t="shared" si="29"/>
        <v>1146.2571399999999</v>
      </c>
      <c r="H376" s="32"/>
      <c r="I376" s="32"/>
    </row>
    <row r="377" spans="1:9" ht="47.25">
      <c r="A377" s="28">
        <v>372</v>
      </c>
      <c r="B377" s="29">
        <v>600900</v>
      </c>
      <c r="C377" s="30" t="s">
        <v>641</v>
      </c>
      <c r="D377" s="30"/>
      <c r="E377" s="31">
        <v>771.42</v>
      </c>
      <c r="F377" s="128">
        <f t="shared" si="26"/>
        <v>457.45205999999996</v>
      </c>
      <c r="G377" s="129">
        <f t="shared" si="29"/>
        <v>457.45205999999996</v>
      </c>
      <c r="H377" s="32"/>
      <c r="I377" s="32"/>
    </row>
    <row r="378" spans="1:9" ht="31.5">
      <c r="A378" s="28">
        <v>373</v>
      </c>
      <c r="B378" s="29">
        <v>600910</v>
      </c>
      <c r="C378" s="30" t="s">
        <v>642</v>
      </c>
      <c r="D378" s="30"/>
      <c r="E378" s="31">
        <v>652.41</v>
      </c>
      <c r="F378" s="128">
        <f t="shared" si="26"/>
        <v>386.87912999999998</v>
      </c>
      <c r="G378" s="129">
        <f t="shared" si="29"/>
        <v>386.87912999999998</v>
      </c>
      <c r="H378" s="32"/>
      <c r="I378" s="32"/>
    </row>
    <row r="379" spans="1:9" ht="31.5">
      <c r="A379" s="28">
        <v>374</v>
      </c>
      <c r="B379" s="29">
        <v>600920</v>
      </c>
      <c r="C379" s="30" t="s">
        <v>643</v>
      </c>
      <c r="D379" s="40" t="s">
        <v>395</v>
      </c>
      <c r="E379" s="31">
        <v>244.35</v>
      </c>
      <c r="F379" s="128">
        <f t="shared" si="26"/>
        <v>144.89954999999998</v>
      </c>
      <c r="G379" s="129">
        <f t="shared" si="29"/>
        <v>144.89954999999998</v>
      </c>
      <c r="H379" s="32"/>
      <c r="I379" s="32"/>
    </row>
    <row r="380" spans="1:9" ht="15.75">
      <c r="A380" s="28">
        <v>375</v>
      </c>
      <c r="B380" s="29">
        <v>600930</v>
      </c>
      <c r="C380" s="30" t="s">
        <v>644</v>
      </c>
      <c r="D380" s="30"/>
      <c r="E380" s="31">
        <v>3424.42</v>
      </c>
      <c r="F380" s="128">
        <f t="shared" si="26"/>
        <v>2030.6810599999999</v>
      </c>
      <c r="G380" s="129">
        <f t="shared" si="29"/>
        <v>2030.6810599999999</v>
      </c>
      <c r="H380" s="32"/>
      <c r="I380" s="32"/>
    </row>
    <row r="381" spans="1:9" ht="15.75">
      <c r="A381" s="28">
        <v>376</v>
      </c>
      <c r="B381" s="29">
        <v>600940</v>
      </c>
      <c r="C381" s="30" t="s">
        <v>645</v>
      </c>
      <c r="D381" s="30"/>
      <c r="E381" s="31">
        <v>1546.25</v>
      </c>
      <c r="F381" s="128">
        <f t="shared" si="26"/>
        <v>916.92624999999998</v>
      </c>
      <c r="G381" s="129">
        <f t="shared" si="29"/>
        <v>916.92624999999998</v>
      </c>
      <c r="H381" s="32"/>
      <c r="I381" s="32"/>
    </row>
    <row r="382" spans="1:9" ht="15.75">
      <c r="A382" s="28">
        <v>377</v>
      </c>
      <c r="B382" s="29">
        <v>600950</v>
      </c>
      <c r="C382" s="30" t="s">
        <v>646</v>
      </c>
      <c r="D382" s="30" t="s">
        <v>647</v>
      </c>
      <c r="E382" s="31">
        <v>773.12</v>
      </c>
      <c r="F382" s="128">
        <f t="shared" si="26"/>
        <v>458.46015999999997</v>
      </c>
      <c r="G382" s="129">
        <f t="shared" si="29"/>
        <v>458.46015999999997</v>
      </c>
      <c r="H382" s="32"/>
      <c r="I382" s="32"/>
    </row>
    <row r="383" spans="1:9" ht="31.5">
      <c r="A383" s="28">
        <v>378</v>
      </c>
      <c r="B383" s="29">
        <v>600960</v>
      </c>
      <c r="C383" s="30" t="s">
        <v>648</v>
      </c>
      <c r="D383" s="30" t="s">
        <v>649</v>
      </c>
      <c r="E383" s="31">
        <v>1159.8499999999999</v>
      </c>
      <c r="F383" s="128">
        <f t="shared" si="26"/>
        <v>687.79104999999993</v>
      </c>
      <c r="G383" s="129">
        <f t="shared" si="29"/>
        <v>687.79104999999993</v>
      </c>
      <c r="H383" s="32"/>
      <c r="I383" s="32"/>
    </row>
    <row r="384" spans="1:9" ht="31.5">
      <c r="A384" s="28">
        <v>379</v>
      </c>
      <c r="B384" s="29">
        <v>600970</v>
      </c>
      <c r="C384" s="30" t="s">
        <v>650</v>
      </c>
      <c r="D384" s="30" t="s">
        <v>651</v>
      </c>
      <c r="E384" s="31">
        <v>1322.23</v>
      </c>
      <c r="F384" s="128">
        <f t="shared" si="26"/>
        <v>784.08238999999992</v>
      </c>
      <c r="G384" s="129">
        <f t="shared" si="29"/>
        <v>784.08238999999992</v>
      </c>
      <c r="H384" s="32"/>
      <c r="I384" s="32"/>
    </row>
    <row r="385" spans="1:9" ht="47.25">
      <c r="A385" s="28">
        <v>380</v>
      </c>
      <c r="B385" s="29">
        <v>600980</v>
      </c>
      <c r="C385" s="30" t="s">
        <v>652</v>
      </c>
      <c r="D385" s="30"/>
      <c r="E385" s="31">
        <v>881.37</v>
      </c>
      <c r="F385" s="128">
        <f t="shared" si="26"/>
        <v>522.65241000000003</v>
      </c>
      <c r="G385" s="129">
        <f t="shared" si="29"/>
        <v>522.65241000000003</v>
      </c>
      <c r="H385" s="32"/>
      <c r="I385" s="32"/>
    </row>
    <row r="386" spans="1:9" ht="31.5">
      <c r="A386" s="28">
        <v>381</v>
      </c>
      <c r="B386" s="29">
        <v>600990</v>
      </c>
      <c r="C386" s="30" t="s">
        <v>653</v>
      </c>
      <c r="D386" s="30"/>
      <c r="E386" s="31">
        <v>1990.77</v>
      </c>
      <c r="F386" s="128">
        <f t="shared" si="26"/>
        <v>1180.5266099999999</v>
      </c>
      <c r="G386" s="129">
        <f t="shared" si="29"/>
        <v>1180.5266099999999</v>
      </c>
      <c r="H386" s="32"/>
      <c r="I386" s="32"/>
    </row>
    <row r="387" spans="1:9" ht="31.5">
      <c r="A387" s="28">
        <v>382</v>
      </c>
      <c r="B387" s="29">
        <v>601000</v>
      </c>
      <c r="C387" s="30" t="s">
        <v>654</v>
      </c>
      <c r="D387" s="30"/>
      <c r="E387" s="31">
        <v>1762.72</v>
      </c>
      <c r="F387" s="128">
        <f t="shared" si="26"/>
        <v>1045.29296</v>
      </c>
      <c r="G387" s="129">
        <f t="shared" si="29"/>
        <v>1045.29296</v>
      </c>
      <c r="H387" s="32"/>
      <c r="I387" s="32"/>
    </row>
    <row r="388" spans="1:9" ht="31.5">
      <c r="A388" s="28">
        <v>383</v>
      </c>
      <c r="B388" s="29">
        <v>601010</v>
      </c>
      <c r="C388" s="30" t="s">
        <v>655</v>
      </c>
      <c r="D388" s="30"/>
      <c r="E388" s="31">
        <v>1322.23</v>
      </c>
      <c r="F388" s="128">
        <f t="shared" si="26"/>
        <v>784.08238999999992</v>
      </c>
      <c r="G388" s="129">
        <f t="shared" si="29"/>
        <v>784.08238999999992</v>
      </c>
      <c r="H388" s="32"/>
      <c r="I388" s="32"/>
    </row>
    <row r="389" spans="1:9" ht="31.5">
      <c r="A389" s="28">
        <v>384</v>
      </c>
      <c r="B389" s="29">
        <v>601020</v>
      </c>
      <c r="C389" s="30" t="s">
        <v>656</v>
      </c>
      <c r="D389" s="30"/>
      <c r="E389" s="31">
        <v>3044.03</v>
      </c>
      <c r="F389" s="128">
        <f t="shared" si="26"/>
        <v>1805.10979</v>
      </c>
      <c r="G389" s="129">
        <f t="shared" si="29"/>
        <v>1805.10979</v>
      </c>
      <c r="H389" s="32"/>
      <c r="I389" s="32"/>
    </row>
    <row r="390" spans="1:9" ht="31.5">
      <c r="A390" s="28">
        <v>385</v>
      </c>
      <c r="B390" s="29">
        <v>601030</v>
      </c>
      <c r="C390" s="30" t="s">
        <v>657</v>
      </c>
      <c r="D390" s="30"/>
      <c r="E390" s="31">
        <v>2367.83</v>
      </c>
      <c r="F390" s="128">
        <f t="shared" si="26"/>
        <v>1404.1231899999998</v>
      </c>
      <c r="G390" s="129">
        <f t="shared" si="29"/>
        <v>1404.1231899999998</v>
      </c>
      <c r="H390" s="32"/>
      <c r="I390" s="32"/>
    </row>
    <row r="391" spans="1:9" ht="31.5">
      <c r="A391" s="28">
        <v>386</v>
      </c>
      <c r="B391" s="29">
        <v>601040</v>
      </c>
      <c r="C391" s="30" t="s">
        <v>658</v>
      </c>
      <c r="D391" s="30"/>
      <c r="E391" s="31">
        <v>4789.2700000000004</v>
      </c>
      <c r="F391" s="128">
        <f t="shared" ref="F391:F454" si="30">E391*0.593</f>
        <v>2840.0371100000002</v>
      </c>
      <c r="G391" s="129">
        <f t="shared" si="29"/>
        <v>2840.0371100000002</v>
      </c>
      <c r="H391" s="32"/>
      <c r="I391" s="32"/>
    </row>
    <row r="392" spans="1:9" ht="31.5">
      <c r="A392" s="28">
        <v>387</v>
      </c>
      <c r="B392" s="29">
        <v>601050</v>
      </c>
      <c r="C392" s="30" t="s">
        <v>659</v>
      </c>
      <c r="D392" s="30"/>
      <c r="E392" s="31">
        <v>2565.6799999999998</v>
      </c>
      <c r="F392" s="128">
        <f t="shared" si="30"/>
        <v>1521.4482399999999</v>
      </c>
      <c r="G392" s="129">
        <f t="shared" si="29"/>
        <v>1521.4482399999999</v>
      </c>
      <c r="H392" s="32"/>
      <c r="I392" s="32"/>
    </row>
    <row r="393" spans="1:9" ht="31.5">
      <c r="A393" s="28">
        <v>388</v>
      </c>
      <c r="B393" s="29">
        <v>601060</v>
      </c>
      <c r="C393" s="30" t="s">
        <v>660</v>
      </c>
      <c r="D393" s="30"/>
      <c r="E393" s="31">
        <v>1425.38</v>
      </c>
      <c r="F393" s="128">
        <f t="shared" si="30"/>
        <v>845.25034000000005</v>
      </c>
      <c r="G393" s="129">
        <f t="shared" si="29"/>
        <v>845.25034000000005</v>
      </c>
      <c r="H393" s="32"/>
      <c r="I393" s="32"/>
    </row>
    <row r="394" spans="1:9" ht="38.25">
      <c r="A394" s="28">
        <v>389</v>
      </c>
      <c r="B394" s="29">
        <v>601070</v>
      </c>
      <c r="C394" s="30" t="s">
        <v>661</v>
      </c>
      <c r="D394" s="30"/>
      <c r="E394" s="31">
        <v>4712.8900000000003</v>
      </c>
      <c r="F394" s="128">
        <f t="shared" si="30"/>
        <v>2794.74377</v>
      </c>
      <c r="G394" s="129">
        <f t="shared" si="29"/>
        <v>2794.74377</v>
      </c>
      <c r="H394" s="32"/>
      <c r="I394" s="225" t="s">
        <v>14684</v>
      </c>
    </row>
    <row r="395" spans="1:9" ht="38.25">
      <c r="A395" s="28">
        <v>390</v>
      </c>
      <c r="B395" s="29">
        <v>601080</v>
      </c>
      <c r="C395" s="30" t="s">
        <v>662</v>
      </c>
      <c r="D395" s="30"/>
      <c r="E395" s="31">
        <v>6271.66</v>
      </c>
      <c r="F395" s="128">
        <f t="shared" si="30"/>
        <v>3719.0943799999995</v>
      </c>
      <c r="G395" s="129">
        <f t="shared" si="29"/>
        <v>3719.0943799999995</v>
      </c>
      <c r="H395" s="32"/>
      <c r="I395" s="225" t="s">
        <v>14684</v>
      </c>
    </row>
    <row r="396" spans="1:9" ht="47.25">
      <c r="A396" s="28">
        <v>391</v>
      </c>
      <c r="B396" s="29">
        <v>601090</v>
      </c>
      <c r="C396" s="30" t="s">
        <v>663</v>
      </c>
      <c r="D396" s="30"/>
      <c r="E396" s="31">
        <v>2899.62</v>
      </c>
      <c r="F396" s="128">
        <f t="shared" si="30"/>
        <v>1719.4746599999999</v>
      </c>
      <c r="G396" s="129">
        <f t="shared" si="29"/>
        <v>1719.4746599999999</v>
      </c>
      <c r="H396" s="32"/>
      <c r="I396" s="32"/>
    </row>
    <row r="397" spans="1:9" ht="31.5">
      <c r="A397" s="28">
        <v>392</v>
      </c>
      <c r="B397" s="29">
        <v>601100</v>
      </c>
      <c r="C397" s="30" t="s">
        <v>664</v>
      </c>
      <c r="D397" s="30"/>
      <c r="E397" s="31">
        <v>1014.87</v>
      </c>
      <c r="F397" s="128">
        <f t="shared" si="30"/>
        <v>601.81790999999998</v>
      </c>
      <c r="G397" s="129">
        <f t="shared" si="29"/>
        <v>601.81790999999998</v>
      </c>
      <c r="H397" s="32"/>
      <c r="I397" s="32"/>
    </row>
    <row r="398" spans="1:9" ht="38.25">
      <c r="A398" s="28">
        <v>393</v>
      </c>
      <c r="B398" s="29">
        <v>601110</v>
      </c>
      <c r="C398" s="30" t="s">
        <v>665</v>
      </c>
      <c r="D398" s="30"/>
      <c r="E398" s="31">
        <v>3769.51</v>
      </c>
      <c r="F398" s="128">
        <f t="shared" si="30"/>
        <v>2235.31943</v>
      </c>
      <c r="G398" s="129">
        <f t="shared" si="29"/>
        <v>2235.31943</v>
      </c>
      <c r="H398" s="32"/>
      <c r="I398" s="225" t="s">
        <v>14684</v>
      </c>
    </row>
    <row r="399" spans="1:9" ht="38.25">
      <c r="A399" s="28">
        <v>394</v>
      </c>
      <c r="B399" s="29">
        <v>601120</v>
      </c>
      <c r="C399" s="30" t="s">
        <v>666</v>
      </c>
      <c r="D399" s="30"/>
      <c r="E399" s="31">
        <v>2199.23</v>
      </c>
      <c r="F399" s="128">
        <f t="shared" si="30"/>
        <v>1304.14339</v>
      </c>
      <c r="G399" s="129">
        <f t="shared" si="29"/>
        <v>1304.14339</v>
      </c>
      <c r="H399" s="32"/>
      <c r="I399" s="225" t="s">
        <v>14684</v>
      </c>
    </row>
    <row r="400" spans="1:9" ht="47.25">
      <c r="A400" s="28">
        <v>395</v>
      </c>
      <c r="B400" s="29">
        <v>601130</v>
      </c>
      <c r="C400" s="30" t="s">
        <v>667</v>
      </c>
      <c r="D400" s="30"/>
      <c r="E400" s="31">
        <v>5929.57</v>
      </c>
      <c r="F400" s="128">
        <f t="shared" si="30"/>
        <v>3516.2350099999999</v>
      </c>
      <c r="G400" s="129">
        <f t="shared" si="29"/>
        <v>3516.2350099999999</v>
      </c>
      <c r="H400" s="32"/>
      <c r="I400" s="225" t="s">
        <v>14684</v>
      </c>
    </row>
    <row r="401" spans="1:9" ht="47.25">
      <c r="A401" s="28">
        <v>396</v>
      </c>
      <c r="B401" s="29">
        <v>601140</v>
      </c>
      <c r="C401" s="30" t="s">
        <v>668</v>
      </c>
      <c r="D401" s="30"/>
      <c r="E401" s="31">
        <v>9720.27</v>
      </c>
      <c r="F401" s="128">
        <f t="shared" si="30"/>
        <v>5764.1201099999998</v>
      </c>
      <c r="G401" s="129">
        <f t="shared" si="29"/>
        <v>5764.1201099999998</v>
      </c>
      <c r="H401" s="32"/>
      <c r="I401" s="225" t="s">
        <v>14684</v>
      </c>
    </row>
    <row r="402" spans="1:9" ht="31.5">
      <c r="A402" s="28">
        <v>397</v>
      </c>
      <c r="B402" s="29">
        <v>601141</v>
      </c>
      <c r="C402" s="30" t="s">
        <v>669</v>
      </c>
      <c r="D402" s="30" t="s">
        <v>670</v>
      </c>
      <c r="E402" s="31">
        <v>3738.42</v>
      </c>
      <c r="F402" s="128">
        <f t="shared" si="30"/>
        <v>2216.8830600000001</v>
      </c>
      <c r="G402" s="129">
        <f t="shared" si="29"/>
        <v>2216.8830600000001</v>
      </c>
      <c r="H402" s="32"/>
      <c r="I402" s="32"/>
    </row>
    <row r="403" spans="1:9" ht="47.25">
      <c r="A403" s="28">
        <v>398</v>
      </c>
      <c r="B403" s="29">
        <v>601150</v>
      </c>
      <c r="C403" s="30" t="s">
        <v>671</v>
      </c>
      <c r="D403" s="30"/>
      <c r="E403" s="31">
        <v>6670.77</v>
      </c>
      <c r="F403" s="128">
        <f t="shared" si="30"/>
        <v>3955.7666100000001</v>
      </c>
      <c r="G403" s="129">
        <f t="shared" si="29"/>
        <v>3955.7666100000001</v>
      </c>
      <c r="H403" s="32"/>
      <c r="I403" s="225" t="s">
        <v>14684</v>
      </c>
    </row>
    <row r="404" spans="1:9" ht="38.25">
      <c r="A404" s="28">
        <v>399</v>
      </c>
      <c r="B404" s="29">
        <v>601160</v>
      </c>
      <c r="C404" s="30" t="s">
        <v>672</v>
      </c>
      <c r="D404" s="30"/>
      <c r="E404" s="31">
        <v>3769.51</v>
      </c>
      <c r="F404" s="128">
        <f t="shared" si="30"/>
        <v>2235.31943</v>
      </c>
      <c r="G404" s="129">
        <f t="shared" si="29"/>
        <v>2235.31943</v>
      </c>
      <c r="H404" s="32"/>
      <c r="I404" s="225" t="s">
        <v>14684</v>
      </c>
    </row>
    <row r="405" spans="1:9" ht="38.25">
      <c r="A405" s="28">
        <v>400</v>
      </c>
      <c r="B405" s="29">
        <v>601170</v>
      </c>
      <c r="C405" s="30" t="s">
        <v>673</v>
      </c>
      <c r="D405" s="30"/>
      <c r="E405" s="31">
        <v>2964.79</v>
      </c>
      <c r="F405" s="128">
        <f t="shared" si="30"/>
        <v>1758.1204699999998</v>
      </c>
      <c r="G405" s="129">
        <f t="shared" si="29"/>
        <v>1758.1204699999998</v>
      </c>
      <c r="H405" s="32"/>
      <c r="I405" s="225" t="s">
        <v>14684</v>
      </c>
    </row>
    <row r="406" spans="1:9" ht="31.5">
      <c r="A406" s="28">
        <v>401</v>
      </c>
      <c r="B406" s="29">
        <v>601180</v>
      </c>
      <c r="C406" s="30" t="s">
        <v>674</v>
      </c>
      <c r="D406" s="30"/>
      <c r="E406" s="31">
        <v>1322.23</v>
      </c>
      <c r="F406" s="128">
        <f t="shared" si="30"/>
        <v>784.08238999999992</v>
      </c>
      <c r="G406" s="129">
        <f t="shared" si="29"/>
        <v>784.08238999999992</v>
      </c>
      <c r="H406" s="32"/>
      <c r="I406" s="32"/>
    </row>
    <row r="407" spans="1:9" ht="15.75">
      <c r="A407" s="28">
        <v>402</v>
      </c>
      <c r="B407" s="29">
        <v>601190</v>
      </c>
      <c r="C407" s="30" t="s">
        <v>675</v>
      </c>
      <c r="D407" s="30"/>
      <c r="E407" s="31">
        <v>1546.25</v>
      </c>
      <c r="F407" s="128">
        <f t="shared" si="30"/>
        <v>916.92624999999998</v>
      </c>
      <c r="G407" s="129">
        <f t="shared" si="29"/>
        <v>916.92624999999998</v>
      </c>
      <c r="H407" s="32"/>
      <c r="I407" s="32"/>
    </row>
    <row r="408" spans="1:9" ht="15.75">
      <c r="A408" s="28">
        <v>403</v>
      </c>
      <c r="B408" s="29">
        <v>601200</v>
      </c>
      <c r="C408" s="30" t="s">
        <v>676</v>
      </c>
      <c r="D408" s="30"/>
      <c r="E408" s="31">
        <v>4058.9</v>
      </c>
      <c r="F408" s="128">
        <f t="shared" si="30"/>
        <v>2406.9276999999997</v>
      </c>
      <c r="G408" s="129">
        <f t="shared" si="29"/>
        <v>2406.9276999999997</v>
      </c>
      <c r="H408" s="32"/>
      <c r="I408" s="32"/>
    </row>
    <row r="409" spans="1:9" ht="31.5">
      <c r="A409" s="28">
        <v>404</v>
      </c>
      <c r="B409" s="29">
        <v>601210</v>
      </c>
      <c r="C409" s="30" t="s">
        <v>677</v>
      </c>
      <c r="D409" s="30"/>
      <c r="E409" s="31">
        <v>773.12</v>
      </c>
      <c r="F409" s="128">
        <f t="shared" si="30"/>
        <v>458.46015999999997</v>
      </c>
      <c r="G409" s="129">
        <f t="shared" si="29"/>
        <v>458.46015999999997</v>
      </c>
      <c r="H409" s="32"/>
      <c r="I409" s="32"/>
    </row>
    <row r="410" spans="1:9" ht="31.5">
      <c r="A410" s="28">
        <v>405</v>
      </c>
      <c r="B410" s="29">
        <v>601220</v>
      </c>
      <c r="C410" s="30" t="s">
        <v>678</v>
      </c>
      <c r="D410" s="30"/>
      <c r="E410" s="31">
        <v>1322.23</v>
      </c>
      <c r="F410" s="128">
        <f t="shared" si="30"/>
        <v>784.08238999999992</v>
      </c>
      <c r="G410" s="129">
        <f t="shared" si="29"/>
        <v>784.08238999999992</v>
      </c>
      <c r="H410" s="32"/>
      <c r="I410" s="32"/>
    </row>
    <row r="411" spans="1:9" ht="31.5">
      <c r="A411" s="28">
        <v>406</v>
      </c>
      <c r="B411" s="29">
        <v>601230</v>
      </c>
      <c r="C411" s="30" t="s">
        <v>679</v>
      </c>
      <c r="D411" s="30"/>
      <c r="E411" s="31">
        <v>1140.3</v>
      </c>
      <c r="F411" s="128">
        <f t="shared" si="30"/>
        <v>676.19789999999989</v>
      </c>
      <c r="G411" s="129">
        <f t="shared" si="29"/>
        <v>676.19789999999989</v>
      </c>
      <c r="H411" s="32"/>
      <c r="I411" s="32"/>
    </row>
    <row r="412" spans="1:9" ht="15.75">
      <c r="A412" s="28">
        <v>407</v>
      </c>
      <c r="B412" s="29">
        <v>601240</v>
      </c>
      <c r="C412" s="30" t="s">
        <v>680</v>
      </c>
      <c r="D412" s="30"/>
      <c r="E412" s="31">
        <v>1140.3</v>
      </c>
      <c r="F412" s="128">
        <f t="shared" si="30"/>
        <v>676.19789999999989</v>
      </c>
      <c r="G412" s="129">
        <f t="shared" si="29"/>
        <v>676.19789999999989</v>
      </c>
      <c r="H412" s="32"/>
      <c r="I412" s="32"/>
    </row>
    <row r="413" spans="1:9" ht="31.5">
      <c r="A413" s="28">
        <v>408</v>
      </c>
      <c r="B413" s="29">
        <v>601250</v>
      </c>
      <c r="C413" s="30" t="s">
        <v>681</v>
      </c>
      <c r="D413" s="30"/>
      <c r="E413" s="31">
        <v>96.76</v>
      </c>
      <c r="F413" s="128">
        <f t="shared" si="30"/>
        <v>57.378680000000003</v>
      </c>
      <c r="G413" s="129">
        <f t="shared" si="29"/>
        <v>57.378680000000003</v>
      </c>
      <c r="H413" s="32"/>
      <c r="I413" s="32"/>
    </row>
    <row r="414" spans="1:9" ht="31.5">
      <c r="A414" s="28">
        <v>409</v>
      </c>
      <c r="B414" s="29">
        <v>601260</v>
      </c>
      <c r="C414" s="30" t="s">
        <v>682</v>
      </c>
      <c r="D414" s="30"/>
      <c r="E414" s="31">
        <v>3382.7</v>
      </c>
      <c r="F414" s="128">
        <f t="shared" si="30"/>
        <v>2005.9410999999998</v>
      </c>
      <c r="G414" s="129">
        <f t="shared" si="29"/>
        <v>2005.9410999999998</v>
      </c>
      <c r="H414" s="32"/>
      <c r="I414" s="32"/>
    </row>
    <row r="415" spans="1:9" ht="31.5">
      <c r="A415" s="28">
        <v>410</v>
      </c>
      <c r="B415" s="29">
        <v>601270</v>
      </c>
      <c r="C415" s="30" t="s">
        <v>683</v>
      </c>
      <c r="D415" s="30"/>
      <c r="E415" s="31">
        <v>881.37</v>
      </c>
      <c r="F415" s="128">
        <f t="shared" si="30"/>
        <v>522.65241000000003</v>
      </c>
      <c r="G415" s="129">
        <f t="shared" si="29"/>
        <v>522.65241000000003</v>
      </c>
      <c r="H415" s="32"/>
      <c r="I415" s="32"/>
    </row>
    <row r="416" spans="1:9" ht="15.75">
      <c r="A416" s="28">
        <v>411</v>
      </c>
      <c r="B416" s="29">
        <v>601280</v>
      </c>
      <c r="C416" s="30" t="s">
        <v>684</v>
      </c>
      <c r="D416" s="30"/>
      <c r="E416" s="31">
        <v>440.87</v>
      </c>
      <c r="F416" s="128">
        <f t="shared" si="30"/>
        <v>261.43590999999998</v>
      </c>
      <c r="G416" s="129">
        <f t="shared" si="29"/>
        <v>261.43590999999998</v>
      </c>
      <c r="H416" s="32"/>
      <c r="I416" s="32"/>
    </row>
    <row r="417" spans="1:9" ht="47.25">
      <c r="A417" s="28">
        <v>412</v>
      </c>
      <c r="B417" s="29" t="s">
        <v>145</v>
      </c>
      <c r="C417" s="36" t="s">
        <v>685</v>
      </c>
      <c r="D417" s="36" t="s">
        <v>686</v>
      </c>
      <c r="E417" s="31"/>
      <c r="F417" s="226"/>
      <c r="G417" s="227"/>
      <c r="H417" s="32"/>
      <c r="I417" s="32"/>
    </row>
    <row r="418" spans="1:9" ht="63">
      <c r="A418" s="28">
        <v>413</v>
      </c>
      <c r="B418" s="29">
        <v>601290</v>
      </c>
      <c r="C418" s="30" t="s">
        <v>687</v>
      </c>
      <c r="D418" s="30" t="s">
        <v>688</v>
      </c>
      <c r="E418" s="31">
        <v>1101.98</v>
      </c>
      <c r="F418" s="128">
        <f t="shared" si="30"/>
        <v>653.47414000000003</v>
      </c>
      <c r="G418" s="129">
        <f t="shared" ref="G418:G455" si="31">F418</f>
        <v>653.47414000000003</v>
      </c>
      <c r="H418" s="32"/>
      <c r="I418" s="32"/>
    </row>
    <row r="419" spans="1:9" ht="31.5">
      <c r="A419" s="28">
        <v>414</v>
      </c>
      <c r="B419" s="29">
        <v>601300</v>
      </c>
      <c r="C419" s="30" t="s">
        <v>689</v>
      </c>
      <c r="D419" s="30"/>
      <c r="E419" s="31">
        <v>881.37</v>
      </c>
      <c r="F419" s="128">
        <f t="shared" si="30"/>
        <v>522.65241000000003</v>
      </c>
      <c r="G419" s="129">
        <f t="shared" si="31"/>
        <v>522.65241000000003</v>
      </c>
      <c r="H419" s="32"/>
      <c r="I419" s="32"/>
    </row>
    <row r="420" spans="1:9" ht="31.5">
      <c r="A420" s="28">
        <v>415</v>
      </c>
      <c r="B420" s="29">
        <v>601310</v>
      </c>
      <c r="C420" s="30" t="s">
        <v>690</v>
      </c>
      <c r="D420" s="30" t="s">
        <v>691</v>
      </c>
      <c r="E420" s="31">
        <v>579.83000000000004</v>
      </c>
      <c r="F420" s="128">
        <f t="shared" si="30"/>
        <v>343.83919000000003</v>
      </c>
      <c r="G420" s="129">
        <f t="shared" si="31"/>
        <v>343.83919000000003</v>
      </c>
      <c r="H420" s="32"/>
      <c r="I420" s="32"/>
    </row>
    <row r="421" spans="1:9" ht="31.5">
      <c r="A421" s="28">
        <v>416</v>
      </c>
      <c r="B421" s="29">
        <v>601320</v>
      </c>
      <c r="C421" s="30" t="s">
        <v>692</v>
      </c>
      <c r="D421" s="30" t="s">
        <v>691</v>
      </c>
      <c r="E421" s="31">
        <v>290.02999999999997</v>
      </c>
      <c r="F421" s="128">
        <f t="shared" si="30"/>
        <v>171.98778999999999</v>
      </c>
      <c r="G421" s="129">
        <f t="shared" si="31"/>
        <v>171.98778999999999</v>
      </c>
      <c r="H421" s="32"/>
      <c r="I421" s="32"/>
    </row>
    <row r="422" spans="1:9" ht="31.5">
      <c r="A422" s="28">
        <v>417</v>
      </c>
      <c r="B422" s="29">
        <v>601330</v>
      </c>
      <c r="C422" s="30" t="s">
        <v>693</v>
      </c>
      <c r="D422" s="30" t="s">
        <v>694</v>
      </c>
      <c r="E422" s="31">
        <v>217.47</v>
      </c>
      <c r="F422" s="128">
        <f t="shared" si="30"/>
        <v>128.95971</v>
      </c>
      <c r="G422" s="129">
        <f t="shared" si="31"/>
        <v>128.95971</v>
      </c>
      <c r="H422" s="32"/>
      <c r="I422" s="32"/>
    </row>
    <row r="423" spans="1:9" ht="47.25">
      <c r="A423" s="28">
        <v>418</v>
      </c>
      <c r="B423" s="29">
        <v>601331</v>
      </c>
      <c r="C423" s="30" t="s">
        <v>695</v>
      </c>
      <c r="D423" s="30" t="s">
        <v>395</v>
      </c>
      <c r="E423" s="31">
        <v>43.49</v>
      </c>
      <c r="F423" s="128">
        <f t="shared" si="30"/>
        <v>25.789570000000001</v>
      </c>
      <c r="G423" s="129">
        <f t="shared" si="31"/>
        <v>25.789570000000001</v>
      </c>
      <c r="H423" s="32"/>
      <c r="I423" s="32"/>
    </row>
    <row r="424" spans="1:9" ht="31.5">
      <c r="A424" s="28">
        <v>419</v>
      </c>
      <c r="B424" s="29">
        <v>601340</v>
      </c>
      <c r="C424" s="30" t="s">
        <v>696</v>
      </c>
      <c r="D424" s="30"/>
      <c r="E424" s="31">
        <v>133.04</v>
      </c>
      <c r="F424" s="128">
        <f t="shared" si="30"/>
        <v>78.892719999999997</v>
      </c>
      <c r="G424" s="129">
        <f t="shared" si="31"/>
        <v>78.892719999999997</v>
      </c>
      <c r="H424" s="32"/>
      <c r="I424" s="32"/>
    </row>
    <row r="425" spans="1:9" ht="15.75">
      <c r="A425" s="28">
        <v>420</v>
      </c>
      <c r="B425" s="29">
        <v>601350</v>
      </c>
      <c r="C425" s="30" t="s">
        <v>697</v>
      </c>
      <c r="D425" s="30"/>
      <c r="E425" s="31">
        <v>26.65</v>
      </c>
      <c r="F425" s="128">
        <f t="shared" si="30"/>
        <v>15.803449999999998</v>
      </c>
      <c r="G425" s="129">
        <f t="shared" si="31"/>
        <v>15.803449999999998</v>
      </c>
      <c r="H425" s="32"/>
      <c r="I425" s="32"/>
    </row>
    <row r="426" spans="1:9" ht="31.5">
      <c r="A426" s="28">
        <v>421</v>
      </c>
      <c r="B426" s="29">
        <v>601360</v>
      </c>
      <c r="C426" s="30" t="s">
        <v>698</v>
      </c>
      <c r="D426" s="30" t="s">
        <v>699</v>
      </c>
      <c r="E426" s="31">
        <v>881.37</v>
      </c>
      <c r="F426" s="128">
        <f t="shared" si="30"/>
        <v>522.65241000000003</v>
      </c>
      <c r="G426" s="129">
        <f t="shared" si="31"/>
        <v>522.65241000000003</v>
      </c>
      <c r="H426" s="32"/>
      <c r="I426" s="32"/>
    </row>
    <row r="427" spans="1:9" ht="31.5">
      <c r="A427" s="28">
        <v>422</v>
      </c>
      <c r="B427" s="29">
        <v>601370</v>
      </c>
      <c r="C427" s="30" t="s">
        <v>700</v>
      </c>
      <c r="D427" s="30" t="s">
        <v>699</v>
      </c>
      <c r="E427" s="31">
        <v>1554.99</v>
      </c>
      <c r="F427" s="128">
        <f t="shared" si="30"/>
        <v>922.10906999999997</v>
      </c>
      <c r="G427" s="129">
        <f t="shared" si="31"/>
        <v>922.10906999999997</v>
      </c>
      <c r="H427" s="32"/>
      <c r="I427" s="32"/>
    </row>
    <row r="428" spans="1:9" ht="15.75">
      <c r="A428" s="28">
        <v>423</v>
      </c>
      <c r="B428" s="29">
        <v>601390</v>
      </c>
      <c r="C428" s="30" t="s">
        <v>701</v>
      </c>
      <c r="D428" s="30" t="s">
        <v>702</v>
      </c>
      <c r="E428" s="31">
        <v>133.04</v>
      </c>
      <c r="F428" s="128">
        <f t="shared" si="30"/>
        <v>78.892719999999997</v>
      </c>
      <c r="G428" s="129">
        <f t="shared" si="31"/>
        <v>78.892719999999997</v>
      </c>
      <c r="H428" s="32"/>
      <c r="I428" s="32"/>
    </row>
    <row r="429" spans="1:9" ht="15.75">
      <c r="A429" s="28">
        <v>424</v>
      </c>
      <c r="B429" s="29">
        <v>601400</v>
      </c>
      <c r="C429" s="30" t="s">
        <v>703</v>
      </c>
      <c r="D429" s="30" t="s">
        <v>704</v>
      </c>
      <c r="E429" s="31">
        <v>13.44</v>
      </c>
      <c r="F429" s="128">
        <f t="shared" si="30"/>
        <v>7.9699199999999992</v>
      </c>
      <c r="G429" s="129">
        <f t="shared" si="31"/>
        <v>7.9699199999999992</v>
      </c>
      <c r="H429" s="32"/>
      <c r="I429" s="32"/>
    </row>
    <row r="430" spans="1:9" ht="31.5">
      <c r="A430" s="28">
        <v>425</v>
      </c>
      <c r="B430" s="29">
        <v>601410</v>
      </c>
      <c r="C430" s="30" t="s">
        <v>705</v>
      </c>
      <c r="D430" s="30"/>
      <c r="E430" s="31">
        <v>53.31</v>
      </c>
      <c r="F430" s="128">
        <f t="shared" si="30"/>
        <v>31.612829999999999</v>
      </c>
      <c r="G430" s="129">
        <f t="shared" si="31"/>
        <v>31.612829999999999</v>
      </c>
      <c r="H430" s="32"/>
      <c r="I430" s="32"/>
    </row>
    <row r="431" spans="1:9" ht="31.5">
      <c r="A431" s="28">
        <v>426</v>
      </c>
      <c r="B431" s="29">
        <v>601420</v>
      </c>
      <c r="C431" s="30" t="s">
        <v>706</v>
      </c>
      <c r="D431" s="30"/>
      <c r="E431" s="31">
        <v>217.47</v>
      </c>
      <c r="F431" s="128">
        <f t="shared" si="30"/>
        <v>128.95971</v>
      </c>
      <c r="G431" s="129">
        <f t="shared" si="31"/>
        <v>128.95971</v>
      </c>
      <c r="H431" s="32"/>
      <c r="I431" s="32"/>
    </row>
    <row r="432" spans="1:9" ht="63">
      <c r="A432" s="28">
        <v>427</v>
      </c>
      <c r="B432" s="29">
        <v>601430</v>
      </c>
      <c r="C432" s="30" t="s">
        <v>707</v>
      </c>
      <c r="D432" s="30" t="s">
        <v>708</v>
      </c>
      <c r="E432" s="31">
        <v>1159.8499999999999</v>
      </c>
      <c r="F432" s="128">
        <f t="shared" si="30"/>
        <v>687.79104999999993</v>
      </c>
      <c r="G432" s="129">
        <f t="shared" si="31"/>
        <v>687.79104999999993</v>
      </c>
      <c r="H432" s="32"/>
      <c r="I432" s="32"/>
    </row>
    <row r="433" spans="1:9" ht="31.5">
      <c r="A433" s="28">
        <v>428</v>
      </c>
      <c r="B433" s="29">
        <v>601440</v>
      </c>
      <c r="C433" s="30" t="s">
        <v>709</v>
      </c>
      <c r="D433" s="30"/>
      <c r="E433" s="31">
        <v>773.12</v>
      </c>
      <c r="F433" s="128">
        <f t="shared" si="30"/>
        <v>458.46015999999997</v>
      </c>
      <c r="G433" s="129">
        <f t="shared" si="31"/>
        <v>458.46015999999997</v>
      </c>
      <c r="H433" s="32"/>
      <c r="I433" s="32"/>
    </row>
    <row r="434" spans="1:9" ht="15.75">
      <c r="A434" s="28">
        <v>429</v>
      </c>
      <c r="B434" s="29">
        <v>601450</v>
      </c>
      <c r="C434" s="30" t="s">
        <v>710</v>
      </c>
      <c r="D434" s="38" t="s">
        <v>711</v>
      </c>
      <c r="E434" s="31">
        <v>128.04</v>
      </c>
      <c r="F434" s="128">
        <f t="shared" si="30"/>
        <v>75.927719999999994</v>
      </c>
      <c r="G434" s="129">
        <f t="shared" si="31"/>
        <v>75.927719999999994</v>
      </c>
      <c r="H434" s="32"/>
      <c r="I434" s="32"/>
    </row>
    <row r="435" spans="1:9" ht="31.5">
      <c r="A435" s="28">
        <v>430</v>
      </c>
      <c r="B435" s="29">
        <v>601460</v>
      </c>
      <c r="C435" s="30" t="s">
        <v>712</v>
      </c>
      <c r="D435" s="38" t="s">
        <v>713</v>
      </c>
      <c r="E435" s="31">
        <v>108.73</v>
      </c>
      <c r="F435" s="128">
        <f t="shared" si="30"/>
        <v>64.476889999999997</v>
      </c>
      <c r="G435" s="129">
        <f t="shared" si="31"/>
        <v>64.476889999999997</v>
      </c>
      <c r="H435" s="32"/>
      <c r="I435" s="32"/>
    </row>
    <row r="436" spans="1:9" ht="31.5">
      <c r="A436" s="28">
        <v>431</v>
      </c>
      <c r="B436" s="29">
        <v>601470</v>
      </c>
      <c r="C436" s="30" t="s">
        <v>714</v>
      </c>
      <c r="D436" s="38" t="s">
        <v>715</v>
      </c>
      <c r="E436" s="31">
        <v>73.3</v>
      </c>
      <c r="F436" s="128">
        <f t="shared" si="30"/>
        <v>43.466899999999995</v>
      </c>
      <c r="G436" s="129">
        <f t="shared" si="31"/>
        <v>43.466899999999995</v>
      </c>
      <c r="H436" s="32"/>
      <c r="I436" s="32"/>
    </row>
    <row r="437" spans="1:9" ht="15.75">
      <c r="A437" s="28">
        <v>432</v>
      </c>
      <c r="B437" s="29">
        <v>601480</v>
      </c>
      <c r="C437" s="30" t="s">
        <v>716</v>
      </c>
      <c r="D437" s="30" t="s">
        <v>717</v>
      </c>
      <c r="E437" s="31">
        <v>619.02</v>
      </c>
      <c r="F437" s="128">
        <f t="shared" si="30"/>
        <v>367.07885999999996</v>
      </c>
      <c r="G437" s="129">
        <f t="shared" si="31"/>
        <v>367.07885999999996</v>
      </c>
      <c r="H437" s="32"/>
      <c r="I437" s="32"/>
    </row>
    <row r="438" spans="1:9" ht="31.5">
      <c r="A438" s="28">
        <v>433</v>
      </c>
      <c r="B438" s="29">
        <v>601490</v>
      </c>
      <c r="C438" s="30" t="s">
        <v>718</v>
      </c>
      <c r="D438" s="30"/>
      <c r="E438" s="31">
        <v>1449.81</v>
      </c>
      <c r="F438" s="128">
        <f t="shared" si="30"/>
        <v>859.73732999999993</v>
      </c>
      <c r="G438" s="129">
        <f t="shared" si="31"/>
        <v>859.73732999999993</v>
      </c>
      <c r="H438" s="32"/>
      <c r="I438" s="32"/>
    </row>
    <row r="439" spans="1:9" ht="15.75">
      <c r="A439" s="28">
        <v>434</v>
      </c>
      <c r="B439" s="29">
        <v>601500</v>
      </c>
      <c r="C439" s="30" t="s">
        <v>719</v>
      </c>
      <c r="D439" s="30"/>
      <c r="E439" s="31">
        <v>128.04</v>
      </c>
      <c r="F439" s="128">
        <f t="shared" si="30"/>
        <v>75.927719999999994</v>
      </c>
      <c r="G439" s="129">
        <f t="shared" si="31"/>
        <v>75.927719999999994</v>
      </c>
      <c r="H439" s="32"/>
      <c r="I439" s="32"/>
    </row>
    <row r="440" spans="1:9" ht="63">
      <c r="A440" s="28">
        <v>435</v>
      </c>
      <c r="B440" s="29">
        <v>601510</v>
      </c>
      <c r="C440" s="30" t="s">
        <v>720</v>
      </c>
      <c r="D440" s="38" t="s">
        <v>721</v>
      </c>
      <c r="E440" s="31">
        <v>290.02999999999997</v>
      </c>
      <c r="F440" s="128">
        <f t="shared" si="30"/>
        <v>171.98778999999999</v>
      </c>
      <c r="G440" s="129">
        <f t="shared" si="31"/>
        <v>171.98778999999999</v>
      </c>
      <c r="H440" s="32"/>
      <c r="I440" s="32"/>
    </row>
    <row r="441" spans="1:9" ht="15.75">
      <c r="A441" s="28">
        <v>436</v>
      </c>
      <c r="B441" s="29">
        <v>601520</v>
      </c>
      <c r="C441" s="30" t="s">
        <v>722</v>
      </c>
      <c r="D441" s="30"/>
      <c r="E441" s="31">
        <v>773.12</v>
      </c>
      <c r="F441" s="128">
        <f t="shared" si="30"/>
        <v>458.46015999999997</v>
      </c>
      <c r="G441" s="129">
        <f t="shared" si="31"/>
        <v>458.46015999999997</v>
      </c>
      <c r="H441" s="32"/>
      <c r="I441" s="32"/>
    </row>
    <row r="442" spans="1:9" ht="15.75">
      <c r="A442" s="28">
        <v>437</v>
      </c>
      <c r="B442" s="29">
        <v>601530</v>
      </c>
      <c r="C442" s="30" t="s">
        <v>723</v>
      </c>
      <c r="D442" s="30"/>
      <c r="E442" s="31">
        <v>135.53</v>
      </c>
      <c r="F442" s="128">
        <f t="shared" si="30"/>
        <v>80.369289999999992</v>
      </c>
      <c r="G442" s="129">
        <f t="shared" si="31"/>
        <v>80.369289999999992</v>
      </c>
      <c r="H442" s="32"/>
      <c r="I442" s="32"/>
    </row>
    <row r="443" spans="1:9" ht="15.75">
      <c r="A443" s="28">
        <v>438</v>
      </c>
      <c r="B443" s="29">
        <v>601540</v>
      </c>
      <c r="C443" s="30" t="s">
        <v>724</v>
      </c>
      <c r="D443" s="30"/>
      <c r="E443" s="31">
        <v>434.93</v>
      </c>
      <c r="F443" s="128">
        <f t="shared" si="30"/>
        <v>257.91348999999997</v>
      </c>
      <c r="G443" s="129">
        <f t="shared" si="31"/>
        <v>257.91348999999997</v>
      </c>
      <c r="H443" s="32"/>
      <c r="I443" s="32"/>
    </row>
    <row r="444" spans="1:9" ht="15.75">
      <c r="A444" s="28">
        <v>439</v>
      </c>
      <c r="B444" s="29">
        <v>601550</v>
      </c>
      <c r="C444" s="30" t="s">
        <v>725</v>
      </c>
      <c r="D444" s="30" t="s">
        <v>395</v>
      </c>
      <c r="E444" s="31">
        <v>217.47</v>
      </c>
      <c r="F444" s="128">
        <f t="shared" si="30"/>
        <v>128.95971</v>
      </c>
      <c r="G444" s="129">
        <f t="shared" si="31"/>
        <v>128.95971</v>
      </c>
      <c r="H444" s="32"/>
      <c r="I444" s="32"/>
    </row>
    <row r="445" spans="1:9" ht="31.5">
      <c r="A445" s="28">
        <v>440</v>
      </c>
      <c r="B445" s="29">
        <v>601560</v>
      </c>
      <c r="C445" s="30" t="s">
        <v>726</v>
      </c>
      <c r="D445" s="30"/>
      <c r="E445" s="31">
        <v>991.67</v>
      </c>
      <c r="F445" s="128">
        <f t="shared" si="30"/>
        <v>588.06030999999996</v>
      </c>
      <c r="G445" s="129">
        <f t="shared" si="31"/>
        <v>588.06030999999996</v>
      </c>
      <c r="H445" s="32"/>
      <c r="I445" s="32"/>
    </row>
    <row r="446" spans="1:9" ht="31.5">
      <c r="A446" s="28">
        <v>441</v>
      </c>
      <c r="B446" s="29">
        <v>601570</v>
      </c>
      <c r="C446" s="30" t="s">
        <v>727</v>
      </c>
      <c r="D446" s="30"/>
      <c r="E446" s="31">
        <v>330.55</v>
      </c>
      <c r="F446" s="128">
        <f t="shared" si="30"/>
        <v>196.01615000000001</v>
      </c>
      <c r="G446" s="129">
        <f t="shared" si="31"/>
        <v>196.01615000000001</v>
      </c>
      <c r="H446" s="32"/>
      <c r="I446" s="32"/>
    </row>
    <row r="447" spans="1:9" ht="15.75">
      <c r="A447" s="28">
        <v>442</v>
      </c>
      <c r="B447" s="29">
        <v>601580</v>
      </c>
      <c r="C447" s="30" t="s">
        <v>728</v>
      </c>
      <c r="D447" s="30"/>
      <c r="E447" s="31">
        <v>771.42</v>
      </c>
      <c r="F447" s="128">
        <f t="shared" si="30"/>
        <v>457.45205999999996</v>
      </c>
      <c r="G447" s="129">
        <f t="shared" si="31"/>
        <v>457.45205999999996</v>
      </c>
      <c r="H447" s="32"/>
      <c r="I447" s="32"/>
    </row>
    <row r="448" spans="1:9" ht="31.5">
      <c r="A448" s="28">
        <v>443</v>
      </c>
      <c r="B448" s="29">
        <v>601590</v>
      </c>
      <c r="C448" s="30" t="s">
        <v>729</v>
      </c>
      <c r="D448" s="30"/>
      <c r="E448" s="31">
        <v>440.87</v>
      </c>
      <c r="F448" s="128">
        <f t="shared" si="30"/>
        <v>261.43590999999998</v>
      </c>
      <c r="G448" s="129">
        <f t="shared" si="31"/>
        <v>261.43590999999998</v>
      </c>
      <c r="H448" s="32"/>
      <c r="I448" s="32"/>
    </row>
    <row r="449" spans="1:9" ht="31.5">
      <c r="A449" s="28">
        <v>444</v>
      </c>
      <c r="B449" s="29">
        <v>601600</v>
      </c>
      <c r="C449" s="30" t="s">
        <v>730</v>
      </c>
      <c r="D449" s="30" t="s">
        <v>731</v>
      </c>
      <c r="E449" s="31">
        <v>881.37</v>
      </c>
      <c r="F449" s="128">
        <f t="shared" si="30"/>
        <v>522.65241000000003</v>
      </c>
      <c r="G449" s="129">
        <f t="shared" si="31"/>
        <v>522.65241000000003</v>
      </c>
      <c r="H449" s="32"/>
      <c r="I449" s="32"/>
    </row>
    <row r="450" spans="1:9" ht="31.5">
      <c r="A450" s="28">
        <v>445</v>
      </c>
      <c r="B450" s="29">
        <v>601610</v>
      </c>
      <c r="C450" s="30" t="s">
        <v>732</v>
      </c>
      <c r="D450" s="30" t="s">
        <v>731</v>
      </c>
      <c r="E450" s="31">
        <v>1322.23</v>
      </c>
      <c r="F450" s="128">
        <f t="shared" si="30"/>
        <v>784.08238999999992</v>
      </c>
      <c r="G450" s="129">
        <f t="shared" si="31"/>
        <v>784.08238999999992</v>
      </c>
      <c r="H450" s="32"/>
      <c r="I450" s="32"/>
    </row>
    <row r="451" spans="1:9" ht="47.25">
      <c r="A451" s="28">
        <v>446</v>
      </c>
      <c r="B451" s="29">
        <v>601620</v>
      </c>
      <c r="C451" s="30" t="s">
        <v>733</v>
      </c>
      <c r="D451" s="30" t="s">
        <v>734</v>
      </c>
      <c r="E451" s="31">
        <v>661.12</v>
      </c>
      <c r="F451" s="128">
        <f t="shared" si="30"/>
        <v>392.04415999999998</v>
      </c>
      <c r="G451" s="129">
        <f t="shared" si="31"/>
        <v>392.04415999999998</v>
      </c>
      <c r="H451" s="32"/>
      <c r="I451" s="32"/>
    </row>
    <row r="452" spans="1:9" ht="31.5">
      <c r="A452" s="28">
        <v>447</v>
      </c>
      <c r="B452" s="29">
        <v>601630</v>
      </c>
      <c r="C452" s="30" t="s">
        <v>735</v>
      </c>
      <c r="D452" s="30" t="s">
        <v>731</v>
      </c>
      <c r="E452" s="31">
        <v>1101.98</v>
      </c>
      <c r="F452" s="128">
        <f t="shared" si="30"/>
        <v>653.47414000000003</v>
      </c>
      <c r="G452" s="129">
        <f t="shared" si="31"/>
        <v>653.47414000000003</v>
      </c>
      <c r="H452" s="32"/>
      <c r="I452" s="32"/>
    </row>
    <row r="453" spans="1:9" ht="15.75">
      <c r="A453" s="28">
        <v>448</v>
      </c>
      <c r="B453" s="29">
        <v>601640</v>
      </c>
      <c r="C453" s="30" t="s">
        <v>736</v>
      </c>
      <c r="D453" s="30"/>
      <c r="E453" s="31">
        <v>65.150000000000006</v>
      </c>
      <c r="F453" s="128">
        <f t="shared" si="30"/>
        <v>38.633949999999999</v>
      </c>
      <c r="G453" s="129">
        <f t="shared" si="31"/>
        <v>38.633949999999999</v>
      </c>
      <c r="H453" s="32"/>
      <c r="I453" s="32"/>
    </row>
    <row r="454" spans="1:9" ht="63">
      <c r="A454" s="28">
        <v>449</v>
      </c>
      <c r="B454" s="29">
        <v>601650</v>
      </c>
      <c r="C454" s="30" t="s">
        <v>737</v>
      </c>
      <c r="D454" s="30"/>
      <c r="E454" s="31">
        <v>1546.25</v>
      </c>
      <c r="F454" s="128">
        <f t="shared" si="30"/>
        <v>916.92624999999998</v>
      </c>
      <c r="G454" s="129">
        <f t="shared" si="31"/>
        <v>916.92624999999998</v>
      </c>
      <c r="H454" s="32"/>
      <c r="I454" s="32"/>
    </row>
    <row r="455" spans="1:9" ht="63">
      <c r="A455" s="28">
        <v>450</v>
      </c>
      <c r="B455" s="29">
        <v>601660</v>
      </c>
      <c r="C455" s="30" t="s">
        <v>738</v>
      </c>
      <c r="D455" s="30" t="s">
        <v>739</v>
      </c>
      <c r="E455" s="31">
        <v>881.37</v>
      </c>
      <c r="F455" s="128">
        <f t="shared" ref="F455:F518" si="32">E455*0.593</f>
        <v>522.65241000000003</v>
      </c>
      <c r="G455" s="129">
        <f t="shared" si="31"/>
        <v>522.65241000000003</v>
      </c>
      <c r="H455" s="32"/>
      <c r="I455" s="32"/>
    </row>
    <row r="456" spans="1:9" ht="15.75">
      <c r="A456" s="28">
        <v>451</v>
      </c>
      <c r="B456" s="29" t="s">
        <v>145</v>
      </c>
      <c r="C456" s="36" t="s">
        <v>740</v>
      </c>
      <c r="D456" s="30"/>
      <c r="E456" s="31"/>
      <c r="F456" s="226"/>
      <c r="G456" s="227"/>
      <c r="H456" s="32"/>
      <c r="I456" s="32"/>
    </row>
    <row r="457" spans="1:9" ht="31.5">
      <c r="A457" s="28">
        <v>452</v>
      </c>
      <c r="B457" s="29">
        <v>601670</v>
      </c>
      <c r="C457" s="30" t="s">
        <v>741</v>
      </c>
      <c r="D457" s="30"/>
      <c r="E457" s="31">
        <v>773.12</v>
      </c>
      <c r="F457" s="128">
        <f t="shared" si="32"/>
        <v>458.46015999999997</v>
      </c>
      <c r="G457" s="129">
        <f t="shared" ref="G457:G502" si="33">F457</f>
        <v>458.46015999999997</v>
      </c>
      <c r="H457" s="32"/>
      <c r="I457" s="32"/>
    </row>
    <row r="458" spans="1:9" ht="15.75">
      <c r="A458" s="28">
        <v>453</v>
      </c>
      <c r="B458" s="29">
        <v>601680</v>
      </c>
      <c r="C458" s="30" t="s">
        <v>742</v>
      </c>
      <c r="D458" s="30"/>
      <c r="E458" s="31">
        <v>1211.92</v>
      </c>
      <c r="F458" s="128">
        <f t="shared" si="32"/>
        <v>718.66855999999996</v>
      </c>
      <c r="G458" s="129">
        <f t="shared" si="33"/>
        <v>718.66855999999996</v>
      </c>
      <c r="H458" s="32"/>
      <c r="I458" s="32"/>
    </row>
    <row r="459" spans="1:9" ht="15.75">
      <c r="A459" s="28">
        <v>454</v>
      </c>
      <c r="B459" s="29">
        <v>601685</v>
      </c>
      <c r="C459" s="30" t="s">
        <v>743</v>
      </c>
      <c r="D459" s="30"/>
      <c r="E459" s="31">
        <v>880.99</v>
      </c>
      <c r="F459" s="128">
        <f t="shared" si="32"/>
        <v>522.42706999999996</v>
      </c>
      <c r="G459" s="129">
        <f t="shared" si="33"/>
        <v>522.42706999999996</v>
      </c>
      <c r="H459" s="32"/>
      <c r="I459" s="32"/>
    </row>
    <row r="460" spans="1:9" ht="38.25">
      <c r="A460" s="28">
        <v>455</v>
      </c>
      <c r="B460" s="29">
        <v>601690</v>
      </c>
      <c r="C460" s="30" t="s">
        <v>744</v>
      </c>
      <c r="D460" s="30"/>
      <c r="E460" s="31">
        <v>3382.62</v>
      </c>
      <c r="F460" s="128">
        <f t="shared" si="32"/>
        <v>2005.8936599999997</v>
      </c>
      <c r="G460" s="129">
        <f t="shared" si="33"/>
        <v>2005.8936599999997</v>
      </c>
      <c r="H460" s="32"/>
      <c r="I460" s="225" t="s">
        <v>14684</v>
      </c>
    </row>
    <row r="461" spans="1:9" ht="15.75">
      <c r="A461" s="28">
        <v>456</v>
      </c>
      <c r="B461" s="29">
        <v>601700</v>
      </c>
      <c r="C461" s="30" t="s">
        <v>745</v>
      </c>
      <c r="D461" s="30"/>
      <c r="E461" s="31">
        <v>881.37</v>
      </c>
      <c r="F461" s="128">
        <f t="shared" si="32"/>
        <v>522.65241000000003</v>
      </c>
      <c r="G461" s="129">
        <f t="shared" si="33"/>
        <v>522.65241000000003</v>
      </c>
      <c r="H461" s="32"/>
      <c r="I461" s="32"/>
    </row>
    <row r="462" spans="1:9" ht="31.5">
      <c r="A462" s="28">
        <v>457</v>
      </c>
      <c r="B462" s="29">
        <v>601710</v>
      </c>
      <c r="C462" s="30" t="s">
        <v>746</v>
      </c>
      <c r="D462" s="30"/>
      <c r="E462" s="31">
        <v>1322.23</v>
      </c>
      <c r="F462" s="128">
        <f t="shared" si="32"/>
        <v>784.08238999999992</v>
      </c>
      <c r="G462" s="129">
        <f t="shared" si="33"/>
        <v>784.08238999999992</v>
      </c>
      <c r="H462" s="32"/>
      <c r="I462" s="32"/>
    </row>
    <row r="463" spans="1:9" ht="15.75">
      <c r="A463" s="28">
        <v>458</v>
      </c>
      <c r="B463" s="29">
        <v>601720</v>
      </c>
      <c r="C463" s="30" t="s">
        <v>747</v>
      </c>
      <c r="D463" s="30"/>
      <c r="E463" s="31">
        <v>771.42</v>
      </c>
      <c r="F463" s="128">
        <f t="shared" si="32"/>
        <v>457.45205999999996</v>
      </c>
      <c r="G463" s="129">
        <f t="shared" si="33"/>
        <v>457.45205999999996</v>
      </c>
      <c r="H463" s="32"/>
      <c r="I463" s="32"/>
    </row>
    <row r="464" spans="1:9" ht="15.75">
      <c r="A464" s="28">
        <v>459</v>
      </c>
      <c r="B464" s="29">
        <v>601730</v>
      </c>
      <c r="C464" s="30" t="s">
        <v>748</v>
      </c>
      <c r="D464" s="30"/>
      <c r="E464" s="31">
        <v>579.91999999999996</v>
      </c>
      <c r="F464" s="128">
        <f t="shared" si="32"/>
        <v>343.89255999999995</v>
      </c>
      <c r="G464" s="129">
        <f t="shared" si="33"/>
        <v>343.89255999999995</v>
      </c>
      <c r="H464" s="32"/>
      <c r="I464" s="32"/>
    </row>
    <row r="465" spans="1:9" ht="31.5">
      <c r="A465" s="28">
        <v>460</v>
      </c>
      <c r="B465" s="29">
        <v>601740</v>
      </c>
      <c r="C465" s="30" t="s">
        <v>749</v>
      </c>
      <c r="D465" s="30" t="s">
        <v>750</v>
      </c>
      <c r="E465" s="31">
        <v>1087.3499999999999</v>
      </c>
      <c r="F465" s="128">
        <f t="shared" si="32"/>
        <v>644.79854999999986</v>
      </c>
      <c r="G465" s="129">
        <f t="shared" si="33"/>
        <v>644.79854999999986</v>
      </c>
      <c r="H465" s="32"/>
      <c r="I465" s="32"/>
    </row>
    <row r="466" spans="1:9" ht="47.25">
      <c r="A466" s="28">
        <v>461</v>
      </c>
      <c r="B466" s="29">
        <v>601750</v>
      </c>
      <c r="C466" s="30" t="s">
        <v>751</v>
      </c>
      <c r="D466" s="30" t="s">
        <v>752</v>
      </c>
      <c r="E466" s="31">
        <v>661.12</v>
      </c>
      <c r="F466" s="128">
        <f t="shared" si="32"/>
        <v>392.04415999999998</v>
      </c>
      <c r="G466" s="129">
        <f t="shared" si="33"/>
        <v>392.04415999999998</v>
      </c>
      <c r="H466" s="32"/>
      <c r="I466" s="32"/>
    </row>
    <row r="467" spans="1:9" ht="15.75">
      <c r="A467" s="28">
        <v>462</v>
      </c>
      <c r="B467" s="29">
        <v>601760</v>
      </c>
      <c r="C467" s="30" t="s">
        <v>753</v>
      </c>
      <c r="D467" s="38" t="s">
        <v>754</v>
      </c>
      <c r="E467" s="31">
        <v>3044.03</v>
      </c>
      <c r="F467" s="128">
        <f t="shared" si="32"/>
        <v>1805.10979</v>
      </c>
      <c r="G467" s="129">
        <f t="shared" si="33"/>
        <v>1805.10979</v>
      </c>
      <c r="H467" s="32"/>
      <c r="I467" s="32"/>
    </row>
    <row r="468" spans="1:9" ht="15.75">
      <c r="A468" s="28">
        <v>463</v>
      </c>
      <c r="B468" s="29">
        <v>601770</v>
      </c>
      <c r="C468" s="30" t="s">
        <v>755</v>
      </c>
      <c r="D468" s="38" t="s">
        <v>754</v>
      </c>
      <c r="E468" s="31">
        <v>5073.78</v>
      </c>
      <c r="F468" s="128">
        <f t="shared" si="32"/>
        <v>3008.7515399999997</v>
      </c>
      <c r="G468" s="129">
        <f t="shared" si="33"/>
        <v>3008.7515399999997</v>
      </c>
      <c r="H468" s="32"/>
      <c r="I468" s="32"/>
    </row>
    <row r="469" spans="1:9" ht="15.75">
      <c r="A469" s="28">
        <v>464</v>
      </c>
      <c r="B469" s="29">
        <v>601780</v>
      </c>
      <c r="C469" s="30" t="s">
        <v>756</v>
      </c>
      <c r="D469" s="30"/>
      <c r="E469" s="31">
        <v>1322.23</v>
      </c>
      <c r="F469" s="128">
        <f t="shared" si="32"/>
        <v>784.08238999999992</v>
      </c>
      <c r="G469" s="129">
        <f t="shared" si="33"/>
        <v>784.08238999999992</v>
      </c>
      <c r="H469" s="32"/>
      <c r="I469" s="32"/>
    </row>
    <row r="470" spans="1:9" ht="31.5">
      <c r="A470" s="28">
        <v>465</v>
      </c>
      <c r="B470" s="29">
        <v>601790</v>
      </c>
      <c r="C470" s="30" t="s">
        <v>757</v>
      </c>
      <c r="D470" s="30" t="s">
        <v>758</v>
      </c>
      <c r="E470" s="31">
        <v>881.37</v>
      </c>
      <c r="F470" s="128">
        <f t="shared" si="32"/>
        <v>522.65241000000003</v>
      </c>
      <c r="G470" s="129">
        <f t="shared" si="33"/>
        <v>522.65241000000003</v>
      </c>
      <c r="H470" s="32"/>
      <c r="I470" s="32"/>
    </row>
    <row r="471" spans="1:9" ht="15.75">
      <c r="A471" s="28">
        <v>466</v>
      </c>
      <c r="B471" s="29">
        <v>601800</v>
      </c>
      <c r="C471" s="30" t="s">
        <v>759</v>
      </c>
      <c r="D471" s="30"/>
      <c r="E471" s="31">
        <v>881.37</v>
      </c>
      <c r="F471" s="128">
        <f t="shared" si="32"/>
        <v>522.65241000000003</v>
      </c>
      <c r="G471" s="129">
        <f t="shared" si="33"/>
        <v>522.65241000000003</v>
      </c>
      <c r="H471" s="32"/>
      <c r="I471" s="32"/>
    </row>
    <row r="472" spans="1:9" ht="15.75">
      <c r="A472" s="28">
        <v>467</v>
      </c>
      <c r="B472" s="29">
        <v>601810</v>
      </c>
      <c r="C472" s="30" t="s">
        <v>760</v>
      </c>
      <c r="D472" s="30"/>
      <c r="E472" s="31">
        <v>440.87</v>
      </c>
      <c r="F472" s="128">
        <f t="shared" si="32"/>
        <v>261.43590999999998</v>
      </c>
      <c r="G472" s="129">
        <f t="shared" si="33"/>
        <v>261.43590999999998</v>
      </c>
      <c r="H472" s="32"/>
      <c r="I472" s="32"/>
    </row>
    <row r="473" spans="1:9" ht="15.75">
      <c r="A473" s="28">
        <v>468</v>
      </c>
      <c r="B473" s="29">
        <v>601820</v>
      </c>
      <c r="C473" s="30" t="s">
        <v>761</v>
      </c>
      <c r="D473" s="30"/>
      <c r="E473" s="31">
        <v>1322.23</v>
      </c>
      <c r="F473" s="128">
        <f t="shared" si="32"/>
        <v>784.08238999999992</v>
      </c>
      <c r="G473" s="129">
        <f t="shared" si="33"/>
        <v>784.08238999999992</v>
      </c>
      <c r="H473" s="32"/>
      <c r="I473" s="32"/>
    </row>
    <row r="474" spans="1:9" ht="15.75">
      <c r="A474" s="28">
        <v>469</v>
      </c>
      <c r="B474" s="29">
        <v>601830</v>
      </c>
      <c r="C474" s="30" t="s">
        <v>762</v>
      </c>
      <c r="D474" s="30"/>
      <c r="E474" s="31">
        <v>386.72</v>
      </c>
      <c r="F474" s="128">
        <f t="shared" si="32"/>
        <v>229.32496</v>
      </c>
      <c r="G474" s="129">
        <f t="shared" si="33"/>
        <v>229.32496</v>
      </c>
      <c r="H474" s="32"/>
      <c r="I474" s="32"/>
    </row>
    <row r="475" spans="1:9" ht="31.5">
      <c r="A475" s="28">
        <v>470</v>
      </c>
      <c r="B475" s="29">
        <v>601840</v>
      </c>
      <c r="C475" s="30" t="s">
        <v>763</v>
      </c>
      <c r="D475" s="30"/>
      <c r="E475" s="31">
        <v>1353.05</v>
      </c>
      <c r="F475" s="128">
        <f t="shared" si="32"/>
        <v>802.3586499999999</v>
      </c>
      <c r="G475" s="129">
        <f t="shared" si="33"/>
        <v>802.3586499999999</v>
      </c>
      <c r="H475" s="32"/>
      <c r="I475" s="32"/>
    </row>
    <row r="476" spans="1:9" ht="47.25">
      <c r="A476" s="28">
        <v>471</v>
      </c>
      <c r="B476" s="29">
        <v>601850</v>
      </c>
      <c r="C476" s="30" t="s">
        <v>764</v>
      </c>
      <c r="D476" s="30" t="s">
        <v>765</v>
      </c>
      <c r="E476" s="31">
        <v>966.65</v>
      </c>
      <c r="F476" s="128">
        <f t="shared" si="32"/>
        <v>573.22344999999996</v>
      </c>
      <c r="G476" s="129">
        <f t="shared" si="33"/>
        <v>573.22344999999996</v>
      </c>
      <c r="H476" s="32"/>
      <c r="I476" s="32"/>
    </row>
    <row r="477" spans="1:9" ht="31.5">
      <c r="A477" s="28">
        <v>472</v>
      </c>
      <c r="B477" s="29">
        <v>601860</v>
      </c>
      <c r="C477" s="30" t="s">
        <v>766</v>
      </c>
      <c r="D477" s="30"/>
      <c r="E477" s="31">
        <v>869.89</v>
      </c>
      <c r="F477" s="128">
        <f t="shared" si="32"/>
        <v>515.84476999999993</v>
      </c>
      <c r="G477" s="129">
        <f t="shared" si="33"/>
        <v>515.84476999999993</v>
      </c>
      <c r="H477" s="32"/>
      <c r="I477" s="32"/>
    </row>
    <row r="478" spans="1:9" ht="31.5">
      <c r="A478" s="28">
        <v>473</v>
      </c>
      <c r="B478" s="29">
        <v>601870</v>
      </c>
      <c r="C478" s="30" t="s">
        <v>767</v>
      </c>
      <c r="D478" s="30"/>
      <c r="E478" s="31">
        <v>1159.8499999999999</v>
      </c>
      <c r="F478" s="128">
        <f t="shared" si="32"/>
        <v>687.79104999999993</v>
      </c>
      <c r="G478" s="129">
        <f t="shared" si="33"/>
        <v>687.79104999999993</v>
      </c>
      <c r="H478" s="32"/>
      <c r="I478" s="32"/>
    </row>
    <row r="479" spans="1:9" ht="31.5">
      <c r="A479" s="28">
        <v>474</v>
      </c>
      <c r="B479" s="29">
        <v>601880</v>
      </c>
      <c r="C479" s="30" t="s">
        <v>768</v>
      </c>
      <c r="D479" s="30"/>
      <c r="E479" s="31">
        <v>1159.8499999999999</v>
      </c>
      <c r="F479" s="128">
        <f t="shared" si="32"/>
        <v>687.79104999999993</v>
      </c>
      <c r="G479" s="129">
        <f t="shared" si="33"/>
        <v>687.79104999999993</v>
      </c>
      <c r="H479" s="32"/>
      <c r="I479" s="32"/>
    </row>
    <row r="480" spans="1:9" ht="15.75">
      <c r="A480" s="28">
        <v>475</v>
      </c>
      <c r="B480" s="29">
        <v>601881</v>
      </c>
      <c r="C480" s="30" t="s">
        <v>769</v>
      </c>
      <c r="D480" s="30"/>
      <c r="E480" s="31">
        <v>1321.48</v>
      </c>
      <c r="F480" s="128">
        <f t="shared" si="32"/>
        <v>783.63763999999992</v>
      </c>
      <c r="G480" s="129">
        <f t="shared" si="33"/>
        <v>783.63763999999992</v>
      </c>
      <c r="H480" s="32"/>
      <c r="I480" s="32"/>
    </row>
    <row r="481" spans="1:9" ht="15.75">
      <c r="A481" s="28">
        <v>476</v>
      </c>
      <c r="B481" s="29">
        <v>601885</v>
      </c>
      <c r="C481" s="30" t="s">
        <v>770</v>
      </c>
      <c r="D481" s="30"/>
      <c r="E481" s="31">
        <v>880.99</v>
      </c>
      <c r="F481" s="128">
        <f t="shared" si="32"/>
        <v>522.42706999999996</v>
      </c>
      <c r="G481" s="129">
        <f t="shared" si="33"/>
        <v>522.42706999999996</v>
      </c>
      <c r="H481" s="32"/>
      <c r="I481" s="32"/>
    </row>
    <row r="482" spans="1:9" ht="15.75">
      <c r="A482" s="28">
        <v>477</v>
      </c>
      <c r="B482" s="29">
        <v>601890</v>
      </c>
      <c r="C482" s="30" t="s">
        <v>771</v>
      </c>
      <c r="D482" s="30"/>
      <c r="E482" s="31">
        <v>1159.8499999999999</v>
      </c>
      <c r="F482" s="128">
        <f t="shared" si="32"/>
        <v>687.79104999999993</v>
      </c>
      <c r="G482" s="129">
        <f t="shared" si="33"/>
        <v>687.79104999999993</v>
      </c>
      <c r="H482" s="32"/>
      <c r="I482" s="32"/>
    </row>
    <row r="483" spans="1:9" ht="15.75">
      <c r="A483" s="28">
        <v>478</v>
      </c>
      <c r="B483" s="29">
        <v>601900</v>
      </c>
      <c r="C483" s="30" t="s">
        <v>772</v>
      </c>
      <c r="D483" s="30"/>
      <c r="E483" s="31">
        <v>201.58</v>
      </c>
      <c r="F483" s="128">
        <f t="shared" si="32"/>
        <v>119.53694</v>
      </c>
      <c r="G483" s="129">
        <f t="shared" si="33"/>
        <v>119.53694</v>
      </c>
      <c r="H483" s="32"/>
      <c r="I483" s="32"/>
    </row>
    <row r="484" spans="1:9" ht="15.75">
      <c r="A484" s="28">
        <v>479</v>
      </c>
      <c r="B484" s="29">
        <v>601901</v>
      </c>
      <c r="C484" s="30" t="s">
        <v>773</v>
      </c>
      <c r="D484" s="30"/>
      <c r="E484" s="31">
        <v>332.4</v>
      </c>
      <c r="F484" s="128">
        <f t="shared" si="32"/>
        <v>197.11319999999998</v>
      </c>
      <c r="G484" s="129">
        <f t="shared" si="33"/>
        <v>197.11319999999998</v>
      </c>
      <c r="H484" s="32"/>
      <c r="I484" s="32"/>
    </row>
    <row r="485" spans="1:9" ht="15.75">
      <c r="A485" s="28">
        <v>480</v>
      </c>
      <c r="B485" s="29">
        <v>601910</v>
      </c>
      <c r="C485" s="30" t="s">
        <v>774</v>
      </c>
      <c r="D485" s="30"/>
      <c r="E485" s="31">
        <v>67.2</v>
      </c>
      <c r="F485" s="128">
        <f t="shared" si="32"/>
        <v>39.849600000000002</v>
      </c>
      <c r="G485" s="129">
        <f t="shared" si="33"/>
        <v>39.849600000000002</v>
      </c>
      <c r="H485" s="32"/>
      <c r="I485" s="32"/>
    </row>
    <row r="486" spans="1:9" ht="15.75">
      <c r="A486" s="28">
        <v>481</v>
      </c>
      <c r="B486" s="29">
        <v>601920</v>
      </c>
      <c r="C486" s="30" t="s">
        <v>775</v>
      </c>
      <c r="D486" s="30"/>
      <c r="E486" s="31">
        <v>53.31</v>
      </c>
      <c r="F486" s="128">
        <f t="shared" si="32"/>
        <v>31.612829999999999</v>
      </c>
      <c r="G486" s="129">
        <f t="shared" si="33"/>
        <v>31.612829999999999</v>
      </c>
      <c r="H486" s="32"/>
      <c r="I486" s="32"/>
    </row>
    <row r="487" spans="1:9" ht="31.5">
      <c r="A487" s="28">
        <v>482</v>
      </c>
      <c r="B487" s="29">
        <v>601930</v>
      </c>
      <c r="C487" s="30" t="s">
        <v>776</v>
      </c>
      <c r="D487" s="38" t="s">
        <v>777</v>
      </c>
      <c r="E487" s="31">
        <v>2344.44</v>
      </c>
      <c r="F487" s="128">
        <f t="shared" si="32"/>
        <v>1390.2529199999999</v>
      </c>
      <c r="G487" s="129">
        <f t="shared" si="33"/>
        <v>1390.2529199999999</v>
      </c>
      <c r="H487" s="32"/>
      <c r="I487" s="32"/>
    </row>
    <row r="488" spans="1:9" ht="31.5">
      <c r="A488" s="28">
        <v>483</v>
      </c>
      <c r="B488" s="29">
        <v>601940</v>
      </c>
      <c r="C488" s="30" t="s">
        <v>778</v>
      </c>
      <c r="D488" s="38" t="s">
        <v>779</v>
      </c>
      <c r="E488" s="31">
        <v>2212.84</v>
      </c>
      <c r="F488" s="128">
        <f t="shared" si="32"/>
        <v>1312.2141200000001</v>
      </c>
      <c r="G488" s="129">
        <f t="shared" si="33"/>
        <v>1312.2141200000001</v>
      </c>
      <c r="H488" s="32"/>
      <c r="I488" s="32"/>
    </row>
    <row r="489" spans="1:9" ht="31.5">
      <c r="A489" s="28">
        <v>484</v>
      </c>
      <c r="B489" s="29">
        <v>601950</v>
      </c>
      <c r="C489" s="30" t="s">
        <v>780</v>
      </c>
      <c r="D489" s="30"/>
      <c r="E489" s="31">
        <v>166.48</v>
      </c>
      <c r="F489" s="128">
        <f t="shared" si="32"/>
        <v>98.722639999999984</v>
      </c>
      <c r="G489" s="129">
        <f t="shared" si="33"/>
        <v>98.722639999999984</v>
      </c>
      <c r="H489" s="32"/>
      <c r="I489" s="32"/>
    </row>
    <row r="490" spans="1:9" ht="15.75">
      <c r="A490" s="28">
        <v>485</v>
      </c>
      <c r="B490" s="29">
        <v>601960</v>
      </c>
      <c r="C490" s="30" t="s">
        <v>781</v>
      </c>
      <c r="D490" s="30"/>
      <c r="E490" s="31">
        <v>652.41</v>
      </c>
      <c r="F490" s="128">
        <f t="shared" si="32"/>
        <v>386.87912999999998</v>
      </c>
      <c r="G490" s="129">
        <f t="shared" si="33"/>
        <v>386.87912999999998</v>
      </c>
      <c r="H490" s="32"/>
      <c r="I490" s="32"/>
    </row>
    <row r="491" spans="1:9" ht="31.5">
      <c r="A491" s="28">
        <v>486</v>
      </c>
      <c r="B491" s="29">
        <v>601970</v>
      </c>
      <c r="C491" s="30" t="s">
        <v>782</v>
      </c>
      <c r="D491" s="30"/>
      <c r="E491" s="31">
        <v>260.95999999999998</v>
      </c>
      <c r="F491" s="128">
        <f t="shared" si="32"/>
        <v>154.74927999999997</v>
      </c>
      <c r="G491" s="129">
        <f t="shared" si="33"/>
        <v>154.74927999999997</v>
      </c>
      <c r="H491" s="32"/>
      <c r="I491" s="32"/>
    </row>
    <row r="492" spans="1:9" ht="31.5">
      <c r="A492" s="28">
        <v>487</v>
      </c>
      <c r="B492" s="29">
        <v>601971</v>
      </c>
      <c r="C492" s="30" t="s">
        <v>783</v>
      </c>
      <c r="D492" s="30"/>
      <c r="E492" s="31">
        <v>482.18</v>
      </c>
      <c r="F492" s="128">
        <f t="shared" si="32"/>
        <v>285.93273999999997</v>
      </c>
      <c r="G492" s="129">
        <f t="shared" si="33"/>
        <v>285.93273999999997</v>
      </c>
      <c r="H492" s="32"/>
      <c r="I492" s="32"/>
    </row>
    <row r="493" spans="1:9" ht="31.5">
      <c r="A493" s="28">
        <v>488</v>
      </c>
      <c r="B493" s="29">
        <v>601972</v>
      </c>
      <c r="C493" s="30" t="s">
        <v>784</v>
      </c>
      <c r="D493" s="30"/>
      <c r="E493" s="31">
        <v>967.62</v>
      </c>
      <c r="F493" s="128">
        <f t="shared" si="32"/>
        <v>573.79865999999993</v>
      </c>
      <c r="G493" s="129">
        <f t="shared" si="33"/>
        <v>573.79865999999993</v>
      </c>
      <c r="H493" s="32"/>
      <c r="I493" s="32"/>
    </row>
    <row r="494" spans="1:9" ht="15.75">
      <c r="A494" s="28">
        <v>489</v>
      </c>
      <c r="B494" s="29">
        <v>601980</v>
      </c>
      <c r="C494" s="30" t="s">
        <v>785</v>
      </c>
      <c r="D494" s="30" t="s">
        <v>786</v>
      </c>
      <c r="E494" s="31">
        <v>773.12</v>
      </c>
      <c r="F494" s="128">
        <f t="shared" si="32"/>
        <v>458.46015999999997</v>
      </c>
      <c r="G494" s="129">
        <f t="shared" si="33"/>
        <v>458.46015999999997</v>
      </c>
      <c r="H494" s="32"/>
      <c r="I494" s="32"/>
    </row>
    <row r="495" spans="1:9" ht="15.75">
      <c r="A495" s="28">
        <v>490</v>
      </c>
      <c r="B495" s="29">
        <v>601990</v>
      </c>
      <c r="C495" s="30" t="s">
        <v>787</v>
      </c>
      <c r="D495" s="30"/>
      <c r="E495" s="31">
        <v>1322.23</v>
      </c>
      <c r="F495" s="128">
        <f t="shared" si="32"/>
        <v>784.08238999999992</v>
      </c>
      <c r="G495" s="129">
        <f t="shared" si="33"/>
        <v>784.08238999999992</v>
      </c>
      <c r="H495" s="32"/>
      <c r="I495" s="32"/>
    </row>
    <row r="496" spans="1:9" ht="15.75">
      <c r="A496" s="28">
        <v>491</v>
      </c>
      <c r="B496" s="29">
        <v>602000</v>
      </c>
      <c r="C496" s="30" t="s">
        <v>788</v>
      </c>
      <c r="D496" s="30"/>
      <c r="E496" s="31">
        <v>35.54</v>
      </c>
      <c r="F496" s="128">
        <f t="shared" si="32"/>
        <v>21.075219999999998</v>
      </c>
      <c r="G496" s="129">
        <f t="shared" si="33"/>
        <v>21.075219999999998</v>
      </c>
      <c r="H496" s="32"/>
      <c r="I496" s="32"/>
    </row>
    <row r="497" spans="1:9" ht="15.75">
      <c r="A497" s="28">
        <v>492</v>
      </c>
      <c r="B497" s="29">
        <v>602010</v>
      </c>
      <c r="C497" s="30" t="s">
        <v>789</v>
      </c>
      <c r="D497" s="30"/>
      <c r="E497" s="31">
        <v>661.12</v>
      </c>
      <c r="F497" s="128">
        <f t="shared" si="32"/>
        <v>392.04415999999998</v>
      </c>
      <c r="G497" s="129">
        <f t="shared" si="33"/>
        <v>392.04415999999998</v>
      </c>
      <c r="H497" s="32"/>
      <c r="I497" s="32"/>
    </row>
    <row r="498" spans="1:9" ht="15.75">
      <c r="A498" s="28">
        <v>493</v>
      </c>
      <c r="B498" s="29">
        <v>602020</v>
      </c>
      <c r="C498" s="30" t="s">
        <v>790</v>
      </c>
      <c r="D498" s="30"/>
      <c r="E498" s="31">
        <v>1101.98</v>
      </c>
      <c r="F498" s="128">
        <f t="shared" si="32"/>
        <v>653.47414000000003</v>
      </c>
      <c r="G498" s="129">
        <f t="shared" si="33"/>
        <v>653.47414000000003</v>
      </c>
      <c r="H498" s="32"/>
      <c r="I498" s="32"/>
    </row>
    <row r="499" spans="1:9" ht="15.75">
      <c r="A499" s="28">
        <v>494</v>
      </c>
      <c r="B499" s="29">
        <v>602030</v>
      </c>
      <c r="C499" s="30" t="s">
        <v>791</v>
      </c>
      <c r="D499" s="30"/>
      <c r="E499" s="31">
        <v>1211.92</v>
      </c>
      <c r="F499" s="128">
        <f t="shared" si="32"/>
        <v>718.66855999999996</v>
      </c>
      <c r="G499" s="129">
        <f t="shared" si="33"/>
        <v>718.66855999999996</v>
      </c>
      <c r="H499" s="32"/>
      <c r="I499" s="32"/>
    </row>
    <row r="500" spans="1:9" ht="31.5">
      <c r="A500" s="28">
        <v>495</v>
      </c>
      <c r="B500" s="29">
        <v>602031</v>
      </c>
      <c r="C500" s="30" t="s">
        <v>792</v>
      </c>
      <c r="D500" s="30"/>
      <c r="E500" s="31">
        <v>251.52</v>
      </c>
      <c r="F500" s="128">
        <f t="shared" si="32"/>
        <v>149.15136000000001</v>
      </c>
      <c r="G500" s="129">
        <f t="shared" si="33"/>
        <v>149.15136000000001</v>
      </c>
      <c r="H500" s="32"/>
      <c r="I500" s="32"/>
    </row>
    <row r="501" spans="1:9" ht="31.5">
      <c r="A501" s="28">
        <v>496</v>
      </c>
      <c r="B501" s="29">
        <v>602032</v>
      </c>
      <c r="C501" s="30" t="s">
        <v>793</v>
      </c>
      <c r="D501" s="30"/>
      <c r="E501" s="31">
        <v>676.69</v>
      </c>
      <c r="F501" s="128">
        <f t="shared" si="32"/>
        <v>401.27717000000001</v>
      </c>
      <c r="G501" s="129">
        <f t="shared" si="33"/>
        <v>401.27717000000001</v>
      </c>
      <c r="H501" s="32"/>
      <c r="I501" s="32"/>
    </row>
    <row r="502" spans="1:9" ht="15.75">
      <c r="A502" s="28">
        <v>497</v>
      </c>
      <c r="B502" s="29">
        <v>602040</v>
      </c>
      <c r="C502" s="30" t="s">
        <v>794</v>
      </c>
      <c r="D502" s="30"/>
      <c r="E502" s="31">
        <v>661.12</v>
      </c>
      <c r="F502" s="128">
        <f t="shared" si="32"/>
        <v>392.04415999999998</v>
      </c>
      <c r="G502" s="129">
        <f t="shared" si="33"/>
        <v>392.04415999999998</v>
      </c>
      <c r="H502" s="32"/>
      <c r="I502" s="32"/>
    </row>
    <row r="503" spans="1:9" ht="63">
      <c r="A503" s="28">
        <v>498</v>
      </c>
      <c r="B503" s="29" t="s">
        <v>145</v>
      </c>
      <c r="C503" s="36" t="s">
        <v>795</v>
      </c>
      <c r="D503" s="36" t="s">
        <v>796</v>
      </c>
      <c r="E503" s="31"/>
      <c r="F503" s="226"/>
      <c r="G503" s="227"/>
      <c r="H503" s="32"/>
      <c r="I503" s="32"/>
    </row>
    <row r="504" spans="1:9" ht="15.75">
      <c r="A504" s="28">
        <v>499</v>
      </c>
      <c r="B504" s="29">
        <v>602050</v>
      </c>
      <c r="C504" s="30" t="s">
        <v>797</v>
      </c>
      <c r="D504" s="30"/>
      <c r="E504" s="31">
        <v>440.87</v>
      </c>
      <c r="F504" s="128">
        <f t="shared" si="32"/>
        <v>261.43590999999998</v>
      </c>
      <c r="G504" s="129">
        <f t="shared" ref="G504:G515" si="34">F504</f>
        <v>261.43590999999998</v>
      </c>
      <c r="H504" s="32"/>
      <c r="I504" s="32"/>
    </row>
    <row r="505" spans="1:9" ht="31.5">
      <c r="A505" s="28">
        <v>500</v>
      </c>
      <c r="B505" s="29">
        <v>602060</v>
      </c>
      <c r="C505" s="30" t="s">
        <v>798</v>
      </c>
      <c r="D505" s="30"/>
      <c r="E505" s="31">
        <v>966.65</v>
      </c>
      <c r="F505" s="128">
        <f t="shared" si="32"/>
        <v>573.22344999999996</v>
      </c>
      <c r="G505" s="129">
        <f t="shared" si="34"/>
        <v>573.22344999999996</v>
      </c>
      <c r="H505" s="32"/>
      <c r="I505" s="32"/>
    </row>
    <row r="506" spans="1:9" ht="47.25">
      <c r="A506" s="28">
        <v>501</v>
      </c>
      <c r="B506" s="29">
        <v>602070</v>
      </c>
      <c r="C506" s="30" t="s">
        <v>799</v>
      </c>
      <c r="D506" s="30" t="s">
        <v>800</v>
      </c>
      <c r="E506" s="31">
        <v>551.17999999999995</v>
      </c>
      <c r="F506" s="128">
        <f t="shared" si="32"/>
        <v>326.84973999999994</v>
      </c>
      <c r="G506" s="129">
        <f t="shared" si="34"/>
        <v>326.84973999999994</v>
      </c>
      <c r="H506" s="32"/>
      <c r="I506" s="32"/>
    </row>
    <row r="507" spans="1:9" ht="31.5">
      <c r="A507" s="28">
        <v>502</v>
      </c>
      <c r="B507" s="29">
        <v>602080</v>
      </c>
      <c r="C507" s="30" t="s">
        <v>801</v>
      </c>
      <c r="D507" s="30" t="s">
        <v>802</v>
      </c>
      <c r="E507" s="31">
        <v>771.42</v>
      </c>
      <c r="F507" s="128">
        <f t="shared" si="32"/>
        <v>457.45205999999996</v>
      </c>
      <c r="G507" s="129">
        <f t="shared" si="34"/>
        <v>457.45205999999996</v>
      </c>
      <c r="H507" s="32"/>
      <c r="I507" s="32"/>
    </row>
    <row r="508" spans="1:9" ht="15.75">
      <c r="A508" s="28">
        <v>503</v>
      </c>
      <c r="B508" s="29">
        <v>602090</v>
      </c>
      <c r="C508" s="30" t="s">
        <v>803</v>
      </c>
      <c r="D508" s="30"/>
      <c r="E508" s="31">
        <v>676.69</v>
      </c>
      <c r="F508" s="128">
        <f t="shared" si="32"/>
        <v>401.27717000000001</v>
      </c>
      <c r="G508" s="129">
        <f t="shared" si="34"/>
        <v>401.27717000000001</v>
      </c>
      <c r="H508" s="32"/>
      <c r="I508" s="32"/>
    </row>
    <row r="509" spans="1:9" ht="15.75">
      <c r="A509" s="28">
        <v>504</v>
      </c>
      <c r="B509" s="29">
        <v>602100</v>
      </c>
      <c r="C509" s="30" t="s">
        <v>804</v>
      </c>
      <c r="D509" s="30"/>
      <c r="E509" s="31">
        <v>551.17999999999995</v>
      </c>
      <c r="F509" s="128">
        <f t="shared" si="32"/>
        <v>326.84973999999994</v>
      </c>
      <c r="G509" s="129">
        <f t="shared" si="34"/>
        <v>326.84973999999994</v>
      </c>
      <c r="H509" s="32"/>
      <c r="I509" s="32"/>
    </row>
    <row r="510" spans="1:9" ht="31.5">
      <c r="A510" s="28">
        <v>505</v>
      </c>
      <c r="B510" s="29">
        <v>602110</v>
      </c>
      <c r="C510" s="30" t="s">
        <v>805</v>
      </c>
      <c r="D510" s="30" t="s">
        <v>806</v>
      </c>
      <c r="E510" s="31">
        <v>1101.98</v>
      </c>
      <c r="F510" s="128">
        <f t="shared" si="32"/>
        <v>653.47414000000003</v>
      </c>
      <c r="G510" s="129">
        <f t="shared" si="34"/>
        <v>653.47414000000003</v>
      </c>
      <c r="H510" s="32"/>
      <c r="I510" s="32"/>
    </row>
    <row r="511" spans="1:9" ht="31.5">
      <c r="A511" s="28">
        <v>506</v>
      </c>
      <c r="B511" s="29">
        <v>602120</v>
      </c>
      <c r="C511" s="30" t="s">
        <v>807</v>
      </c>
      <c r="D511" s="30" t="s">
        <v>808</v>
      </c>
      <c r="E511" s="31">
        <v>881.37</v>
      </c>
      <c r="F511" s="128">
        <f t="shared" si="32"/>
        <v>522.65241000000003</v>
      </c>
      <c r="G511" s="129">
        <f t="shared" si="34"/>
        <v>522.65241000000003</v>
      </c>
      <c r="H511" s="32"/>
      <c r="I511" s="32"/>
    </row>
    <row r="512" spans="1:9" ht="31.5">
      <c r="A512" s="28">
        <v>507</v>
      </c>
      <c r="B512" s="29">
        <v>602130</v>
      </c>
      <c r="C512" s="30" t="s">
        <v>809</v>
      </c>
      <c r="D512" s="30"/>
      <c r="E512" s="31">
        <v>72.569999999999993</v>
      </c>
      <c r="F512" s="128">
        <f t="shared" si="32"/>
        <v>43.034009999999995</v>
      </c>
      <c r="G512" s="129">
        <f t="shared" si="34"/>
        <v>43.034009999999995</v>
      </c>
      <c r="H512" s="32"/>
      <c r="I512" s="32"/>
    </row>
    <row r="513" spans="1:9" ht="15.75">
      <c r="A513" s="28">
        <v>508</v>
      </c>
      <c r="B513" s="29">
        <v>602140</v>
      </c>
      <c r="C513" s="30" t="s">
        <v>810</v>
      </c>
      <c r="D513" s="30"/>
      <c r="E513" s="31">
        <v>579.91999999999996</v>
      </c>
      <c r="F513" s="128">
        <f t="shared" si="32"/>
        <v>343.89255999999995</v>
      </c>
      <c r="G513" s="129">
        <f t="shared" si="34"/>
        <v>343.89255999999995</v>
      </c>
      <c r="H513" s="32"/>
      <c r="I513" s="32"/>
    </row>
    <row r="514" spans="1:9" ht="15.75">
      <c r="A514" s="28">
        <v>509</v>
      </c>
      <c r="B514" s="29">
        <v>602150</v>
      </c>
      <c r="C514" s="30" t="s">
        <v>811</v>
      </c>
      <c r="D514" s="30"/>
      <c r="E514" s="31">
        <v>1101.98</v>
      </c>
      <c r="F514" s="128">
        <f t="shared" si="32"/>
        <v>653.47414000000003</v>
      </c>
      <c r="G514" s="129">
        <f t="shared" si="34"/>
        <v>653.47414000000003</v>
      </c>
      <c r="H514" s="32"/>
      <c r="I514" s="32"/>
    </row>
    <row r="515" spans="1:9" ht="15.75">
      <c r="A515" s="28">
        <v>510</v>
      </c>
      <c r="B515" s="29">
        <v>602160</v>
      </c>
      <c r="C515" s="30" t="s">
        <v>812</v>
      </c>
      <c r="D515" s="30"/>
      <c r="E515" s="31">
        <v>771.42</v>
      </c>
      <c r="F515" s="128">
        <f t="shared" si="32"/>
        <v>457.45205999999996</v>
      </c>
      <c r="G515" s="129">
        <f t="shared" si="34"/>
        <v>457.45205999999996</v>
      </c>
      <c r="H515" s="32"/>
      <c r="I515" s="32"/>
    </row>
    <row r="516" spans="1:9" ht="15.75">
      <c r="A516" s="28">
        <v>511</v>
      </c>
      <c r="B516" s="29" t="s">
        <v>145</v>
      </c>
      <c r="C516" s="36" t="s">
        <v>813</v>
      </c>
      <c r="D516" s="30"/>
      <c r="E516" s="31"/>
      <c r="F516" s="226"/>
      <c r="G516" s="227"/>
      <c r="H516" s="32"/>
      <c r="I516" s="32"/>
    </row>
    <row r="517" spans="1:9" ht="31.5">
      <c r="A517" s="28">
        <v>512</v>
      </c>
      <c r="B517" s="29">
        <v>602180</v>
      </c>
      <c r="C517" s="30" t="s">
        <v>814</v>
      </c>
      <c r="D517" s="38" t="s">
        <v>815</v>
      </c>
      <c r="E517" s="31">
        <v>1159.8499999999999</v>
      </c>
      <c r="F517" s="128">
        <f t="shared" si="32"/>
        <v>687.79104999999993</v>
      </c>
      <c r="G517" s="129">
        <f t="shared" ref="G517:G538" si="35">F517</f>
        <v>687.79104999999993</v>
      </c>
      <c r="H517" s="32"/>
      <c r="I517" s="32"/>
    </row>
    <row r="518" spans="1:9" ht="38.25">
      <c r="A518" s="28">
        <v>513</v>
      </c>
      <c r="B518" s="29">
        <v>602190</v>
      </c>
      <c r="C518" s="30" t="s">
        <v>816</v>
      </c>
      <c r="D518" s="38" t="s">
        <v>817</v>
      </c>
      <c r="E518" s="31">
        <v>5779.11</v>
      </c>
      <c r="F518" s="128">
        <f t="shared" si="32"/>
        <v>3427.0122299999998</v>
      </c>
      <c r="G518" s="129">
        <f t="shared" si="35"/>
        <v>3427.0122299999998</v>
      </c>
      <c r="H518" s="32"/>
      <c r="I518" s="225" t="s">
        <v>14684</v>
      </c>
    </row>
    <row r="519" spans="1:9" ht="31.5">
      <c r="A519" s="28">
        <v>514</v>
      </c>
      <c r="B519" s="29">
        <v>602200</v>
      </c>
      <c r="C519" s="30" t="s">
        <v>818</v>
      </c>
      <c r="D519" s="38"/>
      <c r="E519" s="31">
        <v>881.37</v>
      </c>
      <c r="F519" s="128">
        <f t="shared" ref="F519:F582" si="36">E519*0.593</f>
        <v>522.65241000000003</v>
      </c>
      <c r="G519" s="129">
        <f t="shared" si="35"/>
        <v>522.65241000000003</v>
      </c>
      <c r="H519" s="32"/>
      <c r="I519" s="32"/>
    </row>
    <row r="520" spans="1:9" ht="31.5">
      <c r="A520" s="28">
        <v>515</v>
      </c>
      <c r="B520" s="29">
        <v>602210</v>
      </c>
      <c r="C520" s="30" t="s">
        <v>819</v>
      </c>
      <c r="D520" s="38" t="s">
        <v>820</v>
      </c>
      <c r="E520" s="31">
        <v>869.89</v>
      </c>
      <c r="F520" s="128">
        <f t="shared" si="36"/>
        <v>515.84476999999993</v>
      </c>
      <c r="G520" s="129">
        <f t="shared" si="35"/>
        <v>515.84476999999993</v>
      </c>
      <c r="H520" s="32"/>
      <c r="I520" s="32"/>
    </row>
    <row r="521" spans="1:9" ht="31.5">
      <c r="A521" s="28">
        <v>516</v>
      </c>
      <c r="B521" s="29">
        <v>602220</v>
      </c>
      <c r="C521" s="30" t="s">
        <v>821</v>
      </c>
      <c r="D521" s="30"/>
      <c r="E521" s="31">
        <v>991.67</v>
      </c>
      <c r="F521" s="128">
        <f t="shared" si="36"/>
        <v>588.06030999999996</v>
      </c>
      <c r="G521" s="129">
        <f t="shared" si="35"/>
        <v>588.06030999999996</v>
      </c>
      <c r="H521" s="32"/>
      <c r="I521" s="32"/>
    </row>
    <row r="522" spans="1:9" ht="31.5">
      <c r="A522" s="28">
        <v>517</v>
      </c>
      <c r="B522" s="29">
        <v>602230</v>
      </c>
      <c r="C522" s="30" t="s">
        <v>822</v>
      </c>
      <c r="D522" s="30"/>
      <c r="E522" s="31">
        <v>507.51</v>
      </c>
      <c r="F522" s="128">
        <f t="shared" si="36"/>
        <v>300.95342999999997</v>
      </c>
      <c r="G522" s="129">
        <f t="shared" si="35"/>
        <v>300.95342999999997</v>
      </c>
      <c r="H522" s="32"/>
      <c r="I522" s="32"/>
    </row>
    <row r="523" spans="1:9" ht="15.75">
      <c r="A523" s="28">
        <v>518</v>
      </c>
      <c r="B523" s="29">
        <v>602240</v>
      </c>
      <c r="C523" s="30" t="s">
        <v>823</v>
      </c>
      <c r="D523" s="30"/>
      <c r="E523" s="31">
        <v>434.93</v>
      </c>
      <c r="F523" s="128">
        <f t="shared" si="36"/>
        <v>257.91348999999997</v>
      </c>
      <c r="G523" s="129">
        <f t="shared" si="35"/>
        <v>257.91348999999997</v>
      </c>
      <c r="H523" s="32"/>
      <c r="I523" s="32"/>
    </row>
    <row r="524" spans="1:9" ht="31.5">
      <c r="A524" s="28">
        <v>519</v>
      </c>
      <c r="B524" s="29">
        <v>602250</v>
      </c>
      <c r="C524" s="30" t="s">
        <v>824</v>
      </c>
      <c r="D524" s="38" t="s">
        <v>825</v>
      </c>
      <c r="E524" s="31">
        <v>724.99</v>
      </c>
      <c r="F524" s="128">
        <f t="shared" si="36"/>
        <v>429.91906999999998</v>
      </c>
      <c r="G524" s="129">
        <f t="shared" si="35"/>
        <v>429.91906999999998</v>
      </c>
      <c r="H524" s="32"/>
      <c r="I524" s="32"/>
    </row>
    <row r="525" spans="1:9" ht="31.5">
      <c r="A525" s="28">
        <v>520</v>
      </c>
      <c r="B525" s="29">
        <v>602260</v>
      </c>
      <c r="C525" s="30" t="s">
        <v>826</v>
      </c>
      <c r="D525" s="38" t="s">
        <v>817</v>
      </c>
      <c r="E525" s="31">
        <v>724.99</v>
      </c>
      <c r="F525" s="128">
        <f t="shared" si="36"/>
        <v>429.91906999999998</v>
      </c>
      <c r="G525" s="129">
        <f t="shared" si="35"/>
        <v>429.91906999999998</v>
      </c>
      <c r="H525" s="32"/>
      <c r="I525" s="32"/>
    </row>
    <row r="526" spans="1:9" ht="31.5">
      <c r="A526" s="28">
        <v>521</v>
      </c>
      <c r="B526" s="29">
        <v>602270</v>
      </c>
      <c r="C526" s="30" t="s">
        <v>827</v>
      </c>
      <c r="D526" s="30" t="s">
        <v>828</v>
      </c>
      <c r="E526" s="31">
        <v>1353.05</v>
      </c>
      <c r="F526" s="128">
        <f t="shared" si="36"/>
        <v>802.3586499999999</v>
      </c>
      <c r="G526" s="129">
        <f t="shared" si="35"/>
        <v>802.3586499999999</v>
      </c>
      <c r="H526" s="32"/>
      <c r="I526" s="32"/>
    </row>
    <row r="527" spans="1:9" ht="31.5">
      <c r="A527" s="28">
        <v>522</v>
      </c>
      <c r="B527" s="29">
        <v>602280</v>
      </c>
      <c r="C527" s="30" t="s">
        <v>829</v>
      </c>
      <c r="D527" s="30" t="s">
        <v>830</v>
      </c>
      <c r="E527" s="31">
        <v>1353.05</v>
      </c>
      <c r="F527" s="128">
        <f t="shared" si="36"/>
        <v>802.3586499999999</v>
      </c>
      <c r="G527" s="129">
        <f t="shared" si="35"/>
        <v>802.3586499999999</v>
      </c>
      <c r="H527" s="32"/>
      <c r="I527" s="32"/>
    </row>
    <row r="528" spans="1:9" ht="47.25">
      <c r="A528" s="28">
        <v>523</v>
      </c>
      <c r="B528" s="29">
        <v>602290</v>
      </c>
      <c r="C528" s="30" t="s">
        <v>831</v>
      </c>
      <c r="D528" s="30" t="s">
        <v>832</v>
      </c>
      <c r="E528" s="31">
        <v>676.69</v>
      </c>
      <c r="F528" s="128">
        <f t="shared" si="36"/>
        <v>401.27717000000001</v>
      </c>
      <c r="G528" s="129">
        <f t="shared" si="35"/>
        <v>401.27717000000001</v>
      </c>
      <c r="H528" s="32"/>
      <c r="I528" s="32"/>
    </row>
    <row r="529" spans="1:9" ht="31.5">
      <c r="A529" s="28">
        <v>524</v>
      </c>
      <c r="B529" s="29">
        <v>602300</v>
      </c>
      <c r="C529" s="30" t="s">
        <v>833</v>
      </c>
      <c r="D529" s="30" t="s">
        <v>834</v>
      </c>
      <c r="E529" s="31">
        <v>724.99</v>
      </c>
      <c r="F529" s="128">
        <f t="shared" si="36"/>
        <v>429.91906999999998</v>
      </c>
      <c r="G529" s="129">
        <f t="shared" si="35"/>
        <v>429.91906999999998</v>
      </c>
      <c r="H529" s="32"/>
      <c r="I529" s="32"/>
    </row>
    <row r="530" spans="1:9" ht="31.5">
      <c r="A530" s="28">
        <v>525</v>
      </c>
      <c r="B530" s="29">
        <v>602310</v>
      </c>
      <c r="C530" s="30" t="s">
        <v>835</v>
      </c>
      <c r="D530" s="30" t="s">
        <v>836</v>
      </c>
      <c r="E530" s="31">
        <v>48.87</v>
      </c>
      <c r="F530" s="128">
        <f t="shared" si="36"/>
        <v>28.979909999999997</v>
      </c>
      <c r="G530" s="129">
        <f t="shared" si="35"/>
        <v>28.979909999999997</v>
      </c>
      <c r="H530" s="32"/>
      <c r="I530" s="32"/>
    </row>
    <row r="531" spans="1:9" ht="63">
      <c r="A531" s="28">
        <v>526</v>
      </c>
      <c r="B531" s="29">
        <v>602320</v>
      </c>
      <c r="C531" s="30" t="s">
        <v>837</v>
      </c>
      <c r="D531" s="30" t="s">
        <v>838</v>
      </c>
      <c r="E531" s="31">
        <v>724.99</v>
      </c>
      <c r="F531" s="128">
        <f t="shared" si="36"/>
        <v>429.91906999999998</v>
      </c>
      <c r="G531" s="129">
        <f t="shared" si="35"/>
        <v>429.91906999999998</v>
      </c>
      <c r="H531" s="32"/>
      <c r="I531" s="32"/>
    </row>
    <row r="532" spans="1:9" ht="63">
      <c r="A532" s="28">
        <v>527</v>
      </c>
      <c r="B532" s="29">
        <v>602330</v>
      </c>
      <c r="C532" s="30" t="s">
        <v>839</v>
      </c>
      <c r="D532" s="30" t="s">
        <v>840</v>
      </c>
      <c r="E532" s="31">
        <v>507.51</v>
      </c>
      <c r="F532" s="128">
        <f t="shared" si="36"/>
        <v>300.95342999999997</v>
      </c>
      <c r="G532" s="129">
        <f t="shared" si="35"/>
        <v>300.95342999999997</v>
      </c>
      <c r="H532" s="32"/>
      <c r="I532" s="32"/>
    </row>
    <row r="533" spans="1:9" ht="31.5">
      <c r="A533" s="28">
        <v>528</v>
      </c>
      <c r="B533" s="29">
        <v>602340</v>
      </c>
      <c r="C533" s="30" t="s">
        <v>841</v>
      </c>
      <c r="D533" s="30"/>
      <c r="E533" s="31">
        <v>434.93</v>
      </c>
      <c r="F533" s="128">
        <f t="shared" si="36"/>
        <v>257.91348999999997</v>
      </c>
      <c r="G533" s="129">
        <f t="shared" si="35"/>
        <v>257.91348999999997</v>
      </c>
      <c r="H533" s="32"/>
      <c r="I533" s="32"/>
    </row>
    <row r="534" spans="1:9" ht="15.75">
      <c r="A534" s="28">
        <v>529</v>
      </c>
      <c r="B534" s="29">
        <v>602350</v>
      </c>
      <c r="C534" s="30" t="s">
        <v>842</v>
      </c>
      <c r="D534" s="30" t="s">
        <v>843</v>
      </c>
      <c r="E534" s="31">
        <v>99.68</v>
      </c>
      <c r="F534" s="128">
        <f t="shared" si="36"/>
        <v>59.110240000000005</v>
      </c>
      <c r="G534" s="129">
        <f t="shared" si="35"/>
        <v>59.110240000000005</v>
      </c>
      <c r="H534" s="32"/>
      <c r="I534" s="32"/>
    </row>
    <row r="535" spans="1:9" ht="31.5">
      <c r="A535" s="28">
        <v>530</v>
      </c>
      <c r="B535" s="29">
        <v>602360</v>
      </c>
      <c r="C535" s="30" t="s">
        <v>844</v>
      </c>
      <c r="D535" s="30" t="s">
        <v>845</v>
      </c>
      <c r="E535" s="31">
        <v>308.64</v>
      </c>
      <c r="F535" s="128">
        <f t="shared" si="36"/>
        <v>183.02351999999999</v>
      </c>
      <c r="G535" s="129">
        <f t="shared" si="35"/>
        <v>183.02351999999999</v>
      </c>
      <c r="H535" s="32"/>
      <c r="I535" s="32"/>
    </row>
    <row r="536" spans="1:9" ht="31.5">
      <c r="A536" s="28">
        <v>531</v>
      </c>
      <c r="B536" s="29">
        <v>602370</v>
      </c>
      <c r="C536" s="30" t="s">
        <v>846</v>
      </c>
      <c r="D536" s="30" t="s">
        <v>847</v>
      </c>
      <c r="E536" s="31">
        <v>771.42</v>
      </c>
      <c r="F536" s="128">
        <f t="shared" si="36"/>
        <v>457.45205999999996</v>
      </c>
      <c r="G536" s="129">
        <f t="shared" si="35"/>
        <v>457.45205999999996</v>
      </c>
      <c r="H536" s="32"/>
      <c r="I536" s="32"/>
    </row>
    <row r="537" spans="1:9" ht="31.5">
      <c r="A537" s="28">
        <v>532</v>
      </c>
      <c r="B537" s="29">
        <v>602371</v>
      </c>
      <c r="C537" s="30" t="s">
        <v>848</v>
      </c>
      <c r="D537" s="30"/>
      <c r="E537" s="31">
        <v>1321.48</v>
      </c>
      <c r="F537" s="128">
        <f t="shared" si="36"/>
        <v>783.63763999999992</v>
      </c>
      <c r="G537" s="129">
        <f t="shared" si="35"/>
        <v>783.63763999999992</v>
      </c>
      <c r="H537" s="32"/>
      <c r="I537" s="32"/>
    </row>
    <row r="538" spans="1:9" ht="47.25">
      <c r="A538" s="28">
        <v>533</v>
      </c>
      <c r="B538" s="29">
        <v>602375</v>
      </c>
      <c r="C538" s="30" t="s">
        <v>849</v>
      </c>
      <c r="D538" s="214" t="s">
        <v>637</v>
      </c>
      <c r="E538" s="31">
        <v>579.91999999999996</v>
      </c>
      <c r="F538" s="128">
        <f t="shared" si="36"/>
        <v>343.89255999999995</v>
      </c>
      <c r="G538" s="129">
        <f t="shared" si="35"/>
        <v>343.89255999999995</v>
      </c>
      <c r="H538" s="32"/>
      <c r="I538" s="32"/>
    </row>
    <row r="539" spans="1:9" ht="31.5">
      <c r="A539" s="28">
        <v>534</v>
      </c>
      <c r="B539" s="29" t="s">
        <v>145</v>
      </c>
      <c r="C539" s="36" t="s">
        <v>850</v>
      </c>
      <c r="D539" s="30"/>
      <c r="E539" s="31"/>
      <c r="F539" s="226"/>
      <c r="G539" s="227"/>
      <c r="H539" s="32"/>
      <c r="I539" s="32"/>
    </row>
    <row r="540" spans="1:9" ht="31.5">
      <c r="A540" s="28">
        <v>535</v>
      </c>
      <c r="B540" s="29">
        <v>602380</v>
      </c>
      <c r="C540" s="30" t="s">
        <v>851</v>
      </c>
      <c r="D540" s="38" t="s">
        <v>852</v>
      </c>
      <c r="E540" s="31">
        <v>386.72</v>
      </c>
      <c r="F540" s="128">
        <f t="shared" si="36"/>
        <v>229.32496</v>
      </c>
      <c r="G540" s="129">
        <f t="shared" ref="G540:G571" si="37">F540</f>
        <v>229.32496</v>
      </c>
      <c r="H540" s="32"/>
      <c r="I540" s="32"/>
    </row>
    <row r="541" spans="1:9" ht="31.5">
      <c r="A541" s="28">
        <v>536</v>
      </c>
      <c r="B541" s="29">
        <v>602390</v>
      </c>
      <c r="C541" s="30" t="s">
        <v>853</v>
      </c>
      <c r="D541" s="38" t="s">
        <v>854</v>
      </c>
      <c r="E541" s="31">
        <v>579.91999999999996</v>
      </c>
      <c r="F541" s="128">
        <f t="shared" si="36"/>
        <v>343.89255999999995</v>
      </c>
      <c r="G541" s="129">
        <f t="shared" si="37"/>
        <v>343.89255999999995</v>
      </c>
      <c r="H541" s="32"/>
      <c r="I541" s="32"/>
    </row>
    <row r="542" spans="1:9" ht="31.5">
      <c r="A542" s="28">
        <v>537</v>
      </c>
      <c r="B542" s="29">
        <v>602400</v>
      </c>
      <c r="C542" s="30" t="s">
        <v>855</v>
      </c>
      <c r="D542" s="30"/>
      <c r="E542" s="31">
        <v>362.61</v>
      </c>
      <c r="F542" s="128">
        <f t="shared" si="36"/>
        <v>215.02772999999999</v>
      </c>
      <c r="G542" s="129">
        <f t="shared" si="37"/>
        <v>215.02772999999999</v>
      </c>
      <c r="H542" s="32"/>
      <c r="I542" s="32"/>
    </row>
    <row r="543" spans="1:9" ht="47.25">
      <c r="A543" s="28">
        <v>538</v>
      </c>
      <c r="B543" s="29">
        <v>602410</v>
      </c>
      <c r="C543" s="30" t="s">
        <v>856</v>
      </c>
      <c r="D543" s="30"/>
      <c r="E543" s="31">
        <v>2126.09</v>
      </c>
      <c r="F543" s="128">
        <f t="shared" si="36"/>
        <v>1260.7713699999999</v>
      </c>
      <c r="G543" s="129">
        <f t="shared" si="37"/>
        <v>1260.7713699999999</v>
      </c>
      <c r="H543" s="32"/>
      <c r="I543" s="225" t="s">
        <v>14684</v>
      </c>
    </row>
    <row r="544" spans="1:9" ht="31.5">
      <c r="A544" s="28">
        <v>539</v>
      </c>
      <c r="B544" s="29">
        <v>602420</v>
      </c>
      <c r="C544" s="30" t="s">
        <v>857</v>
      </c>
      <c r="D544" s="30"/>
      <c r="E544" s="31">
        <v>177.39</v>
      </c>
      <c r="F544" s="128">
        <f t="shared" si="36"/>
        <v>105.19226999999999</v>
      </c>
      <c r="G544" s="129">
        <f t="shared" si="37"/>
        <v>105.19226999999999</v>
      </c>
      <c r="H544" s="32"/>
      <c r="I544" s="32"/>
    </row>
    <row r="545" spans="1:9" ht="47.25">
      <c r="A545" s="28">
        <v>540</v>
      </c>
      <c r="B545" s="29">
        <v>602430</v>
      </c>
      <c r="C545" s="30" t="s">
        <v>858</v>
      </c>
      <c r="D545" s="30"/>
      <c r="E545" s="31">
        <v>5339.79</v>
      </c>
      <c r="F545" s="128">
        <f t="shared" si="36"/>
        <v>3166.4954699999998</v>
      </c>
      <c r="G545" s="129">
        <f t="shared" si="37"/>
        <v>3166.4954699999998</v>
      </c>
      <c r="H545" s="32"/>
      <c r="I545" s="225" t="s">
        <v>14684</v>
      </c>
    </row>
    <row r="546" spans="1:9" ht="31.5">
      <c r="A546" s="28">
        <v>541</v>
      </c>
      <c r="B546" s="29">
        <v>602440</v>
      </c>
      <c r="C546" s="30" t="s">
        <v>859</v>
      </c>
      <c r="D546" s="30"/>
      <c r="E546" s="31">
        <v>133.04</v>
      </c>
      <c r="F546" s="128">
        <f t="shared" si="36"/>
        <v>78.892719999999997</v>
      </c>
      <c r="G546" s="129">
        <f t="shared" si="37"/>
        <v>78.892719999999997</v>
      </c>
      <c r="H546" s="32"/>
      <c r="I546" s="32"/>
    </row>
    <row r="547" spans="1:9" ht="47.25">
      <c r="A547" s="28">
        <v>542</v>
      </c>
      <c r="B547" s="29">
        <v>602450</v>
      </c>
      <c r="C547" s="30" t="s">
        <v>860</v>
      </c>
      <c r="D547" s="30"/>
      <c r="E547" s="31">
        <v>1159.8499999999999</v>
      </c>
      <c r="F547" s="128">
        <f t="shared" si="36"/>
        <v>687.79104999999993</v>
      </c>
      <c r="G547" s="129">
        <f t="shared" si="37"/>
        <v>687.79104999999993</v>
      </c>
      <c r="H547" s="32"/>
      <c r="I547" s="32"/>
    </row>
    <row r="548" spans="1:9" ht="31.5">
      <c r="A548" s="28">
        <v>543</v>
      </c>
      <c r="B548" s="29">
        <v>602460</v>
      </c>
      <c r="C548" s="30" t="s">
        <v>861</v>
      </c>
      <c r="D548" s="30" t="s">
        <v>862</v>
      </c>
      <c r="E548" s="31">
        <v>133.04</v>
      </c>
      <c r="F548" s="128">
        <f t="shared" si="36"/>
        <v>78.892719999999997</v>
      </c>
      <c r="G548" s="129">
        <f t="shared" si="37"/>
        <v>78.892719999999997</v>
      </c>
      <c r="H548" s="32"/>
      <c r="I548" s="32"/>
    </row>
    <row r="549" spans="1:9" ht="31.5">
      <c r="A549" s="28">
        <v>544</v>
      </c>
      <c r="B549" s="29">
        <v>602470</v>
      </c>
      <c r="C549" s="30" t="s">
        <v>863</v>
      </c>
      <c r="D549" s="30"/>
      <c r="E549" s="31">
        <v>217.47</v>
      </c>
      <c r="F549" s="128">
        <f t="shared" si="36"/>
        <v>128.95971</v>
      </c>
      <c r="G549" s="129">
        <f t="shared" si="37"/>
        <v>128.95971</v>
      </c>
      <c r="H549" s="32"/>
      <c r="I549" s="32"/>
    </row>
    <row r="550" spans="1:9" ht="31.5">
      <c r="A550" s="28">
        <v>545</v>
      </c>
      <c r="B550" s="29">
        <v>602480</v>
      </c>
      <c r="C550" s="30" t="s">
        <v>864</v>
      </c>
      <c r="D550" s="38" t="s">
        <v>865</v>
      </c>
      <c r="E550" s="31">
        <v>1596.42</v>
      </c>
      <c r="F550" s="128">
        <f t="shared" si="36"/>
        <v>946.67705999999998</v>
      </c>
      <c r="G550" s="129">
        <f t="shared" si="37"/>
        <v>946.67705999999998</v>
      </c>
      <c r="H550" s="32"/>
      <c r="I550" s="32"/>
    </row>
    <row r="551" spans="1:9" ht="15.75">
      <c r="A551" s="28">
        <v>546</v>
      </c>
      <c r="B551" s="29">
        <v>602490</v>
      </c>
      <c r="C551" s="30" t="s">
        <v>866</v>
      </c>
      <c r="D551" s="30"/>
      <c r="E551" s="31">
        <v>1596.42</v>
      </c>
      <c r="F551" s="128">
        <f t="shared" si="36"/>
        <v>946.67705999999998</v>
      </c>
      <c r="G551" s="129">
        <f t="shared" si="37"/>
        <v>946.67705999999998</v>
      </c>
      <c r="H551" s="32"/>
      <c r="I551" s="32"/>
    </row>
    <row r="552" spans="1:9" ht="31.5">
      <c r="A552" s="28">
        <v>547</v>
      </c>
      <c r="B552" s="29">
        <v>602500</v>
      </c>
      <c r="C552" s="30" t="s">
        <v>867</v>
      </c>
      <c r="D552" s="30" t="s">
        <v>868</v>
      </c>
      <c r="E552" s="31">
        <v>289.95999999999998</v>
      </c>
      <c r="F552" s="128">
        <f t="shared" si="36"/>
        <v>171.94627999999997</v>
      </c>
      <c r="G552" s="129">
        <f t="shared" si="37"/>
        <v>171.94627999999997</v>
      </c>
      <c r="H552" s="32"/>
      <c r="I552" s="32"/>
    </row>
    <row r="553" spans="1:9" ht="31.5">
      <c r="A553" s="28">
        <v>548</v>
      </c>
      <c r="B553" s="29">
        <v>602510</v>
      </c>
      <c r="C553" s="30" t="s">
        <v>869</v>
      </c>
      <c r="D553" s="30"/>
      <c r="E553" s="31">
        <v>330.55</v>
      </c>
      <c r="F553" s="128">
        <f t="shared" si="36"/>
        <v>196.01615000000001</v>
      </c>
      <c r="G553" s="129">
        <f t="shared" si="37"/>
        <v>196.01615000000001</v>
      </c>
      <c r="H553" s="32"/>
      <c r="I553" s="32"/>
    </row>
    <row r="554" spans="1:9" ht="31.5">
      <c r="A554" s="28">
        <v>549</v>
      </c>
      <c r="B554" s="29">
        <v>602520</v>
      </c>
      <c r="C554" s="30" t="s">
        <v>870</v>
      </c>
      <c r="D554" s="30"/>
      <c r="E554" s="31">
        <v>661.12</v>
      </c>
      <c r="F554" s="128">
        <f t="shared" si="36"/>
        <v>392.04415999999998</v>
      </c>
      <c r="G554" s="129">
        <f t="shared" si="37"/>
        <v>392.04415999999998</v>
      </c>
      <c r="H554" s="32"/>
      <c r="I554" s="32"/>
    </row>
    <row r="555" spans="1:9" ht="31.5">
      <c r="A555" s="28">
        <v>550</v>
      </c>
      <c r="B555" s="29">
        <v>602530</v>
      </c>
      <c r="C555" s="30" t="s">
        <v>871</v>
      </c>
      <c r="D555" s="30"/>
      <c r="E555" s="31">
        <v>2029.73</v>
      </c>
      <c r="F555" s="128">
        <f t="shared" si="36"/>
        <v>1203.6298899999999</v>
      </c>
      <c r="G555" s="129">
        <f t="shared" si="37"/>
        <v>1203.6298899999999</v>
      </c>
      <c r="H555" s="32"/>
      <c r="I555" s="32"/>
    </row>
    <row r="556" spans="1:9" ht="15.75">
      <c r="A556" s="28">
        <v>551</v>
      </c>
      <c r="B556" s="29">
        <v>602540</v>
      </c>
      <c r="C556" s="30" t="s">
        <v>872</v>
      </c>
      <c r="D556" s="30"/>
      <c r="E556" s="31">
        <v>1352.97</v>
      </c>
      <c r="F556" s="128">
        <f t="shared" si="36"/>
        <v>802.31120999999996</v>
      </c>
      <c r="G556" s="129">
        <f t="shared" si="37"/>
        <v>802.31120999999996</v>
      </c>
      <c r="H556" s="32"/>
      <c r="I556" s="32"/>
    </row>
    <row r="557" spans="1:9" ht="15.75">
      <c r="A557" s="28">
        <v>552</v>
      </c>
      <c r="B557" s="29">
        <v>602550</v>
      </c>
      <c r="C557" s="30" t="s">
        <v>873</v>
      </c>
      <c r="D557" s="30"/>
      <c r="E557" s="31">
        <v>1522.3</v>
      </c>
      <c r="F557" s="128">
        <f t="shared" si="36"/>
        <v>902.72389999999996</v>
      </c>
      <c r="G557" s="129">
        <f t="shared" si="37"/>
        <v>902.72389999999996</v>
      </c>
      <c r="H557" s="32"/>
      <c r="I557" s="32"/>
    </row>
    <row r="558" spans="1:9" ht="15.75">
      <c r="A558" s="28">
        <v>553</v>
      </c>
      <c r="B558" s="29">
        <v>602560</v>
      </c>
      <c r="C558" s="30" t="s">
        <v>874</v>
      </c>
      <c r="D558" s="30"/>
      <c r="E558" s="31">
        <v>661.12</v>
      </c>
      <c r="F558" s="128">
        <f t="shared" si="36"/>
        <v>392.04415999999998</v>
      </c>
      <c r="G558" s="129">
        <f t="shared" si="37"/>
        <v>392.04415999999998</v>
      </c>
      <c r="H558" s="32"/>
      <c r="I558" s="32"/>
    </row>
    <row r="559" spans="1:9" ht="31.5">
      <c r="A559" s="28">
        <v>554</v>
      </c>
      <c r="B559" s="29">
        <v>602570</v>
      </c>
      <c r="C559" s="30" t="s">
        <v>875</v>
      </c>
      <c r="D559" s="30"/>
      <c r="E559" s="31">
        <v>440.87</v>
      </c>
      <c r="F559" s="128">
        <f t="shared" si="36"/>
        <v>261.43590999999998</v>
      </c>
      <c r="G559" s="129">
        <f t="shared" si="37"/>
        <v>261.43590999999998</v>
      </c>
      <c r="H559" s="32"/>
      <c r="I559" s="32"/>
    </row>
    <row r="560" spans="1:9" ht="31.5">
      <c r="A560" s="28">
        <v>555</v>
      </c>
      <c r="B560" s="29">
        <v>602580</v>
      </c>
      <c r="C560" s="30" t="s">
        <v>876</v>
      </c>
      <c r="D560" s="30"/>
      <c r="E560" s="31">
        <v>289.95999999999998</v>
      </c>
      <c r="F560" s="128">
        <f t="shared" si="36"/>
        <v>171.94627999999997</v>
      </c>
      <c r="G560" s="129">
        <f t="shared" si="37"/>
        <v>171.94627999999997</v>
      </c>
      <c r="H560" s="32"/>
      <c r="I560" s="32"/>
    </row>
    <row r="561" spans="1:9" ht="31.5">
      <c r="A561" s="28">
        <v>556</v>
      </c>
      <c r="B561" s="29">
        <v>602590</v>
      </c>
      <c r="C561" s="30" t="s">
        <v>877</v>
      </c>
      <c r="D561" s="30"/>
      <c r="E561" s="31">
        <v>773.12</v>
      </c>
      <c r="F561" s="128">
        <f t="shared" si="36"/>
        <v>458.46015999999997</v>
      </c>
      <c r="G561" s="129">
        <f t="shared" si="37"/>
        <v>458.46015999999997</v>
      </c>
      <c r="H561" s="32"/>
      <c r="I561" s="32"/>
    </row>
    <row r="562" spans="1:9" ht="15.75">
      <c r="A562" s="28">
        <v>557</v>
      </c>
      <c r="B562" s="29">
        <v>602600</v>
      </c>
      <c r="C562" s="30" t="s">
        <v>878</v>
      </c>
      <c r="D562" s="30"/>
      <c r="E562" s="31">
        <v>290.02999999999997</v>
      </c>
      <c r="F562" s="128">
        <f t="shared" si="36"/>
        <v>171.98778999999999</v>
      </c>
      <c r="G562" s="129">
        <f t="shared" si="37"/>
        <v>171.98778999999999</v>
      </c>
      <c r="H562" s="32"/>
      <c r="I562" s="32"/>
    </row>
    <row r="563" spans="1:9" ht="31.5">
      <c r="A563" s="28">
        <v>558</v>
      </c>
      <c r="B563" s="29">
        <v>602610</v>
      </c>
      <c r="C563" s="30" t="s">
        <v>879</v>
      </c>
      <c r="D563" s="30"/>
      <c r="E563" s="31">
        <v>579.83000000000004</v>
      </c>
      <c r="F563" s="128">
        <f t="shared" si="36"/>
        <v>343.83919000000003</v>
      </c>
      <c r="G563" s="129">
        <f t="shared" si="37"/>
        <v>343.83919000000003</v>
      </c>
      <c r="H563" s="32"/>
      <c r="I563" s="32"/>
    </row>
    <row r="564" spans="1:9" ht="31.5">
      <c r="A564" s="28">
        <v>559</v>
      </c>
      <c r="B564" s="29">
        <v>602620</v>
      </c>
      <c r="C564" s="30" t="s">
        <v>880</v>
      </c>
      <c r="D564" s="30"/>
      <c r="E564" s="31">
        <v>133.04</v>
      </c>
      <c r="F564" s="128">
        <f t="shared" si="36"/>
        <v>78.892719999999997</v>
      </c>
      <c r="G564" s="129">
        <f t="shared" si="37"/>
        <v>78.892719999999997</v>
      </c>
      <c r="H564" s="32"/>
      <c r="I564" s="32"/>
    </row>
    <row r="565" spans="1:9" ht="15.75">
      <c r="A565" s="28">
        <v>560</v>
      </c>
      <c r="B565" s="29">
        <v>602630</v>
      </c>
      <c r="C565" s="30" t="s">
        <v>881</v>
      </c>
      <c r="D565" s="30"/>
      <c r="E565" s="31">
        <v>551.17999999999995</v>
      </c>
      <c r="F565" s="128">
        <f t="shared" si="36"/>
        <v>326.84973999999994</v>
      </c>
      <c r="G565" s="129">
        <f t="shared" si="37"/>
        <v>326.84973999999994</v>
      </c>
      <c r="H565" s="32"/>
      <c r="I565" s="32"/>
    </row>
    <row r="566" spans="1:9" ht="63">
      <c r="A566" s="28">
        <v>561</v>
      </c>
      <c r="B566" s="29">
        <v>602640</v>
      </c>
      <c r="C566" s="30" t="s">
        <v>882</v>
      </c>
      <c r="D566" s="30"/>
      <c r="E566" s="31">
        <v>3986.99</v>
      </c>
      <c r="F566" s="128">
        <f t="shared" si="36"/>
        <v>2364.2850699999999</v>
      </c>
      <c r="G566" s="129">
        <f t="shared" si="37"/>
        <v>2364.2850699999999</v>
      </c>
      <c r="H566" s="32"/>
      <c r="I566" s="225" t="s">
        <v>14684</v>
      </c>
    </row>
    <row r="567" spans="1:9" ht="47.25">
      <c r="A567" s="28">
        <v>562</v>
      </c>
      <c r="B567" s="29">
        <v>602650</v>
      </c>
      <c r="C567" s="30" t="s">
        <v>883</v>
      </c>
      <c r="D567" s="30"/>
      <c r="E567" s="31">
        <v>2923.49</v>
      </c>
      <c r="F567" s="128">
        <f t="shared" si="36"/>
        <v>1733.6295699999998</v>
      </c>
      <c r="G567" s="129">
        <f t="shared" si="37"/>
        <v>1733.6295699999998</v>
      </c>
      <c r="H567" s="32"/>
      <c r="I567" s="225" t="s">
        <v>14684</v>
      </c>
    </row>
    <row r="568" spans="1:9" ht="38.25">
      <c r="A568" s="28">
        <v>563</v>
      </c>
      <c r="B568" s="29">
        <v>602660</v>
      </c>
      <c r="C568" s="30" t="s">
        <v>884</v>
      </c>
      <c r="D568" s="30"/>
      <c r="E568" s="31">
        <v>1184.2</v>
      </c>
      <c r="F568" s="128">
        <f t="shared" si="36"/>
        <v>702.23059999999998</v>
      </c>
      <c r="G568" s="129">
        <f t="shared" si="37"/>
        <v>702.23059999999998</v>
      </c>
      <c r="H568" s="32"/>
      <c r="I568" s="225" t="s">
        <v>14684</v>
      </c>
    </row>
    <row r="569" spans="1:9" ht="47.25">
      <c r="A569" s="28">
        <v>564</v>
      </c>
      <c r="B569" s="29">
        <v>602670</v>
      </c>
      <c r="C569" s="30" t="s">
        <v>885</v>
      </c>
      <c r="D569" s="30"/>
      <c r="E569" s="31">
        <v>507.51</v>
      </c>
      <c r="F569" s="128">
        <f t="shared" si="36"/>
        <v>300.95342999999997</v>
      </c>
      <c r="G569" s="129">
        <f t="shared" si="37"/>
        <v>300.95342999999997</v>
      </c>
      <c r="H569" s="32"/>
      <c r="I569" s="32"/>
    </row>
    <row r="570" spans="1:9" ht="31.5">
      <c r="A570" s="28">
        <v>565</v>
      </c>
      <c r="B570" s="29">
        <v>602680</v>
      </c>
      <c r="C570" s="30" t="s">
        <v>886</v>
      </c>
      <c r="D570" s="30"/>
      <c r="E570" s="31">
        <v>845.86</v>
      </c>
      <c r="F570" s="128">
        <f t="shared" si="36"/>
        <v>501.59497999999996</v>
      </c>
      <c r="G570" s="129">
        <f t="shared" si="37"/>
        <v>501.59497999999996</v>
      </c>
      <c r="H570" s="32"/>
      <c r="I570" s="32"/>
    </row>
    <row r="571" spans="1:9" ht="31.5">
      <c r="A571" s="28">
        <v>566</v>
      </c>
      <c r="B571" s="29">
        <v>602690</v>
      </c>
      <c r="C571" s="30" t="s">
        <v>887</v>
      </c>
      <c r="D571" s="30"/>
      <c r="E571" s="31">
        <v>966.4</v>
      </c>
      <c r="F571" s="128">
        <f t="shared" si="36"/>
        <v>573.0752</v>
      </c>
      <c r="G571" s="129">
        <f t="shared" si="37"/>
        <v>573.0752</v>
      </c>
      <c r="H571" s="32"/>
      <c r="I571" s="32"/>
    </row>
    <row r="572" spans="1:9" ht="15.75">
      <c r="A572" s="28">
        <v>567</v>
      </c>
      <c r="B572" s="29">
        <v>602700</v>
      </c>
      <c r="C572" s="30" t="s">
        <v>888</v>
      </c>
      <c r="D572" s="30"/>
      <c r="E572" s="31">
        <v>1384.65</v>
      </c>
      <c r="F572" s="128">
        <f t="shared" si="36"/>
        <v>821.09744999999998</v>
      </c>
      <c r="G572" s="129">
        <f t="shared" ref="G572:G603" si="38">F572</f>
        <v>821.09744999999998</v>
      </c>
      <c r="H572" s="32"/>
      <c r="I572" s="32"/>
    </row>
    <row r="573" spans="1:9" ht="15.75">
      <c r="A573" s="28">
        <v>568</v>
      </c>
      <c r="B573" s="29">
        <v>602710</v>
      </c>
      <c r="C573" s="30" t="s">
        <v>889</v>
      </c>
      <c r="D573" s="30"/>
      <c r="E573" s="31">
        <v>997.76</v>
      </c>
      <c r="F573" s="128">
        <f t="shared" si="36"/>
        <v>591.67167999999992</v>
      </c>
      <c r="G573" s="129">
        <f t="shared" si="38"/>
        <v>591.67167999999992</v>
      </c>
      <c r="H573" s="32"/>
      <c r="I573" s="32"/>
    </row>
    <row r="574" spans="1:9" ht="47.25">
      <c r="A574" s="28">
        <v>569</v>
      </c>
      <c r="B574" s="29">
        <v>602720</v>
      </c>
      <c r="C574" s="30" t="s">
        <v>890</v>
      </c>
      <c r="D574" s="30"/>
      <c r="E574" s="31">
        <v>3449.41</v>
      </c>
      <c r="F574" s="128">
        <f t="shared" si="36"/>
        <v>2045.5001299999999</v>
      </c>
      <c r="G574" s="129">
        <f t="shared" si="38"/>
        <v>2045.5001299999999</v>
      </c>
      <c r="H574" s="32"/>
      <c r="I574" s="225" t="s">
        <v>14684</v>
      </c>
    </row>
    <row r="575" spans="1:9" ht="47.25">
      <c r="A575" s="28">
        <v>570</v>
      </c>
      <c r="B575" s="29">
        <v>602730</v>
      </c>
      <c r="C575" s="30" t="s">
        <v>891</v>
      </c>
      <c r="D575" s="30"/>
      <c r="E575" s="31">
        <v>3763</v>
      </c>
      <c r="F575" s="128">
        <f t="shared" si="36"/>
        <v>2231.4589999999998</v>
      </c>
      <c r="G575" s="129">
        <f t="shared" si="38"/>
        <v>2231.4589999999998</v>
      </c>
      <c r="H575" s="32"/>
      <c r="I575" s="225" t="s">
        <v>14684</v>
      </c>
    </row>
    <row r="576" spans="1:9" ht="15.75">
      <c r="A576" s="28">
        <v>571</v>
      </c>
      <c r="B576" s="29">
        <v>602740</v>
      </c>
      <c r="C576" s="30" t="s">
        <v>892</v>
      </c>
      <c r="D576" s="30"/>
      <c r="E576" s="31">
        <v>881.37</v>
      </c>
      <c r="F576" s="128">
        <f t="shared" si="36"/>
        <v>522.65241000000003</v>
      </c>
      <c r="G576" s="129">
        <f t="shared" si="38"/>
        <v>522.65241000000003</v>
      </c>
      <c r="H576" s="32"/>
      <c r="I576" s="32"/>
    </row>
    <row r="577" spans="1:9" ht="31.5">
      <c r="A577" s="28">
        <v>572</v>
      </c>
      <c r="B577" s="29">
        <v>602750</v>
      </c>
      <c r="C577" s="30" t="s">
        <v>893</v>
      </c>
      <c r="D577" s="30"/>
      <c r="E577" s="31">
        <v>3382.7</v>
      </c>
      <c r="F577" s="128">
        <f t="shared" si="36"/>
        <v>2005.9410999999998</v>
      </c>
      <c r="G577" s="129">
        <f t="shared" si="38"/>
        <v>2005.9410999999998</v>
      </c>
      <c r="H577" s="32"/>
      <c r="I577" s="32"/>
    </row>
    <row r="578" spans="1:9" ht="15.75">
      <c r="A578" s="28">
        <v>573</v>
      </c>
      <c r="B578" s="29">
        <v>602760</v>
      </c>
      <c r="C578" s="30" t="s">
        <v>894</v>
      </c>
      <c r="D578" s="30"/>
      <c r="E578" s="31">
        <v>133.04</v>
      </c>
      <c r="F578" s="128">
        <f t="shared" si="36"/>
        <v>78.892719999999997</v>
      </c>
      <c r="G578" s="129">
        <f t="shared" si="38"/>
        <v>78.892719999999997</v>
      </c>
      <c r="H578" s="32"/>
      <c r="I578" s="32"/>
    </row>
    <row r="579" spans="1:9" ht="15.75">
      <c r="A579" s="28">
        <v>574</v>
      </c>
      <c r="B579" s="29">
        <v>602770</v>
      </c>
      <c r="C579" s="30" t="s">
        <v>895</v>
      </c>
      <c r="D579" s="30"/>
      <c r="E579" s="31">
        <v>773.12</v>
      </c>
      <c r="F579" s="128">
        <f t="shared" si="36"/>
        <v>458.46015999999997</v>
      </c>
      <c r="G579" s="129">
        <f t="shared" si="38"/>
        <v>458.46015999999997</v>
      </c>
      <c r="H579" s="32"/>
      <c r="I579" s="32"/>
    </row>
    <row r="580" spans="1:9" ht="15.75">
      <c r="A580" s="28">
        <v>575</v>
      </c>
      <c r="B580" s="29">
        <v>602780</v>
      </c>
      <c r="C580" s="30" t="s">
        <v>896</v>
      </c>
      <c r="D580" s="30"/>
      <c r="E580" s="31">
        <v>676.69</v>
      </c>
      <c r="F580" s="128">
        <f t="shared" si="36"/>
        <v>401.27717000000001</v>
      </c>
      <c r="G580" s="129">
        <f t="shared" si="38"/>
        <v>401.27717000000001</v>
      </c>
      <c r="H580" s="32"/>
      <c r="I580" s="32"/>
    </row>
    <row r="581" spans="1:9" ht="15.75">
      <c r="A581" s="28">
        <v>576</v>
      </c>
      <c r="B581" s="29">
        <v>602790</v>
      </c>
      <c r="C581" s="30" t="s">
        <v>897</v>
      </c>
      <c r="D581" s="30"/>
      <c r="E581" s="31">
        <v>773.12</v>
      </c>
      <c r="F581" s="128">
        <f t="shared" si="36"/>
        <v>458.46015999999997</v>
      </c>
      <c r="G581" s="129">
        <f t="shared" si="38"/>
        <v>458.46015999999997</v>
      </c>
      <c r="H581" s="32"/>
      <c r="I581" s="32"/>
    </row>
    <row r="582" spans="1:9" ht="15.75">
      <c r="A582" s="28">
        <v>577</v>
      </c>
      <c r="B582" s="29">
        <v>602800</v>
      </c>
      <c r="C582" s="30" t="s">
        <v>898</v>
      </c>
      <c r="D582" s="38" t="s">
        <v>754</v>
      </c>
      <c r="E582" s="31">
        <v>771.42</v>
      </c>
      <c r="F582" s="128">
        <f t="shared" si="36"/>
        <v>457.45205999999996</v>
      </c>
      <c r="G582" s="129">
        <f t="shared" si="38"/>
        <v>457.45205999999996</v>
      </c>
      <c r="H582" s="32"/>
      <c r="I582" s="32"/>
    </row>
    <row r="583" spans="1:9" ht="15.75">
      <c r="A583" s="28">
        <v>578</v>
      </c>
      <c r="B583" s="29">
        <v>602810</v>
      </c>
      <c r="C583" s="30" t="s">
        <v>899</v>
      </c>
      <c r="D583" s="38" t="s">
        <v>754</v>
      </c>
      <c r="E583" s="31">
        <v>1873.03</v>
      </c>
      <c r="F583" s="128">
        <f t="shared" ref="F583:F646" si="39">E583*0.593</f>
        <v>1110.70679</v>
      </c>
      <c r="G583" s="129">
        <f t="shared" si="38"/>
        <v>1110.70679</v>
      </c>
      <c r="H583" s="32"/>
      <c r="I583" s="32"/>
    </row>
    <row r="584" spans="1:9" ht="15.75">
      <c r="A584" s="28">
        <v>579</v>
      </c>
      <c r="B584" s="29">
        <v>602820</v>
      </c>
      <c r="C584" s="30" t="s">
        <v>900</v>
      </c>
      <c r="D584" s="38" t="s">
        <v>754</v>
      </c>
      <c r="E584" s="31">
        <v>966.65</v>
      </c>
      <c r="F584" s="128">
        <f t="shared" si="39"/>
        <v>573.22344999999996</v>
      </c>
      <c r="G584" s="129">
        <f t="shared" si="38"/>
        <v>573.22344999999996</v>
      </c>
      <c r="H584" s="32"/>
      <c r="I584" s="32"/>
    </row>
    <row r="585" spans="1:9" ht="31.5">
      <c r="A585" s="28">
        <v>580</v>
      </c>
      <c r="B585" s="29">
        <v>602830</v>
      </c>
      <c r="C585" s="30" t="s">
        <v>901</v>
      </c>
      <c r="D585" s="30"/>
      <c r="E585" s="31">
        <v>290.02999999999997</v>
      </c>
      <c r="F585" s="128">
        <f t="shared" si="39"/>
        <v>171.98778999999999</v>
      </c>
      <c r="G585" s="129">
        <f t="shared" si="38"/>
        <v>171.98778999999999</v>
      </c>
      <c r="H585" s="32"/>
      <c r="I585" s="32"/>
    </row>
    <row r="586" spans="1:9" ht="31.5">
      <c r="A586" s="28">
        <v>581</v>
      </c>
      <c r="B586" s="29">
        <v>602840</v>
      </c>
      <c r="C586" s="30" t="s">
        <v>902</v>
      </c>
      <c r="D586" s="30"/>
      <c r="E586" s="31">
        <v>661.12</v>
      </c>
      <c r="F586" s="128">
        <f t="shared" si="39"/>
        <v>392.04415999999998</v>
      </c>
      <c r="G586" s="129">
        <f t="shared" si="38"/>
        <v>392.04415999999998</v>
      </c>
      <c r="H586" s="32"/>
      <c r="I586" s="32"/>
    </row>
    <row r="587" spans="1:9" ht="15.75">
      <c r="A587" s="28">
        <v>582</v>
      </c>
      <c r="B587" s="29">
        <v>602850</v>
      </c>
      <c r="C587" s="30" t="s">
        <v>903</v>
      </c>
      <c r="D587" s="30"/>
      <c r="E587" s="31">
        <v>434.93</v>
      </c>
      <c r="F587" s="128">
        <f t="shared" si="39"/>
        <v>257.91348999999997</v>
      </c>
      <c r="G587" s="129">
        <f t="shared" si="38"/>
        <v>257.91348999999997</v>
      </c>
      <c r="H587" s="32"/>
      <c r="I587" s="32"/>
    </row>
    <row r="588" spans="1:9" ht="63">
      <c r="A588" s="28">
        <v>583</v>
      </c>
      <c r="B588" s="29">
        <v>602860</v>
      </c>
      <c r="C588" s="30" t="s">
        <v>904</v>
      </c>
      <c r="D588" s="30" t="s">
        <v>905</v>
      </c>
      <c r="E588" s="31">
        <v>5339.79</v>
      </c>
      <c r="F588" s="128">
        <f t="shared" si="39"/>
        <v>3166.4954699999998</v>
      </c>
      <c r="G588" s="129">
        <f t="shared" si="38"/>
        <v>3166.4954699999998</v>
      </c>
      <c r="H588" s="32"/>
      <c r="I588" s="225" t="s">
        <v>14684</v>
      </c>
    </row>
    <row r="589" spans="1:9" ht="31.5">
      <c r="A589" s="28">
        <v>584</v>
      </c>
      <c r="B589" s="29">
        <v>602870</v>
      </c>
      <c r="C589" s="30" t="s">
        <v>906</v>
      </c>
      <c r="D589" s="30"/>
      <c r="E589" s="31">
        <v>3213.37</v>
      </c>
      <c r="F589" s="128">
        <f t="shared" si="39"/>
        <v>1905.5284099999999</v>
      </c>
      <c r="G589" s="129">
        <f t="shared" si="38"/>
        <v>1905.5284099999999</v>
      </c>
      <c r="H589" s="32"/>
      <c r="I589" s="32"/>
    </row>
    <row r="590" spans="1:9" ht="15.75">
      <c r="A590" s="28">
        <v>585</v>
      </c>
      <c r="B590" s="29">
        <v>602880</v>
      </c>
      <c r="C590" s="30" t="s">
        <v>907</v>
      </c>
      <c r="D590" s="30"/>
      <c r="E590" s="31">
        <v>434.93</v>
      </c>
      <c r="F590" s="128">
        <f t="shared" si="39"/>
        <v>257.91348999999997</v>
      </c>
      <c r="G590" s="129">
        <f t="shared" si="38"/>
        <v>257.91348999999997</v>
      </c>
      <c r="H590" s="32"/>
      <c r="I590" s="32"/>
    </row>
    <row r="591" spans="1:9" ht="31.5">
      <c r="A591" s="28">
        <v>586</v>
      </c>
      <c r="B591" s="29">
        <v>602890</v>
      </c>
      <c r="C591" s="30" t="s">
        <v>908</v>
      </c>
      <c r="D591" s="30"/>
      <c r="E591" s="31">
        <v>579.83000000000004</v>
      </c>
      <c r="F591" s="128">
        <f t="shared" si="39"/>
        <v>343.83919000000003</v>
      </c>
      <c r="G591" s="129">
        <f t="shared" si="38"/>
        <v>343.83919000000003</v>
      </c>
      <c r="H591" s="32"/>
      <c r="I591" s="32"/>
    </row>
    <row r="592" spans="1:9" ht="15.75">
      <c r="A592" s="28">
        <v>587</v>
      </c>
      <c r="B592" s="29">
        <v>602900</v>
      </c>
      <c r="C592" s="30" t="s">
        <v>909</v>
      </c>
      <c r="D592" s="30"/>
      <c r="E592" s="31">
        <v>521.92999999999995</v>
      </c>
      <c r="F592" s="128">
        <f t="shared" si="39"/>
        <v>309.50448999999998</v>
      </c>
      <c r="G592" s="129">
        <f t="shared" si="38"/>
        <v>309.50448999999998</v>
      </c>
      <c r="H592" s="32"/>
      <c r="I592" s="32"/>
    </row>
    <row r="593" spans="1:9" ht="31.5">
      <c r="A593" s="28">
        <v>588</v>
      </c>
      <c r="B593" s="29">
        <v>602910</v>
      </c>
      <c r="C593" s="30" t="s">
        <v>910</v>
      </c>
      <c r="D593" s="30" t="s">
        <v>731</v>
      </c>
      <c r="E593" s="31">
        <v>1353.05</v>
      </c>
      <c r="F593" s="128">
        <f t="shared" si="39"/>
        <v>802.3586499999999</v>
      </c>
      <c r="G593" s="129">
        <f t="shared" si="38"/>
        <v>802.3586499999999</v>
      </c>
      <c r="H593" s="32"/>
      <c r="I593" s="32"/>
    </row>
    <row r="594" spans="1:9" ht="15.75">
      <c r="A594" s="28">
        <v>589</v>
      </c>
      <c r="B594" s="29">
        <v>602920</v>
      </c>
      <c r="C594" s="30" t="s">
        <v>911</v>
      </c>
      <c r="D594" s="30"/>
      <c r="E594" s="31">
        <v>1449.81</v>
      </c>
      <c r="F594" s="128">
        <f t="shared" si="39"/>
        <v>859.73732999999993</v>
      </c>
      <c r="G594" s="129">
        <f t="shared" si="38"/>
        <v>859.73732999999993</v>
      </c>
      <c r="H594" s="32"/>
      <c r="I594" s="32"/>
    </row>
    <row r="595" spans="1:9" ht="31.5">
      <c r="A595" s="28">
        <v>590</v>
      </c>
      <c r="B595" s="29">
        <v>602930</v>
      </c>
      <c r="C595" s="30" t="s">
        <v>912</v>
      </c>
      <c r="D595" s="30"/>
      <c r="E595" s="31">
        <v>3624.12</v>
      </c>
      <c r="F595" s="128">
        <f t="shared" si="39"/>
        <v>2149.1031599999997</v>
      </c>
      <c r="G595" s="129">
        <f t="shared" si="38"/>
        <v>2149.1031599999997</v>
      </c>
      <c r="H595" s="32"/>
      <c r="I595" s="32"/>
    </row>
    <row r="596" spans="1:9" ht="31.5">
      <c r="A596" s="28">
        <v>591</v>
      </c>
      <c r="B596" s="29">
        <v>602940</v>
      </c>
      <c r="C596" s="30" t="s">
        <v>913</v>
      </c>
      <c r="D596" s="30"/>
      <c r="E596" s="31">
        <v>966.4</v>
      </c>
      <c r="F596" s="128">
        <f t="shared" si="39"/>
        <v>573.0752</v>
      </c>
      <c r="G596" s="129">
        <f t="shared" si="38"/>
        <v>573.0752</v>
      </c>
      <c r="H596" s="32"/>
      <c r="I596" s="32"/>
    </row>
    <row r="597" spans="1:9" ht="15.75">
      <c r="A597" s="28">
        <v>592</v>
      </c>
      <c r="B597" s="29">
        <v>602950</v>
      </c>
      <c r="C597" s="30" t="s">
        <v>914</v>
      </c>
      <c r="D597" s="30"/>
      <c r="E597" s="31">
        <v>661.12</v>
      </c>
      <c r="F597" s="128">
        <f t="shared" si="39"/>
        <v>392.04415999999998</v>
      </c>
      <c r="G597" s="129">
        <f t="shared" si="38"/>
        <v>392.04415999999998</v>
      </c>
      <c r="H597" s="32"/>
      <c r="I597" s="32"/>
    </row>
    <row r="598" spans="1:9" ht="15.75">
      <c r="A598" s="28">
        <v>593</v>
      </c>
      <c r="B598" s="29">
        <v>602960</v>
      </c>
      <c r="C598" s="30" t="s">
        <v>915</v>
      </c>
      <c r="D598" s="30"/>
      <c r="E598" s="31">
        <v>771.42</v>
      </c>
      <c r="F598" s="128">
        <f t="shared" si="39"/>
        <v>457.45205999999996</v>
      </c>
      <c r="G598" s="129">
        <f t="shared" si="38"/>
        <v>457.45205999999996</v>
      </c>
      <c r="H598" s="32"/>
      <c r="I598" s="32"/>
    </row>
    <row r="599" spans="1:9" ht="15.75">
      <c r="A599" s="28">
        <v>594</v>
      </c>
      <c r="B599" s="29">
        <v>602970</v>
      </c>
      <c r="C599" s="30" t="s">
        <v>916</v>
      </c>
      <c r="D599" s="30"/>
      <c r="E599" s="31">
        <v>676.69</v>
      </c>
      <c r="F599" s="128">
        <f t="shared" si="39"/>
        <v>401.27717000000001</v>
      </c>
      <c r="G599" s="129">
        <f t="shared" si="38"/>
        <v>401.27717000000001</v>
      </c>
      <c r="H599" s="32"/>
      <c r="I599" s="32"/>
    </row>
    <row r="600" spans="1:9" ht="31.5">
      <c r="A600" s="28">
        <v>595</v>
      </c>
      <c r="B600" s="29">
        <v>602980</v>
      </c>
      <c r="C600" s="30" t="s">
        <v>917</v>
      </c>
      <c r="D600" s="30"/>
      <c r="E600" s="31">
        <v>386.72</v>
      </c>
      <c r="F600" s="128">
        <f t="shared" si="39"/>
        <v>229.32496</v>
      </c>
      <c r="G600" s="129">
        <f t="shared" si="38"/>
        <v>229.32496</v>
      </c>
      <c r="H600" s="32"/>
      <c r="I600" s="32"/>
    </row>
    <row r="601" spans="1:9" ht="15.75">
      <c r="A601" s="28">
        <v>596</v>
      </c>
      <c r="B601" s="29">
        <v>602990</v>
      </c>
      <c r="C601" s="30" t="s">
        <v>918</v>
      </c>
      <c r="D601" s="30"/>
      <c r="E601" s="31">
        <v>133.04</v>
      </c>
      <c r="F601" s="128">
        <f t="shared" si="39"/>
        <v>78.892719999999997</v>
      </c>
      <c r="G601" s="129">
        <f t="shared" si="38"/>
        <v>78.892719999999997</v>
      </c>
      <c r="H601" s="32"/>
      <c r="I601" s="32"/>
    </row>
    <row r="602" spans="1:9" ht="15.75">
      <c r="A602" s="28">
        <v>597</v>
      </c>
      <c r="B602" s="29">
        <v>603000</v>
      </c>
      <c r="C602" s="30" t="s">
        <v>919</v>
      </c>
      <c r="D602" s="30"/>
      <c r="E602" s="31">
        <v>661.12</v>
      </c>
      <c r="F602" s="128">
        <f t="shared" si="39"/>
        <v>392.04415999999998</v>
      </c>
      <c r="G602" s="129">
        <f t="shared" si="38"/>
        <v>392.04415999999998</v>
      </c>
      <c r="H602" s="32"/>
      <c r="I602" s="32"/>
    </row>
    <row r="603" spans="1:9" ht="31.5">
      <c r="A603" s="28">
        <v>598</v>
      </c>
      <c r="B603" s="29">
        <v>603010</v>
      </c>
      <c r="C603" s="30" t="s">
        <v>920</v>
      </c>
      <c r="D603" s="30"/>
      <c r="E603" s="31">
        <v>966.4</v>
      </c>
      <c r="F603" s="128">
        <f t="shared" si="39"/>
        <v>573.0752</v>
      </c>
      <c r="G603" s="129">
        <f t="shared" si="38"/>
        <v>573.0752</v>
      </c>
      <c r="H603" s="32"/>
      <c r="I603" s="32"/>
    </row>
    <row r="604" spans="1:9" ht="15.75">
      <c r="A604" s="28">
        <v>599</v>
      </c>
      <c r="B604" s="29">
        <v>603020</v>
      </c>
      <c r="C604" s="30" t="s">
        <v>921</v>
      </c>
      <c r="D604" s="30"/>
      <c r="E604" s="31">
        <v>661.12</v>
      </c>
      <c r="F604" s="128">
        <f t="shared" si="39"/>
        <v>392.04415999999998</v>
      </c>
      <c r="G604" s="129">
        <f t="shared" ref="G604:G635" si="40">F604</f>
        <v>392.04415999999998</v>
      </c>
      <c r="H604" s="32"/>
      <c r="I604" s="32"/>
    </row>
    <row r="605" spans="1:9" ht="31.5">
      <c r="A605" s="28">
        <v>600</v>
      </c>
      <c r="B605" s="29">
        <v>603030</v>
      </c>
      <c r="C605" s="30" t="s">
        <v>922</v>
      </c>
      <c r="D605" s="30"/>
      <c r="E605" s="31">
        <v>386.72</v>
      </c>
      <c r="F605" s="128">
        <f t="shared" si="39"/>
        <v>229.32496</v>
      </c>
      <c r="G605" s="129">
        <f t="shared" si="40"/>
        <v>229.32496</v>
      </c>
      <c r="H605" s="32"/>
      <c r="I605" s="32"/>
    </row>
    <row r="606" spans="1:9" ht="38.25">
      <c r="A606" s="28">
        <v>601</v>
      </c>
      <c r="B606" s="29">
        <v>603040</v>
      </c>
      <c r="C606" s="30" t="s">
        <v>923</v>
      </c>
      <c r="D606" s="30"/>
      <c r="E606" s="31">
        <v>3865.62</v>
      </c>
      <c r="F606" s="128">
        <f t="shared" si="39"/>
        <v>2292.3126600000001</v>
      </c>
      <c r="G606" s="129">
        <f t="shared" si="40"/>
        <v>2292.3126600000001</v>
      </c>
      <c r="H606" s="32"/>
      <c r="I606" s="225" t="s">
        <v>14684</v>
      </c>
    </row>
    <row r="607" spans="1:9" ht="38.25">
      <c r="A607" s="28">
        <v>602</v>
      </c>
      <c r="B607" s="29">
        <v>603050</v>
      </c>
      <c r="C607" s="30" t="s">
        <v>924</v>
      </c>
      <c r="D607" s="30"/>
      <c r="E607" s="31">
        <v>2899.62</v>
      </c>
      <c r="F607" s="128">
        <f t="shared" si="39"/>
        <v>1719.4746599999999</v>
      </c>
      <c r="G607" s="129">
        <f t="shared" si="40"/>
        <v>1719.4746599999999</v>
      </c>
      <c r="H607" s="32"/>
      <c r="I607" s="225" t="s">
        <v>14684</v>
      </c>
    </row>
    <row r="608" spans="1:9" ht="31.5">
      <c r="A608" s="28">
        <v>603</v>
      </c>
      <c r="B608" s="29">
        <v>603060</v>
      </c>
      <c r="C608" s="30" t="s">
        <v>925</v>
      </c>
      <c r="D608" s="30"/>
      <c r="E608" s="31">
        <v>925.56</v>
      </c>
      <c r="F608" s="128">
        <f t="shared" si="39"/>
        <v>548.85708</v>
      </c>
      <c r="G608" s="129">
        <f t="shared" si="40"/>
        <v>548.85708</v>
      </c>
      <c r="H608" s="32"/>
      <c r="I608" s="32"/>
    </row>
    <row r="609" spans="1:9" ht="31.5">
      <c r="A609" s="28">
        <v>604</v>
      </c>
      <c r="B609" s="29">
        <v>603070</v>
      </c>
      <c r="C609" s="30" t="s">
        <v>926</v>
      </c>
      <c r="D609" s="30"/>
      <c r="E609" s="31">
        <v>1618.82</v>
      </c>
      <c r="F609" s="128">
        <f t="shared" si="39"/>
        <v>959.96025999999995</v>
      </c>
      <c r="G609" s="129">
        <f t="shared" si="40"/>
        <v>959.96025999999995</v>
      </c>
      <c r="H609" s="32"/>
      <c r="I609" s="32"/>
    </row>
    <row r="610" spans="1:9" ht="31.5">
      <c r="A610" s="28">
        <v>605</v>
      </c>
      <c r="B610" s="29">
        <v>603080</v>
      </c>
      <c r="C610" s="30" t="s">
        <v>927</v>
      </c>
      <c r="D610" s="38" t="s">
        <v>928</v>
      </c>
      <c r="E610" s="31">
        <v>881.37</v>
      </c>
      <c r="F610" s="128">
        <f t="shared" si="39"/>
        <v>522.65241000000003</v>
      </c>
      <c r="G610" s="129">
        <f t="shared" si="40"/>
        <v>522.65241000000003</v>
      </c>
      <c r="H610" s="32"/>
      <c r="I610" s="32"/>
    </row>
    <row r="611" spans="1:9" ht="31.5">
      <c r="A611" s="28">
        <v>606</v>
      </c>
      <c r="B611" s="29">
        <v>603090</v>
      </c>
      <c r="C611" s="30" t="s">
        <v>929</v>
      </c>
      <c r="D611" s="38" t="s">
        <v>930</v>
      </c>
      <c r="E611" s="31">
        <v>881.37</v>
      </c>
      <c r="F611" s="128">
        <f t="shared" si="39"/>
        <v>522.65241000000003</v>
      </c>
      <c r="G611" s="129">
        <f t="shared" si="40"/>
        <v>522.65241000000003</v>
      </c>
      <c r="H611" s="32"/>
      <c r="I611" s="32"/>
    </row>
    <row r="612" spans="1:9" ht="31.5">
      <c r="A612" s="28">
        <v>607</v>
      </c>
      <c r="B612" s="29">
        <v>603100</v>
      </c>
      <c r="C612" s="30" t="s">
        <v>931</v>
      </c>
      <c r="D612" s="38" t="s">
        <v>932</v>
      </c>
      <c r="E612" s="31">
        <v>936.69</v>
      </c>
      <c r="F612" s="128">
        <f t="shared" si="39"/>
        <v>555.45717000000002</v>
      </c>
      <c r="G612" s="129">
        <f t="shared" si="40"/>
        <v>555.45717000000002</v>
      </c>
      <c r="H612" s="32"/>
      <c r="I612" s="32"/>
    </row>
    <row r="613" spans="1:9" ht="31.5">
      <c r="A613" s="28">
        <v>608</v>
      </c>
      <c r="B613" s="29">
        <v>603110</v>
      </c>
      <c r="C613" s="30" t="s">
        <v>933</v>
      </c>
      <c r="D613" s="38" t="s">
        <v>934</v>
      </c>
      <c r="E613" s="31">
        <v>881.37</v>
      </c>
      <c r="F613" s="128">
        <f t="shared" si="39"/>
        <v>522.65241000000003</v>
      </c>
      <c r="G613" s="129">
        <f t="shared" si="40"/>
        <v>522.65241000000003</v>
      </c>
      <c r="H613" s="32"/>
      <c r="I613" s="32"/>
    </row>
    <row r="614" spans="1:9" ht="15.75">
      <c r="A614" s="28">
        <v>609</v>
      </c>
      <c r="B614" s="29">
        <v>603120</v>
      </c>
      <c r="C614" s="30" t="s">
        <v>935</v>
      </c>
      <c r="D614" s="38"/>
      <c r="E614" s="31">
        <v>966.65</v>
      </c>
      <c r="F614" s="128">
        <f t="shared" si="39"/>
        <v>573.22344999999996</v>
      </c>
      <c r="G614" s="129">
        <f t="shared" si="40"/>
        <v>573.22344999999996</v>
      </c>
      <c r="H614" s="32"/>
      <c r="I614" s="32"/>
    </row>
    <row r="615" spans="1:9" ht="15.75">
      <c r="A615" s="28">
        <v>610</v>
      </c>
      <c r="B615" s="29">
        <v>603130</v>
      </c>
      <c r="C615" s="30" t="s">
        <v>936</v>
      </c>
      <c r="D615" s="38"/>
      <c r="E615" s="31">
        <v>551.01</v>
      </c>
      <c r="F615" s="128">
        <f t="shared" si="39"/>
        <v>326.74892999999997</v>
      </c>
      <c r="G615" s="129">
        <f t="shared" si="40"/>
        <v>326.74892999999997</v>
      </c>
      <c r="H615" s="32"/>
      <c r="I615" s="32"/>
    </row>
    <row r="616" spans="1:9" ht="31.5">
      <c r="A616" s="28">
        <v>611</v>
      </c>
      <c r="B616" s="29">
        <v>603140</v>
      </c>
      <c r="C616" s="30" t="s">
        <v>937</v>
      </c>
      <c r="D616" s="38" t="s">
        <v>928</v>
      </c>
      <c r="E616" s="31">
        <v>434.93</v>
      </c>
      <c r="F616" s="128">
        <f t="shared" si="39"/>
        <v>257.91348999999997</v>
      </c>
      <c r="G616" s="129">
        <f t="shared" si="40"/>
        <v>257.91348999999997</v>
      </c>
      <c r="H616" s="32"/>
      <c r="I616" s="32"/>
    </row>
    <row r="617" spans="1:9" ht="63">
      <c r="A617" s="28">
        <v>612</v>
      </c>
      <c r="B617" s="29">
        <v>603150</v>
      </c>
      <c r="C617" s="30" t="s">
        <v>938</v>
      </c>
      <c r="D617" s="30" t="s">
        <v>939</v>
      </c>
      <c r="E617" s="31">
        <v>483.49</v>
      </c>
      <c r="F617" s="128">
        <f t="shared" si="39"/>
        <v>286.70956999999999</v>
      </c>
      <c r="G617" s="129">
        <f t="shared" si="40"/>
        <v>286.70956999999999</v>
      </c>
      <c r="H617" s="32"/>
      <c r="I617" s="32"/>
    </row>
    <row r="618" spans="1:9" ht="31.5">
      <c r="A618" s="28">
        <v>613</v>
      </c>
      <c r="B618" s="29" t="s">
        <v>145</v>
      </c>
      <c r="C618" s="36" t="s">
        <v>940</v>
      </c>
      <c r="D618" s="30"/>
      <c r="E618" s="31"/>
      <c r="F618" s="226"/>
      <c r="G618" s="227"/>
      <c r="H618" s="32"/>
      <c r="I618" s="32"/>
    </row>
    <row r="619" spans="1:9" ht="31.5">
      <c r="A619" s="28">
        <v>614</v>
      </c>
      <c r="B619" s="29">
        <v>603160</v>
      </c>
      <c r="C619" s="30" t="s">
        <v>941</v>
      </c>
      <c r="D619" s="30"/>
      <c r="E619" s="31">
        <v>579.91999999999996</v>
      </c>
      <c r="F619" s="128">
        <f t="shared" si="39"/>
        <v>343.89255999999995</v>
      </c>
      <c r="G619" s="129">
        <f t="shared" ref="G619:G627" si="41">F619</f>
        <v>343.89255999999995</v>
      </c>
      <c r="H619" s="32"/>
      <c r="I619" s="32"/>
    </row>
    <row r="620" spans="1:9" ht="31.5">
      <c r="A620" s="28">
        <v>615</v>
      </c>
      <c r="B620" s="29">
        <v>603170</v>
      </c>
      <c r="C620" s="30" t="s">
        <v>942</v>
      </c>
      <c r="D620" s="30" t="s">
        <v>943</v>
      </c>
      <c r="E620" s="31">
        <v>1449.81</v>
      </c>
      <c r="F620" s="128">
        <f t="shared" si="39"/>
        <v>859.73732999999993</v>
      </c>
      <c r="G620" s="129">
        <f t="shared" si="41"/>
        <v>859.73732999999993</v>
      </c>
      <c r="H620" s="32"/>
      <c r="I620" s="32"/>
    </row>
    <row r="621" spans="1:9" ht="31.5">
      <c r="A621" s="28">
        <v>616</v>
      </c>
      <c r="B621" s="29">
        <v>603180</v>
      </c>
      <c r="C621" s="30" t="s">
        <v>944</v>
      </c>
      <c r="D621" s="30" t="s">
        <v>945</v>
      </c>
      <c r="E621" s="31">
        <v>1208.31</v>
      </c>
      <c r="F621" s="128">
        <f t="shared" si="39"/>
        <v>716.52782999999988</v>
      </c>
      <c r="G621" s="129">
        <f t="shared" si="41"/>
        <v>716.52782999999988</v>
      </c>
      <c r="H621" s="32"/>
      <c r="I621" s="32"/>
    </row>
    <row r="622" spans="1:9" ht="15.75">
      <c r="A622" s="28">
        <v>617</v>
      </c>
      <c r="B622" s="29">
        <v>603190</v>
      </c>
      <c r="C622" s="30" t="s">
        <v>946</v>
      </c>
      <c r="D622" s="30"/>
      <c r="E622" s="31">
        <v>177.39</v>
      </c>
      <c r="F622" s="128">
        <f t="shared" si="39"/>
        <v>105.19226999999999</v>
      </c>
      <c r="G622" s="129">
        <f t="shared" si="41"/>
        <v>105.19226999999999</v>
      </c>
      <c r="H622" s="32"/>
      <c r="I622" s="32"/>
    </row>
    <row r="623" spans="1:9" ht="15.75">
      <c r="A623" s="28">
        <v>618</v>
      </c>
      <c r="B623" s="29">
        <v>603200</v>
      </c>
      <c r="C623" s="30" t="s">
        <v>947</v>
      </c>
      <c r="D623" s="30"/>
      <c r="E623" s="31">
        <v>385.89</v>
      </c>
      <c r="F623" s="128">
        <f t="shared" si="39"/>
        <v>228.83276999999998</v>
      </c>
      <c r="G623" s="129">
        <f t="shared" si="41"/>
        <v>228.83276999999998</v>
      </c>
      <c r="H623" s="32"/>
      <c r="I623" s="32"/>
    </row>
    <row r="624" spans="1:9" ht="31.5">
      <c r="A624" s="28">
        <v>619</v>
      </c>
      <c r="B624" s="29">
        <v>603210</v>
      </c>
      <c r="C624" s="30" t="s">
        <v>948</v>
      </c>
      <c r="D624" s="30"/>
      <c r="E624" s="31">
        <v>579.91999999999996</v>
      </c>
      <c r="F624" s="128">
        <f t="shared" si="39"/>
        <v>343.89255999999995</v>
      </c>
      <c r="G624" s="129">
        <f t="shared" si="41"/>
        <v>343.89255999999995</v>
      </c>
      <c r="H624" s="32"/>
      <c r="I624" s="32"/>
    </row>
    <row r="625" spans="1:9" ht="31.5">
      <c r="A625" s="28">
        <v>620</v>
      </c>
      <c r="B625" s="29">
        <v>603220</v>
      </c>
      <c r="C625" s="30" t="s">
        <v>949</v>
      </c>
      <c r="D625" s="30"/>
      <c r="E625" s="31">
        <v>290.02999999999997</v>
      </c>
      <c r="F625" s="128">
        <f t="shared" si="39"/>
        <v>171.98778999999999</v>
      </c>
      <c r="G625" s="129">
        <f t="shared" si="41"/>
        <v>171.98778999999999</v>
      </c>
      <c r="H625" s="32"/>
      <c r="I625" s="32"/>
    </row>
    <row r="626" spans="1:9" ht="31.5">
      <c r="A626" s="28">
        <v>621</v>
      </c>
      <c r="B626" s="29">
        <v>603230</v>
      </c>
      <c r="C626" s="30" t="s">
        <v>950</v>
      </c>
      <c r="D626" s="30"/>
      <c r="E626" s="31">
        <v>881.37</v>
      </c>
      <c r="F626" s="128">
        <f t="shared" si="39"/>
        <v>522.65241000000003</v>
      </c>
      <c r="G626" s="129">
        <f t="shared" si="41"/>
        <v>522.65241000000003</v>
      </c>
      <c r="H626" s="32"/>
      <c r="I626" s="32"/>
    </row>
    <row r="627" spans="1:9" ht="31.5">
      <c r="A627" s="28">
        <v>622</v>
      </c>
      <c r="B627" s="29">
        <v>603240</v>
      </c>
      <c r="C627" s="30" t="s">
        <v>951</v>
      </c>
      <c r="D627" s="30"/>
      <c r="E627" s="31">
        <v>661.12</v>
      </c>
      <c r="F627" s="128">
        <f t="shared" si="39"/>
        <v>392.04415999999998</v>
      </c>
      <c r="G627" s="129">
        <f t="shared" si="41"/>
        <v>392.04415999999998</v>
      </c>
      <c r="H627" s="32"/>
      <c r="I627" s="32"/>
    </row>
    <row r="628" spans="1:9" ht="31.5">
      <c r="A628" s="28">
        <v>623</v>
      </c>
      <c r="B628" s="29" t="s">
        <v>145</v>
      </c>
      <c r="C628" s="36" t="s">
        <v>952</v>
      </c>
      <c r="D628" s="30"/>
      <c r="E628" s="31"/>
      <c r="F628" s="226"/>
      <c r="G628" s="227"/>
      <c r="H628" s="32"/>
      <c r="I628" s="32"/>
    </row>
    <row r="629" spans="1:9" ht="15.75">
      <c r="A629" s="28">
        <v>624</v>
      </c>
      <c r="B629" s="29" t="s">
        <v>145</v>
      </c>
      <c r="C629" s="36" t="s">
        <v>953</v>
      </c>
      <c r="D629" s="30"/>
      <c r="E629" s="31"/>
      <c r="F629" s="226"/>
      <c r="G629" s="227"/>
      <c r="H629" s="32"/>
      <c r="I629" s="32"/>
    </row>
    <row r="630" spans="1:9" ht="31.5">
      <c r="A630" s="28">
        <v>625</v>
      </c>
      <c r="B630" s="29">
        <v>603250</v>
      </c>
      <c r="C630" s="30" t="s">
        <v>954</v>
      </c>
      <c r="D630" s="38" t="s">
        <v>955</v>
      </c>
      <c r="E630" s="31">
        <v>1322.23</v>
      </c>
      <c r="F630" s="128">
        <f t="shared" si="39"/>
        <v>784.08238999999992</v>
      </c>
      <c r="G630" s="129">
        <f t="shared" ref="G630:G654" si="42">F630</f>
        <v>784.08238999999992</v>
      </c>
      <c r="H630" s="32"/>
      <c r="I630" s="32"/>
    </row>
    <row r="631" spans="1:9" ht="31.5">
      <c r="A631" s="28">
        <v>626</v>
      </c>
      <c r="B631" s="29">
        <v>603260</v>
      </c>
      <c r="C631" s="30" t="s">
        <v>956</v>
      </c>
      <c r="D631" s="30" t="s">
        <v>957</v>
      </c>
      <c r="E631" s="31">
        <v>440.87</v>
      </c>
      <c r="F631" s="128">
        <f t="shared" si="39"/>
        <v>261.43590999999998</v>
      </c>
      <c r="G631" s="129">
        <f t="shared" si="42"/>
        <v>261.43590999999998</v>
      </c>
      <c r="H631" s="32"/>
      <c r="I631" s="32"/>
    </row>
    <row r="632" spans="1:9" ht="31.5">
      <c r="A632" s="28">
        <v>627</v>
      </c>
      <c r="B632" s="29">
        <v>603270</v>
      </c>
      <c r="C632" s="30" t="s">
        <v>958</v>
      </c>
      <c r="D632" s="30"/>
      <c r="E632" s="31">
        <v>1057.78</v>
      </c>
      <c r="F632" s="128">
        <f t="shared" si="39"/>
        <v>627.26353999999992</v>
      </c>
      <c r="G632" s="129">
        <f t="shared" si="42"/>
        <v>627.26353999999992</v>
      </c>
      <c r="H632" s="32"/>
      <c r="I632" s="32"/>
    </row>
    <row r="633" spans="1:9" ht="15.75">
      <c r="A633" s="28">
        <v>628</v>
      </c>
      <c r="B633" s="29">
        <v>603280</v>
      </c>
      <c r="C633" s="30" t="s">
        <v>959</v>
      </c>
      <c r="D633" s="30"/>
      <c r="E633" s="31">
        <v>661.12</v>
      </c>
      <c r="F633" s="128">
        <f t="shared" si="39"/>
        <v>392.04415999999998</v>
      </c>
      <c r="G633" s="129">
        <f t="shared" si="42"/>
        <v>392.04415999999998</v>
      </c>
      <c r="H633" s="32"/>
      <c r="I633" s="32"/>
    </row>
    <row r="634" spans="1:9" ht="15.75">
      <c r="A634" s="28">
        <v>629</v>
      </c>
      <c r="B634" s="29">
        <v>603290</v>
      </c>
      <c r="C634" s="30" t="s">
        <v>960</v>
      </c>
      <c r="D634" s="30"/>
      <c r="E634" s="31">
        <v>72.569999999999993</v>
      </c>
      <c r="F634" s="128">
        <f t="shared" si="39"/>
        <v>43.034009999999995</v>
      </c>
      <c r="G634" s="129">
        <f t="shared" si="42"/>
        <v>43.034009999999995</v>
      </c>
      <c r="H634" s="32"/>
      <c r="I634" s="32"/>
    </row>
    <row r="635" spans="1:9" ht="38.25">
      <c r="A635" s="28">
        <v>630</v>
      </c>
      <c r="B635" s="29">
        <v>603300</v>
      </c>
      <c r="C635" s="30" t="s">
        <v>961</v>
      </c>
      <c r="D635" s="30" t="s">
        <v>962</v>
      </c>
      <c r="E635" s="31">
        <v>3189.59</v>
      </c>
      <c r="F635" s="128">
        <f t="shared" si="39"/>
        <v>1891.42687</v>
      </c>
      <c r="G635" s="129">
        <f t="shared" si="42"/>
        <v>1891.42687</v>
      </c>
      <c r="H635" s="32"/>
      <c r="I635" s="225" t="s">
        <v>14684</v>
      </c>
    </row>
    <row r="636" spans="1:9" ht="38.25">
      <c r="A636" s="28">
        <v>631</v>
      </c>
      <c r="B636" s="29">
        <v>603310</v>
      </c>
      <c r="C636" s="30" t="s">
        <v>963</v>
      </c>
      <c r="D636" s="30" t="s">
        <v>395</v>
      </c>
      <c r="E636" s="31">
        <v>1594.79</v>
      </c>
      <c r="F636" s="128">
        <f t="shared" si="39"/>
        <v>945.71046999999999</v>
      </c>
      <c r="G636" s="129">
        <f t="shared" si="42"/>
        <v>945.71046999999999</v>
      </c>
      <c r="H636" s="32"/>
      <c r="I636" s="225" t="s">
        <v>14684</v>
      </c>
    </row>
    <row r="637" spans="1:9" ht="38.25">
      <c r="A637" s="28">
        <v>632</v>
      </c>
      <c r="B637" s="29">
        <v>603320</v>
      </c>
      <c r="C637" s="30" t="s">
        <v>964</v>
      </c>
      <c r="D637" s="30" t="s">
        <v>965</v>
      </c>
      <c r="E637" s="31">
        <v>6251.78</v>
      </c>
      <c r="F637" s="128">
        <f t="shared" si="39"/>
        <v>3707.3055399999998</v>
      </c>
      <c r="G637" s="129">
        <f t="shared" si="42"/>
        <v>3707.3055399999998</v>
      </c>
      <c r="H637" s="32"/>
      <c r="I637" s="225" t="s">
        <v>14684</v>
      </c>
    </row>
    <row r="638" spans="1:9" ht="38.25">
      <c r="A638" s="28">
        <v>633</v>
      </c>
      <c r="B638" s="29">
        <v>603330</v>
      </c>
      <c r="C638" s="30" t="s">
        <v>966</v>
      </c>
      <c r="D638" s="30" t="s">
        <v>965</v>
      </c>
      <c r="E638" s="31">
        <v>7526</v>
      </c>
      <c r="F638" s="128">
        <f t="shared" si="39"/>
        <v>4462.9179999999997</v>
      </c>
      <c r="G638" s="129">
        <f t="shared" si="42"/>
        <v>4462.9179999999997</v>
      </c>
      <c r="H638" s="32"/>
      <c r="I638" s="225" t="s">
        <v>14684</v>
      </c>
    </row>
    <row r="639" spans="1:9" ht="15.75">
      <c r="A639" s="28">
        <v>634</v>
      </c>
      <c r="B639" s="29">
        <v>603340</v>
      </c>
      <c r="C639" s="30" t="s">
        <v>967</v>
      </c>
      <c r="D639" s="30"/>
      <c r="E639" s="31">
        <v>1039.96</v>
      </c>
      <c r="F639" s="128">
        <f t="shared" si="39"/>
        <v>616.69628</v>
      </c>
      <c r="G639" s="129">
        <f t="shared" si="42"/>
        <v>616.69628</v>
      </c>
      <c r="H639" s="32"/>
      <c r="I639" s="32"/>
    </row>
    <row r="640" spans="1:9" ht="47.25">
      <c r="A640" s="28">
        <v>635</v>
      </c>
      <c r="B640" s="29">
        <v>603350</v>
      </c>
      <c r="C640" s="30" t="s">
        <v>968</v>
      </c>
      <c r="D640" s="30" t="s">
        <v>969</v>
      </c>
      <c r="E640" s="31">
        <v>3189.59</v>
      </c>
      <c r="F640" s="128">
        <f t="shared" si="39"/>
        <v>1891.42687</v>
      </c>
      <c r="G640" s="129">
        <f t="shared" si="42"/>
        <v>1891.42687</v>
      </c>
      <c r="H640" s="32"/>
      <c r="I640" s="225" t="s">
        <v>14684</v>
      </c>
    </row>
    <row r="641" spans="1:9" ht="15.75">
      <c r="A641" s="28">
        <v>636</v>
      </c>
      <c r="B641" s="29">
        <v>603360</v>
      </c>
      <c r="C641" s="30" t="s">
        <v>970</v>
      </c>
      <c r="D641" s="30"/>
      <c r="E641" s="31">
        <v>881.37</v>
      </c>
      <c r="F641" s="128">
        <f t="shared" si="39"/>
        <v>522.65241000000003</v>
      </c>
      <c r="G641" s="129">
        <f t="shared" si="42"/>
        <v>522.65241000000003</v>
      </c>
      <c r="H641" s="32"/>
      <c r="I641" s="32"/>
    </row>
    <row r="642" spans="1:9" ht="38.25">
      <c r="A642" s="28">
        <v>637</v>
      </c>
      <c r="B642" s="29">
        <v>603370</v>
      </c>
      <c r="C642" s="30" t="s">
        <v>971</v>
      </c>
      <c r="D642" s="30" t="s">
        <v>972</v>
      </c>
      <c r="E642" s="31">
        <v>8504.3799999999992</v>
      </c>
      <c r="F642" s="128">
        <f t="shared" si="39"/>
        <v>5043.0973399999993</v>
      </c>
      <c r="G642" s="129">
        <f t="shared" si="42"/>
        <v>5043.0973399999993</v>
      </c>
      <c r="H642" s="32"/>
      <c r="I642" s="225" t="s">
        <v>14684</v>
      </c>
    </row>
    <row r="643" spans="1:9" ht="38.25">
      <c r="A643" s="28">
        <v>638</v>
      </c>
      <c r="B643" s="29">
        <v>603380</v>
      </c>
      <c r="C643" s="30" t="s">
        <v>973</v>
      </c>
      <c r="D643" s="30" t="s">
        <v>972</v>
      </c>
      <c r="E643" s="31">
        <v>6378.28</v>
      </c>
      <c r="F643" s="128">
        <f t="shared" si="39"/>
        <v>3782.3200399999996</v>
      </c>
      <c r="G643" s="129">
        <f t="shared" si="42"/>
        <v>3782.3200399999996</v>
      </c>
      <c r="H643" s="32"/>
      <c r="I643" s="225" t="s">
        <v>14684</v>
      </c>
    </row>
    <row r="644" spans="1:9" ht="15.75">
      <c r="A644" s="28">
        <v>639</v>
      </c>
      <c r="B644" s="29">
        <v>603390</v>
      </c>
      <c r="C644" s="30" t="s">
        <v>974</v>
      </c>
      <c r="D644" s="30"/>
      <c r="E644" s="31">
        <v>220.62</v>
      </c>
      <c r="F644" s="128">
        <f t="shared" si="39"/>
        <v>130.82766000000001</v>
      </c>
      <c r="G644" s="129">
        <f t="shared" si="42"/>
        <v>130.82766000000001</v>
      </c>
      <c r="H644" s="32"/>
      <c r="I644" s="32"/>
    </row>
    <row r="645" spans="1:9" ht="31.5">
      <c r="A645" s="28">
        <v>640</v>
      </c>
      <c r="B645" s="29">
        <v>603400</v>
      </c>
      <c r="C645" s="30" t="s">
        <v>975</v>
      </c>
      <c r="D645" s="30"/>
      <c r="E645" s="31">
        <v>1101.98</v>
      </c>
      <c r="F645" s="128">
        <f t="shared" si="39"/>
        <v>653.47414000000003</v>
      </c>
      <c r="G645" s="129">
        <f t="shared" si="42"/>
        <v>653.47414000000003</v>
      </c>
      <c r="H645" s="32"/>
      <c r="I645" s="32"/>
    </row>
    <row r="646" spans="1:9" ht="31.5">
      <c r="A646" s="28">
        <v>641</v>
      </c>
      <c r="B646" s="29">
        <v>603410</v>
      </c>
      <c r="C646" s="30" t="s">
        <v>976</v>
      </c>
      <c r="D646" s="30"/>
      <c r="E646" s="31">
        <v>362.61</v>
      </c>
      <c r="F646" s="128">
        <f t="shared" si="39"/>
        <v>215.02772999999999</v>
      </c>
      <c r="G646" s="129">
        <f t="shared" si="42"/>
        <v>215.02772999999999</v>
      </c>
      <c r="H646" s="32"/>
      <c r="I646" s="32"/>
    </row>
    <row r="647" spans="1:9" ht="31.5">
      <c r="A647" s="28">
        <v>642</v>
      </c>
      <c r="B647" s="29">
        <v>603420</v>
      </c>
      <c r="C647" s="30" t="s">
        <v>977</v>
      </c>
      <c r="D647" s="30"/>
      <c r="E647" s="31">
        <v>2899.21</v>
      </c>
      <c r="F647" s="128">
        <f t="shared" ref="F647:F710" si="43">E647*0.593</f>
        <v>1719.23153</v>
      </c>
      <c r="G647" s="129">
        <f t="shared" si="42"/>
        <v>1719.23153</v>
      </c>
      <c r="H647" s="32"/>
      <c r="I647" s="32"/>
    </row>
    <row r="648" spans="1:9" ht="31.5">
      <c r="A648" s="28">
        <v>643</v>
      </c>
      <c r="B648" s="29">
        <v>603430</v>
      </c>
      <c r="C648" s="30" t="s">
        <v>978</v>
      </c>
      <c r="D648" s="30" t="s">
        <v>979</v>
      </c>
      <c r="E648" s="31">
        <v>1932.81</v>
      </c>
      <c r="F648" s="128">
        <f t="shared" si="43"/>
        <v>1146.15633</v>
      </c>
      <c r="G648" s="129">
        <f t="shared" si="42"/>
        <v>1146.15633</v>
      </c>
      <c r="H648" s="32"/>
      <c r="I648" s="32"/>
    </row>
    <row r="649" spans="1:9" ht="31.5">
      <c r="A649" s="28">
        <v>644</v>
      </c>
      <c r="B649" s="29">
        <v>603440</v>
      </c>
      <c r="C649" s="30" t="s">
        <v>980</v>
      </c>
      <c r="D649" s="30"/>
      <c r="E649" s="31">
        <v>3431.9</v>
      </c>
      <c r="F649" s="128">
        <f t="shared" si="43"/>
        <v>2035.1167</v>
      </c>
      <c r="G649" s="129">
        <f t="shared" si="42"/>
        <v>2035.1167</v>
      </c>
      <c r="H649" s="32"/>
      <c r="I649" s="32"/>
    </row>
    <row r="650" spans="1:9" ht="31.5">
      <c r="A650" s="28">
        <v>645</v>
      </c>
      <c r="B650" s="29">
        <v>603450</v>
      </c>
      <c r="C650" s="30" t="s">
        <v>981</v>
      </c>
      <c r="D650" s="30"/>
      <c r="E650" s="31">
        <v>4348.62</v>
      </c>
      <c r="F650" s="128">
        <f t="shared" si="43"/>
        <v>2578.7316599999999</v>
      </c>
      <c r="G650" s="129">
        <f t="shared" si="42"/>
        <v>2578.7316599999999</v>
      </c>
      <c r="H650" s="32"/>
      <c r="I650" s="32"/>
    </row>
    <row r="651" spans="1:9" ht="31.5">
      <c r="A651" s="28">
        <v>646</v>
      </c>
      <c r="B651" s="29">
        <v>603460</v>
      </c>
      <c r="C651" s="30" t="s">
        <v>982</v>
      </c>
      <c r="D651" s="30"/>
      <c r="E651" s="31">
        <v>4000.22</v>
      </c>
      <c r="F651" s="128">
        <f t="shared" si="43"/>
        <v>2372.1304599999999</v>
      </c>
      <c r="G651" s="129">
        <f t="shared" si="42"/>
        <v>2372.1304599999999</v>
      </c>
      <c r="H651" s="32"/>
      <c r="I651" s="32"/>
    </row>
    <row r="652" spans="1:9" ht="47.25">
      <c r="A652" s="28">
        <v>647</v>
      </c>
      <c r="B652" s="29">
        <v>603470</v>
      </c>
      <c r="C652" s="30" t="s">
        <v>983</v>
      </c>
      <c r="D652" s="30" t="s">
        <v>984</v>
      </c>
      <c r="E652" s="31">
        <v>2174.31</v>
      </c>
      <c r="F652" s="128">
        <f t="shared" si="43"/>
        <v>1289.36583</v>
      </c>
      <c r="G652" s="129">
        <f t="shared" si="42"/>
        <v>1289.36583</v>
      </c>
      <c r="H652" s="32"/>
      <c r="I652" s="32"/>
    </row>
    <row r="653" spans="1:9" ht="38.25">
      <c r="A653" s="28">
        <v>648</v>
      </c>
      <c r="B653" s="29">
        <v>603480</v>
      </c>
      <c r="C653" s="30" t="s">
        <v>985</v>
      </c>
      <c r="D653" s="30"/>
      <c r="E653" s="31">
        <v>4252.1899999999996</v>
      </c>
      <c r="F653" s="128">
        <f t="shared" si="43"/>
        <v>2521.5486699999997</v>
      </c>
      <c r="G653" s="129">
        <f t="shared" si="42"/>
        <v>2521.5486699999997</v>
      </c>
      <c r="H653" s="32"/>
      <c r="I653" s="225" t="s">
        <v>14684</v>
      </c>
    </row>
    <row r="654" spans="1:9" ht="47.25">
      <c r="A654" s="28">
        <v>649</v>
      </c>
      <c r="B654" s="29">
        <v>603490</v>
      </c>
      <c r="C654" s="30" t="s">
        <v>986</v>
      </c>
      <c r="D654" s="30" t="s">
        <v>987</v>
      </c>
      <c r="E654" s="31">
        <v>724.99</v>
      </c>
      <c r="F654" s="128">
        <f t="shared" si="43"/>
        <v>429.91906999999998</v>
      </c>
      <c r="G654" s="129">
        <f t="shared" si="42"/>
        <v>429.91906999999998</v>
      </c>
      <c r="H654" s="32"/>
      <c r="I654" s="32"/>
    </row>
    <row r="655" spans="1:9" ht="47.25">
      <c r="A655" s="28">
        <v>650</v>
      </c>
      <c r="B655" s="29" t="s">
        <v>145</v>
      </c>
      <c r="C655" s="36" t="s">
        <v>988</v>
      </c>
      <c r="D655" s="30"/>
      <c r="E655" s="31"/>
      <c r="F655" s="226"/>
      <c r="G655" s="227"/>
      <c r="H655" s="32"/>
      <c r="I655" s="32"/>
    </row>
    <row r="656" spans="1:9" ht="63">
      <c r="A656" s="28">
        <v>651</v>
      </c>
      <c r="B656" s="29">
        <v>603500</v>
      </c>
      <c r="C656" s="30" t="s">
        <v>989</v>
      </c>
      <c r="D656" s="30" t="s">
        <v>990</v>
      </c>
      <c r="E656" s="31">
        <v>1101.98</v>
      </c>
      <c r="F656" s="128">
        <f t="shared" si="43"/>
        <v>653.47414000000003</v>
      </c>
      <c r="G656" s="129">
        <f t="shared" ref="G656:G666" si="44">F656</f>
        <v>653.47414000000003</v>
      </c>
      <c r="H656" s="32"/>
      <c r="I656" s="32"/>
    </row>
    <row r="657" spans="1:9" ht="15.75">
      <c r="A657" s="28">
        <v>652</v>
      </c>
      <c r="B657" s="29">
        <v>603510</v>
      </c>
      <c r="C657" s="30" t="s">
        <v>991</v>
      </c>
      <c r="D657" s="30"/>
      <c r="E657" s="31">
        <v>4058.9</v>
      </c>
      <c r="F657" s="128">
        <f t="shared" si="43"/>
        <v>2406.9276999999997</v>
      </c>
      <c r="G657" s="129">
        <f t="shared" si="44"/>
        <v>2406.9276999999997</v>
      </c>
      <c r="H657" s="32"/>
      <c r="I657" s="32"/>
    </row>
    <row r="658" spans="1:9" ht="31.5">
      <c r="A658" s="28">
        <v>653</v>
      </c>
      <c r="B658" s="29">
        <v>603520</v>
      </c>
      <c r="C658" s="30" t="s">
        <v>992</v>
      </c>
      <c r="D658" s="30"/>
      <c r="E658" s="31">
        <v>88.7</v>
      </c>
      <c r="F658" s="128">
        <f t="shared" si="43"/>
        <v>52.5991</v>
      </c>
      <c r="G658" s="129">
        <f t="shared" si="44"/>
        <v>52.5991</v>
      </c>
      <c r="H658" s="32"/>
      <c r="I658" s="32"/>
    </row>
    <row r="659" spans="1:9" ht="31.5">
      <c r="A659" s="28">
        <v>654</v>
      </c>
      <c r="B659" s="29">
        <v>603530</v>
      </c>
      <c r="C659" s="30" t="s">
        <v>993</v>
      </c>
      <c r="D659" s="30" t="s">
        <v>994</v>
      </c>
      <c r="E659" s="31">
        <v>440.87</v>
      </c>
      <c r="F659" s="128">
        <f t="shared" si="43"/>
        <v>261.43590999999998</v>
      </c>
      <c r="G659" s="129">
        <f t="shared" si="44"/>
        <v>261.43590999999998</v>
      </c>
      <c r="H659" s="32"/>
      <c r="I659" s="32"/>
    </row>
    <row r="660" spans="1:9" ht="38.25">
      <c r="A660" s="28">
        <v>655</v>
      </c>
      <c r="B660" s="29">
        <v>603540</v>
      </c>
      <c r="C660" s="30" t="s">
        <v>995</v>
      </c>
      <c r="D660" s="30" t="s">
        <v>994</v>
      </c>
      <c r="E660" s="31">
        <v>1594.79</v>
      </c>
      <c r="F660" s="128">
        <f t="shared" si="43"/>
        <v>945.71046999999999</v>
      </c>
      <c r="G660" s="129">
        <f t="shared" si="44"/>
        <v>945.71046999999999</v>
      </c>
      <c r="H660" s="32"/>
      <c r="I660" s="225" t="s">
        <v>14684</v>
      </c>
    </row>
    <row r="661" spans="1:9" ht="15.75">
      <c r="A661" s="28">
        <v>656</v>
      </c>
      <c r="B661" s="29">
        <v>603550</v>
      </c>
      <c r="C661" s="30" t="s">
        <v>996</v>
      </c>
      <c r="D661" s="30"/>
      <c r="E661" s="31">
        <v>4832.03</v>
      </c>
      <c r="F661" s="128">
        <f t="shared" si="43"/>
        <v>2865.3937899999996</v>
      </c>
      <c r="G661" s="129">
        <f t="shared" si="44"/>
        <v>2865.3937899999996</v>
      </c>
      <c r="H661" s="32"/>
      <c r="I661" s="32"/>
    </row>
    <row r="662" spans="1:9" ht="31.5">
      <c r="A662" s="28">
        <v>657</v>
      </c>
      <c r="B662" s="29">
        <v>603560</v>
      </c>
      <c r="C662" s="30" t="s">
        <v>997</v>
      </c>
      <c r="D662" s="30"/>
      <c r="E662" s="31">
        <v>1208.31</v>
      </c>
      <c r="F662" s="128">
        <f t="shared" si="43"/>
        <v>716.52782999999988</v>
      </c>
      <c r="G662" s="129">
        <f t="shared" si="44"/>
        <v>716.52782999999988</v>
      </c>
      <c r="H662" s="32"/>
      <c r="I662" s="32"/>
    </row>
    <row r="663" spans="1:9" ht="31.5">
      <c r="A663" s="28">
        <v>658</v>
      </c>
      <c r="B663" s="29">
        <v>603570</v>
      </c>
      <c r="C663" s="30" t="s">
        <v>998</v>
      </c>
      <c r="D663" s="30"/>
      <c r="E663" s="31">
        <v>1449.81</v>
      </c>
      <c r="F663" s="128">
        <f t="shared" si="43"/>
        <v>859.73732999999993</v>
      </c>
      <c r="G663" s="129">
        <f t="shared" si="44"/>
        <v>859.73732999999993</v>
      </c>
      <c r="H663" s="32"/>
      <c r="I663" s="32"/>
    </row>
    <row r="664" spans="1:9" ht="15.75">
      <c r="A664" s="28">
        <v>659</v>
      </c>
      <c r="B664" s="29">
        <v>603580</v>
      </c>
      <c r="C664" s="30" t="s">
        <v>999</v>
      </c>
      <c r="D664" s="30" t="s">
        <v>1000</v>
      </c>
      <c r="E664" s="31">
        <v>2899.21</v>
      </c>
      <c r="F664" s="128">
        <f t="shared" si="43"/>
        <v>1719.23153</v>
      </c>
      <c r="G664" s="129">
        <f t="shared" si="44"/>
        <v>1719.23153</v>
      </c>
      <c r="H664" s="32"/>
      <c r="I664" s="32"/>
    </row>
    <row r="665" spans="1:9" ht="15.75">
      <c r="A665" s="28">
        <v>660</v>
      </c>
      <c r="B665" s="29">
        <v>603590</v>
      </c>
      <c r="C665" s="30" t="s">
        <v>1001</v>
      </c>
      <c r="D665" s="30"/>
      <c r="E665" s="31">
        <v>881.37</v>
      </c>
      <c r="F665" s="128">
        <f t="shared" si="43"/>
        <v>522.65241000000003</v>
      </c>
      <c r="G665" s="129">
        <f t="shared" si="44"/>
        <v>522.65241000000003</v>
      </c>
      <c r="H665" s="32"/>
      <c r="I665" s="32"/>
    </row>
    <row r="666" spans="1:9" ht="31.5">
      <c r="A666" s="28">
        <v>661</v>
      </c>
      <c r="B666" s="29">
        <v>603600</v>
      </c>
      <c r="C666" s="30" t="s">
        <v>1002</v>
      </c>
      <c r="D666" s="30"/>
      <c r="E666" s="31">
        <v>177.39</v>
      </c>
      <c r="F666" s="128">
        <f t="shared" si="43"/>
        <v>105.19226999999999</v>
      </c>
      <c r="G666" s="129">
        <f t="shared" si="44"/>
        <v>105.19226999999999</v>
      </c>
      <c r="H666" s="32"/>
      <c r="I666" s="32"/>
    </row>
    <row r="667" spans="1:9" ht="15.75">
      <c r="A667" s="28">
        <v>662</v>
      </c>
      <c r="B667" s="29" t="s">
        <v>145</v>
      </c>
      <c r="C667" s="36" t="s">
        <v>1003</v>
      </c>
      <c r="D667" s="30"/>
      <c r="E667" s="31"/>
      <c r="F667" s="226"/>
      <c r="G667" s="227"/>
      <c r="H667" s="32"/>
      <c r="I667" s="32"/>
    </row>
    <row r="668" spans="1:9" ht="47.25">
      <c r="A668" s="28">
        <v>663</v>
      </c>
      <c r="B668" s="29">
        <v>603610</v>
      </c>
      <c r="C668" s="30" t="s">
        <v>1004</v>
      </c>
      <c r="D668" s="30" t="s">
        <v>1005</v>
      </c>
      <c r="E668" s="31">
        <v>1101.98</v>
      </c>
      <c r="F668" s="128">
        <f t="shared" si="43"/>
        <v>653.47414000000003</v>
      </c>
      <c r="G668" s="129">
        <f t="shared" ref="G668:G688" si="45">F668</f>
        <v>653.47414000000003</v>
      </c>
      <c r="H668" s="32"/>
      <c r="I668" s="32"/>
    </row>
    <row r="669" spans="1:9" ht="47.25">
      <c r="A669" s="28">
        <v>664</v>
      </c>
      <c r="B669" s="29">
        <v>603620</v>
      </c>
      <c r="C669" s="30" t="s">
        <v>1006</v>
      </c>
      <c r="D669" s="30" t="s">
        <v>1007</v>
      </c>
      <c r="E669" s="31">
        <v>1101.98</v>
      </c>
      <c r="F669" s="128">
        <f t="shared" si="43"/>
        <v>653.47414000000003</v>
      </c>
      <c r="G669" s="129">
        <f t="shared" si="45"/>
        <v>653.47414000000003</v>
      </c>
      <c r="H669" s="32"/>
      <c r="I669" s="32"/>
    </row>
    <row r="670" spans="1:9" ht="47.25">
      <c r="A670" s="28">
        <v>665</v>
      </c>
      <c r="B670" s="29">
        <v>603630</v>
      </c>
      <c r="C670" s="30" t="s">
        <v>1008</v>
      </c>
      <c r="D670" s="30" t="s">
        <v>1009</v>
      </c>
      <c r="E670" s="31">
        <v>661.12</v>
      </c>
      <c r="F670" s="128">
        <f t="shared" si="43"/>
        <v>392.04415999999998</v>
      </c>
      <c r="G670" s="129">
        <f t="shared" si="45"/>
        <v>392.04415999999998</v>
      </c>
      <c r="H670" s="32"/>
      <c r="I670" s="32"/>
    </row>
    <row r="671" spans="1:9" ht="173.25">
      <c r="A671" s="28">
        <v>666</v>
      </c>
      <c r="B671" s="29">
        <v>603640</v>
      </c>
      <c r="C671" s="30" t="s">
        <v>1010</v>
      </c>
      <c r="D671" s="30" t="s">
        <v>1011</v>
      </c>
      <c r="E671" s="31">
        <v>1652.78</v>
      </c>
      <c r="F671" s="128">
        <f t="shared" si="43"/>
        <v>980.09853999999996</v>
      </c>
      <c r="G671" s="129">
        <f t="shared" si="45"/>
        <v>980.09853999999996</v>
      </c>
      <c r="H671" s="32"/>
      <c r="I671" s="32"/>
    </row>
    <row r="672" spans="1:9" ht="15.75">
      <c r="A672" s="28">
        <v>667</v>
      </c>
      <c r="B672" s="29">
        <v>603650</v>
      </c>
      <c r="C672" s="30" t="s">
        <v>1012</v>
      </c>
      <c r="D672" s="30"/>
      <c r="E672" s="31">
        <v>1651.86</v>
      </c>
      <c r="F672" s="128">
        <f t="shared" si="43"/>
        <v>979.55297999999993</v>
      </c>
      <c r="G672" s="129">
        <f t="shared" si="45"/>
        <v>979.55297999999993</v>
      </c>
      <c r="H672" s="32"/>
      <c r="I672" s="32"/>
    </row>
    <row r="673" spans="1:9" ht="38.25">
      <c r="A673" s="28">
        <v>668</v>
      </c>
      <c r="B673" s="29">
        <v>603660</v>
      </c>
      <c r="C673" s="30" t="s">
        <v>1013</v>
      </c>
      <c r="D673" s="30" t="s">
        <v>1014</v>
      </c>
      <c r="E673" s="31">
        <v>8168.98</v>
      </c>
      <c r="F673" s="128">
        <f t="shared" si="43"/>
        <v>4844.2051399999991</v>
      </c>
      <c r="G673" s="129">
        <f t="shared" si="45"/>
        <v>4844.2051399999991</v>
      </c>
      <c r="H673" s="32"/>
      <c r="I673" s="225" t="s">
        <v>14684</v>
      </c>
    </row>
    <row r="674" spans="1:9" ht="38.25">
      <c r="A674" s="28">
        <v>669</v>
      </c>
      <c r="B674" s="29">
        <v>603670</v>
      </c>
      <c r="C674" s="30" t="s">
        <v>1015</v>
      </c>
      <c r="D674" s="30" t="s">
        <v>1014</v>
      </c>
      <c r="E674" s="31">
        <v>6906.9</v>
      </c>
      <c r="F674" s="128">
        <f t="shared" si="43"/>
        <v>4095.7916999999998</v>
      </c>
      <c r="G674" s="129">
        <f t="shared" si="45"/>
        <v>4095.7916999999998</v>
      </c>
      <c r="H674" s="32"/>
      <c r="I674" s="225" t="s">
        <v>14684</v>
      </c>
    </row>
    <row r="675" spans="1:9" ht="63">
      <c r="A675" s="28">
        <v>670</v>
      </c>
      <c r="B675" s="29">
        <v>603680</v>
      </c>
      <c r="C675" s="30" t="s">
        <v>1016</v>
      </c>
      <c r="D675" s="30" t="s">
        <v>1017</v>
      </c>
      <c r="E675" s="31">
        <v>1322.23</v>
      </c>
      <c r="F675" s="128">
        <f t="shared" si="43"/>
        <v>784.08238999999992</v>
      </c>
      <c r="G675" s="129">
        <f t="shared" si="45"/>
        <v>784.08238999999992</v>
      </c>
      <c r="H675" s="32"/>
      <c r="I675" s="32"/>
    </row>
    <row r="676" spans="1:9" ht="38.25">
      <c r="A676" s="28">
        <v>671</v>
      </c>
      <c r="B676" s="29">
        <v>603690</v>
      </c>
      <c r="C676" s="30" t="s">
        <v>1018</v>
      </c>
      <c r="D676" s="30"/>
      <c r="E676" s="31">
        <v>4638.76</v>
      </c>
      <c r="F676" s="128">
        <f t="shared" si="43"/>
        <v>2750.7846800000002</v>
      </c>
      <c r="G676" s="129">
        <f t="shared" si="45"/>
        <v>2750.7846800000002</v>
      </c>
      <c r="H676" s="32"/>
      <c r="I676" s="225" t="s">
        <v>14684</v>
      </c>
    </row>
    <row r="677" spans="1:9" ht="47.25">
      <c r="A677" s="28">
        <v>672</v>
      </c>
      <c r="B677" s="29">
        <v>603700</v>
      </c>
      <c r="C677" s="30" t="s">
        <v>1019</v>
      </c>
      <c r="D677" s="30"/>
      <c r="E677" s="31">
        <v>3865.96</v>
      </c>
      <c r="F677" s="128">
        <f t="shared" si="43"/>
        <v>2292.5142799999999</v>
      </c>
      <c r="G677" s="129">
        <f t="shared" si="45"/>
        <v>2292.5142799999999</v>
      </c>
      <c r="H677" s="32"/>
      <c r="I677" s="225" t="s">
        <v>14684</v>
      </c>
    </row>
    <row r="678" spans="1:9" ht="38.25">
      <c r="A678" s="28">
        <v>673</v>
      </c>
      <c r="B678" s="29">
        <v>603710</v>
      </c>
      <c r="C678" s="30" t="s">
        <v>1020</v>
      </c>
      <c r="D678" s="30"/>
      <c r="E678" s="31">
        <v>5798.6</v>
      </c>
      <c r="F678" s="128">
        <f t="shared" si="43"/>
        <v>3438.5698000000002</v>
      </c>
      <c r="G678" s="129">
        <f t="shared" si="45"/>
        <v>3438.5698000000002</v>
      </c>
      <c r="H678" s="32"/>
      <c r="I678" s="225" t="s">
        <v>14684</v>
      </c>
    </row>
    <row r="679" spans="1:9" ht="31.5">
      <c r="A679" s="28">
        <v>674</v>
      </c>
      <c r="B679" s="29">
        <v>603720</v>
      </c>
      <c r="C679" s="30" t="s">
        <v>1021</v>
      </c>
      <c r="D679" s="30" t="s">
        <v>731</v>
      </c>
      <c r="E679" s="31">
        <v>1546.25</v>
      </c>
      <c r="F679" s="128">
        <f t="shared" si="43"/>
        <v>916.92624999999998</v>
      </c>
      <c r="G679" s="129">
        <f t="shared" si="45"/>
        <v>916.92624999999998</v>
      </c>
      <c r="H679" s="32"/>
      <c r="I679" s="32"/>
    </row>
    <row r="680" spans="1:9" ht="38.25">
      <c r="A680" s="28">
        <v>675</v>
      </c>
      <c r="B680" s="29">
        <v>603730</v>
      </c>
      <c r="C680" s="30" t="s">
        <v>1022</v>
      </c>
      <c r="D680" s="30"/>
      <c r="E680" s="31">
        <v>2899.62</v>
      </c>
      <c r="F680" s="128">
        <f t="shared" si="43"/>
        <v>1719.4746599999999</v>
      </c>
      <c r="G680" s="129">
        <f t="shared" si="45"/>
        <v>1719.4746599999999</v>
      </c>
      <c r="H680" s="32"/>
      <c r="I680" s="225" t="s">
        <v>14684</v>
      </c>
    </row>
    <row r="681" spans="1:9" ht="31.5">
      <c r="A681" s="28">
        <v>676</v>
      </c>
      <c r="B681" s="29">
        <v>603740</v>
      </c>
      <c r="C681" s="30" t="s">
        <v>1023</v>
      </c>
      <c r="D681" s="30" t="s">
        <v>731</v>
      </c>
      <c r="E681" s="31">
        <v>1159.8499999999999</v>
      </c>
      <c r="F681" s="128">
        <f t="shared" si="43"/>
        <v>687.79104999999993</v>
      </c>
      <c r="G681" s="129">
        <f t="shared" si="45"/>
        <v>687.79104999999993</v>
      </c>
      <c r="H681" s="32"/>
      <c r="I681" s="32"/>
    </row>
    <row r="682" spans="1:9" ht="31.5">
      <c r="A682" s="28">
        <v>677</v>
      </c>
      <c r="B682" s="29">
        <v>603750</v>
      </c>
      <c r="C682" s="30" t="s">
        <v>1024</v>
      </c>
      <c r="D682" s="30" t="s">
        <v>1025</v>
      </c>
      <c r="E682" s="31">
        <v>1207.5</v>
      </c>
      <c r="F682" s="128">
        <f t="shared" si="43"/>
        <v>716.04750000000001</v>
      </c>
      <c r="G682" s="129">
        <f t="shared" si="45"/>
        <v>716.04750000000001</v>
      </c>
      <c r="H682" s="32"/>
      <c r="I682" s="32"/>
    </row>
    <row r="683" spans="1:9" ht="31.5">
      <c r="A683" s="28">
        <v>678</v>
      </c>
      <c r="B683" s="29">
        <v>603751</v>
      </c>
      <c r="C683" s="30" t="s">
        <v>1026</v>
      </c>
      <c r="D683" s="30"/>
      <c r="E683" s="31">
        <v>297.13</v>
      </c>
      <c r="F683" s="128">
        <f t="shared" si="43"/>
        <v>176.19808999999998</v>
      </c>
      <c r="G683" s="129">
        <f t="shared" si="45"/>
        <v>176.19808999999998</v>
      </c>
      <c r="H683" s="32"/>
      <c r="I683" s="32"/>
    </row>
    <row r="684" spans="1:9" ht="47.25">
      <c r="A684" s="28">
        <v>679</v>
      </c>
      <c r="B684" s="29">
        <v>603752</v>
      </c>
      <c r="C684" s="30" t="s">
        <v>1027</v>
      </c>
      <c r="D684" s="30"/>
      <c r="E684" s="31">
        <v>1296.8599999999999</v>
      </c>
      <c r="F684" s="128">
        <f t="shared" si="43"/>
        <v>769.03797999999995</v>
      </c>
      <c r="G684" s="129">
        <f t="shared" si="45"/>
        <v>769.03797999999995</v>
      </c>
      <c r="H684" s="32"/>
      <c r="I684" s="32"/>
    </row>
    <row r="685" spans="1:9" ht="31.5">
      <c r="A685" s="28">
        <v>680</v>
      </c>
      <c r="B685" s="29">
        <v>603753</v>
      </c>
      <c r="C685" s="30" t="s">
        <v>1028</v>
      </c>
      <c r="D685" s="30"/>
      <c r="E685" s="31">
        <v>1296.8599999999999</v>
      </c>
      <c r="F685" s="128">
        <f t="shared" si="43"/>
        <v>769.03797999999995</v>
      </c>
      <c r="G685" s="129">
        <f t="shared" si="45"/>
        <v>769.03797999999995</v>
      </c>
      <c r="H685" s="32"/>
      <c r="I685" s="32"/>
    </row>
    <row r="686" spans="1:9" ht="31.5">
      <c r="A686" s="28">
        <v>681</v>
      </c>
      <c r="B686" s="29">
        <v>603754</v>
      </c>
      <c r="C686" s="30" t="s">
        <v>1029</v>
      </c>
      <c r="D686" s="30" t="s">
        <v>1030</v>
      </c>
      <c r="E686" s="31">
        <v>386.72</v>
      </c>
      <c r="F686" s="128">
        <f t="shared" si="43"/>
        <v>229.32496</v>
      </c>
      <c r="G686" s="129">
        <f t="shared" si="45"/>
        <v>229.32496</v>
      </c>
      <c r="H686" s="32"/>
      <c r="I686" s="32"/>
    </row>
    <row r="687" spans="1:9" ht="31.5">
      <c r="A687" s="28">
        <v>682</v>
      </c>
      <c r="B687" s="29">
        <v>603755</v>
      </c>
      <c r="C687" s="30" t="s">
        <v>1031</v>
      </c>
      <c r="D687" s="30" t="s">
        <v>1030</v>
      </c>
      <c r="E687" s="31">
        <v>260.63</v>
      </c>
      <c r="F687" s="128">
        <f t="shared" si="43"/>
        <v>154.55358999999999</v>
      </c>
      <c r="G687" s="129">
        <f t="shared" si="45"/>
        <v>154.55358999999999</v>
      </c>
      <c r="H687" s="32"/>
      <c r="I687" s="32"/>
    </row>
    <row r="688" spans="1:9" ht="15.75">
      <c r="A688" s="28">
        <v>683</v>
      </c>
      <c r="B688" s="29">
        <v>603760</v>
      </c>
      <c r="C688" s="30" t="s">
        <v>1032</v>
      </c>
      <c r="D688" s="30"/>
      <c r="E688" s="31">
        <v>1449.81</v>
      </c>
      <c r="F688" s="128">
        <f t="shared" si="43"/>
        <v>859.73732999999993</v>
      </c>
      <c r="G688" s="129">
        <f t="shared" si="45"/>
        <v>859.73732999999993</v>
      </c>
      <c r="H688" s="32"/>
      <c r="I688" s="32"/>
    </row>
    <row r="689" spans="1:9" ht="15.75">
      <c r="A689" s="28">
        <v>684</v>
      </c>
      <c r="B689" s="29" t="s">
        <v>145</v>
      </c>
      <c r="C689" s="36" t="s">
        <v>1033</v>
      </c>
      <c r="D689" s="36" t="s">
        <v>1034</v>
      </c>
      <c r="E689" s="31"/>
      <c r="F689" s="226"/>
      <c r="G689" s="227"/>
      <c r="H689" s="32"/>
      <c r="I689" s="32"/>
    </row>
    <row r="690" spans="1:9" ht="31.5">
      <c r="A690" s="28">
        <v>685</v>
      </c>
      <c r="B690" s="29">
        <v>603770</v>
      </c>
      <c r="C690" s="30" t="s">
        <v>1035</v>
      </c>
      <c r="D690" s="30"/>
      <c r="E690" s="31">
        <v>1101.98</v>
      </c>
      <c r="F690" s="128">
        <f t="shared" si="43"/>
        <v>653.47414000000003</v>
      </c>
      <c r="G690" s="129">
        <f t="shared" ref="G690:G719" si="46">F690</f>
        <v>653.47414000000003</v>
      </c>
      <c r="H690" s="32"/>
      <c r="I690" s="32"/>
    </row>
    <row r="691" spans="1:9" ht="31.5">
      <c r="A691" s="28">
        <v>686</v>
      </c>
      <c r="B691" s="29">
        <v>603771</v>
      </c>
      <c r="C691" s="30" t="s">
        <v>1036</v>
      </c>
      <c r="D691" s="30"/>
      <c r="E691" s="31">
        <v>1101.24</v>
      </c>
      <c r="F691" s="128">
        <f t="shared" si="43"/>
        <v>653.03531999999996</v>
      </c>
      <c r="G691" s="129">
        <f t="shared" si="46"/>
        <v>653.03531999999996</v>
      </c>
      <c r="H691" s="32"/>
      <c r="I691" s="32"/>
    </row>
    <row r="692" spans="1:9" ht="31.5">
      <c r="A692" s="28">
        <v>687</v>
      </c>
      <c r="B692" s="29">
        <v>603780</v>
      </c>
      <c r="C692" s="30" t="s">
        <v>1037</v>
      </c>
      <c r="D692" s="30"/>
      <c r="E692" s="31">
        <v>881.37</v>
      </c>
      <c r="F692" s="128">
        <f t="shared" si="43"/>
        <v>522.65241000000003</v>
      </c>
      <c r="G692" s="129">
        <f t="shared" si="46"/>
        <v>522.65241000000003</v>
      </c>
      <c r="H692" s="32"/>
      <c r="I692" s="32"/>
    </row>
    <row r="693" spans="1:9" ht="31.5">
      <c r="A693" s="28">
        <v>688</v>
      </c>
      <c r="B693" s="29">
        <v>603781</v>
      </c>
      <c r="C693" s="30" t="s">
        <v>1038</v>
      </c>
      <c r="D693" s="30"/>
      <c r="E693" s="31">
        <v>880.99</v>
      </c>
      <c r="F693" s="128">
        <f t="shared" si="43"/>
        <v>522.42706999999996</v>
      </c>
      <c r="G693" s="129">
        <f t="shared" si="46"/>
        <v>522.42706999999996</v>
      </c>
      <c r="H693" s="32"/>
      <c r="I693" s="32"/>
    </row>
    <row r="694" spans="1:9" ht="31.5">
      <c r="A694" s="28">
        <v>689</v>
      </c>
      <c r="B694" s="29">
        <v>603782</v>
      </c>
      <c r="C694" s="30" t="s">
        <v>1039</v>
      </c>
      <c r="D694" s="30"/>
      <c r="E694" s="31">
        <v>1145.77</v>
      </c>
      <c r="F694" s="128">
        <f t="shared" si="43"/>
        <v>679.44160999999997</v>
      </c>
      <c r="G694" s="129">
        <f t="shared" si="46"/>
        <v>679.44160999999997</v>
      </c>
      <c r="H694" s="32"/>
      <c r="I694" s="32"/>
    </row>
    <row r="695" spans="1:9" ht="31.5">
      <c r="A695" s="28">
        <v>690</v>
      </c>
      <c r="B695" s="29">
        <v>603783</v>
      </c>
      <c r="C695" s="30" t="s">
        <v>1040</v>
      </c>
      <c r="D695" s="30"/>
      <c r="E695" s="31">
        <v>1321.48</v>
      </c>
      <c r="F695" s="128">
        <f t="shared" si="43"/>
        <v>783.63763999999992</v>
      </c>
      <c r="G695" s="129">
        <f t="shared" si="46"/>
        <v>783.63763999999992</v>
      </c>
      <c r="H695" s="32"/>
      <c r="I695" s="32"/>
    </row>
    <row r="696" spans="1:9" ht="31.5">
      <c r="A696" s="28">
        <v>691</v>
      </c>
      <c r="B696" s="29">
        <v>603790</v>
      </c>
      <c r="C696" s="30" t="s">
        <v>1041</v>
      </c>
      <c r="D696" s="30"/>
      <c r="E696" s="31">
        <v>1449.81</v>
      </c>
      <c r="F696" s="128">
        <f t="shared" si="43"/>
        <v>859.73732999999993</v>
      </c>
      <c r="G696" s="129">
        <f t="shared" si="46"/>
        <v>859.73732999999993</v>
      </c>
      <c r="H696" s="32"/>
      <c r="I696" s="32"/>
    </row>
    <row r="697" spans="1:9" ht="31.5">
      <c r="A697" s="28">
        <v>692</v>
      </c>
      <c r="B697" s="29">
        <v>603791</v>
      </c>
      <c r="C697" s="30" t="s">
        <v>1042</v>
      </c>
      <c r="D697" s="30"/>
      <c r="E697" s="31">
        <v>2321.3200000000002</v>
      </c>
      <c r="F697" s="128">
        <f t="shared" si="43"/>
        <v>1376.54276</v>
      </c>
      <c r="G697" s="129">
        <f t="shared" si="46"/>
        <v>1376.54276</v>
      </c>
      <c r="H697" s="32"/>
      <c r="I697" s="32"/>
    </row>
    <row r="698" spans="1:9" ht="15.75">
      <c r="A698" s="28">
        <v>693</v>
      </c>
      <c r="B698" s="29">
        <v>603800</v>
      </c>
      <c r="C698" s="30" t="s">
        <v>1043</v>
      </c>
      <c r="D698" s="30"/>
      <c r="E698" s="31">
        <v>881.37</v>
      </c>
      <c r="F698" s="128">
        <f t="shared" si="43"/>
        <v>522.65241000000003</v>
      </c>
      <c r="G698" s="129">
        <f t="shared" si="46"/>
        <v>522.65241000000003</v>
      </c>
      <c r="H698" s="32"/>
      <c r="I698" s="32"/>
    </row>
    <row r="699" spans="1:9" ht="15.75">
      <c r="A699" s="28">
        <v>694</v>
      </c>
      <c r="B699" s="29">
        <v>603801</v>
      </c>
      <c r="C699" s="30" t="s">
        <v>1044</v>
      </c>
      <c r="D699" s="30"/>
      <c r="E699" s="31">
        <v>880.99</v>
      </c>
      <c r="F699" s="128">
        <f t="shared" si="43"/>
        <v>522.42706999999996</v>
      </c>
      <c r="G699" s="129">
        <f t="shared" si="46"/>
        <v>522.42706999999996</v>
      </c>
      <c r="H699" s="32"/>
      <c r="I699" s="32"/>
    </row>
    <row r="700" spans="1:9" ht="31.5">
      <c r="A700" s="28">
        <v>695</v>
      </c>
      <c r="B700" s="29">
        <v>603802</v>
      </c>
      <c r="C700" s="30" t="s">
        <v>1045</v>
      </c>
      <c r="D700" s="30"/>
      <c r="E700" s="31">
        <v>1101.24</v>
      </c>
      <c r="F700" s="128">
        <f t="shared" si="43"/>
        <v>653.03531999999996</v>
      </c>
      <c r="G700" s="129">
        <f t="shared" si="46"/>
        <v>653.03531999999996</v>
      </c>
      <c r="H700" s="32"/>
      <c r="I700" s="32"/>
    </row>
    <row r="701" spans="1:9" ht="31.5">
      <c r="A701" s="28">
        <v>696</v>
      </c>
      <c r="B701" s="29">
        <v>603803</v>
      </c>
      <c r="C701" s="30" t="s">
        <v>1046</v>
      </c>
      <c r="D701" s="30"/>
      <c r="E701" s="31">
        <v>1101.24</v>
      </c>
      <c r="F701" s="128">
        <f t="shared" si="43"/>
        <v>653.03531999999996</v>
      </c>
      <c r="G701" s="129">
        <f t="shared" si="46"/>
        <v>653.03531999999996</v>
      </c>
      <c r="H701" s="32"/>
      <c r="I701" s="32"/>
    </row>
    <row r="702" spans="1:9" ht="31.5">
      <c r="A702" s="28">
        <v>697</v>
      </c>
      <c r="B702" s="29">
        <v>603804</v>
      </c>
      <c r="C702" s="30" t="s">
        <v>1047</v>
      </c>
      <c r="D702" s="30"/>
      <c r="E702" s="31">
        <v>1431.61</v>
      </c>
      <c r="F702" s="128">
        <f t="shared" si="43"/>
        <v>848.94472999999994</v>
      </c>
      <c r="G702" s="129">
        <f t="shared" si="46"/>
        <v>848.94472999999994</v>
      </c>
      <c r="H702" s="32"/>
      <c r="I702" s="32"/>
    </row>
    <row r="703" spans="1:9" ht="31.5">
      <c r="A703" s="28">
        <v>698</v>
      </c>
      <c r="B703" s="29">
        <v>603805</v>
      </c>
      <c r="C703" s="30" t="s">
        <v>1048</v>
      </c>
      <c r="D703" s="30"/>
      <c r="E703" s="31">
        <v>1431.61</v>
      </c>
      <c r="F703" s="128">
        <f t="shared" si="43"/>
        <v>848.94472999999994</v>
      </c>
      <c r="G703" s="129">
        <f t="shared" si="46"/>
        <v>848.94472999999994</v>
      </c>
      <c r="H703" s="32"/>
      <c r="I703" s="32"/>
    </row>
    <row r="704" spans="1:9" ht="31.5">
      <c r="A704" s="28">
        <v>699</v>
      </c>
      <c r="B704" s="29">
        <v>603806</v>
      </c>
      <c r="C704" s="30" t="s">
        <v>1049</v>
      </c>
      <c r="D704" s="30"/>
      <c r="E704" s="31">
        <v>1207.5</v>
      </c>
      <c r="F704" s="128">
        <f t="shared" si="43"/>
        <v>716.04750000000001</v>
      </c>
      <c r="G704" s="129">
        <f t="shared" si="46"/>
        <v>716.04750000000001</v>
      </c>
      <c r="H704" s="32"/>
      <c r="I704" s="32"/>
    </row>
    <row r="705" spans="1:9" ht="31.5">
      <c r="A705" s="28">
        <v>700</v>
      </c>
      <c r="B705" s="29">
        <v>603807</v>
      </c>
      <c r="C705" s="30" t="s">
        <v>1050</v>
      </c>
      <c r="D705" s="30"/>
      <c r="E705" s="31">
        <v>1569.75</v>
      </c>
      <c r="F705" s="128">
        <f t="shared" si="43"/>
        <v>930.86174999999992</v>
      </c>
      <c r="G705" s="129">
        <f t="shared" si="46"/>
        <v>930.86174999999992</v>
      </c>
      <c r="H705" s="32"/>
      <c r="I705" s="32"/>
    </row>
    <row r="706" spans="1:9" ht="47.25">
      <c r="A706" s="28">
        <v>701</v>
      </c>
      <c r="B706" s="29">
        <v>603810</v>
      </c>
      <c r="C706" s="30" t="s">
        <v>1051</v>
      </c>
      <c r="D706" s="30" t="s">
        <v>1052</v>
      </c>
      <c r="E706" s="31">
        <v>661.12</v>
      </c>
      <c r="F706" s="128">
        <f t="shared" si="43"/>
        <v>392.04415999999998</v>
      </c>
      <c r="G706" s="129">
        <f t="shared" si="46"/>
        <v>392.04415999999998</v>
      </c>
      <c r="H706" s="32"/>
      <c r="I706" s="32"/>
    </row>
    <row r="707" spans="1:9" ht="15.75">
      <c r="A707" s="28">
        <v>702</v>
      </c>
      <c r="B707" s="29">
        <v>603820</v>
      </c>
      <c r="C707" s="30" t="s">
        <v>1053</v>
      </c>
      <c r="D707" s="30"/>
      <c r="E707" s="31">
        <v>991.67</v>
      </c>
      <c r="F707" s="128">
        <f t="shared" si="43"/>
        <v>588.06030999999996</v>
      </c>
      <c r="G707" s="129">
        <f t="shared" si="46"/>
        <v>588.06030999999996</v>
      </c>
      <c r="H707" s="32"/>
      <c r="I707" s="32"/>
    </row>
    <row r="708" spans="1:9" ht="15.75">
      <c r="A708" s="28">
        <v>703</v>
      </c>
      <c r="B708" s="29">
        <v>603830</v>
      </c>
      <c r="C708" s="30" t="s">
        <v>1054</v>
      </c>
      <c r="D708" s="30"/>
      <c r="E708" s="31">
        <v>661.12</v>
      </c>
      <c r="F708" s="128">
        <f t="shared" si="43"/>
        <v>392.04415999999998</v>
      </c>
      <c r="G708" s="129">
        <f t="shared" si="46"/>
        <v>392.04415999999998</v>
      </c>
      <c r="H708" s="32"/>
      <c r="I708" s="32"/>
    </row>
    <row r="709" spans="1:9" ht="31.5">
      <c r="A709" s="28">
        <v>704</v>
      </c>
      <c r="B709" s="29">
        <v>603831</v>
      </c>
      <c r="C709" s="30" t="s">
        <v>1055</v>
      </c>
      <c r="D709" s="30"/>
      <c r="E709" s="31">
        <v>724.5</v>
      </c>
      <c r="F709" s="128">
        <f t="shared" si="43"/>
        <v>429.62849999999997</v>
      </c>
      <c r="G709" s="129">
        <f t="shared" si="46"/>
        <v>429.62849999999997</v>
      </c>
      <c r="H709" s="32"/>
      <c r="I709" s="32"/>
    </row>
    <row r="710" spans="1:9" ht="15.75">
      <c r="A710" s="28">
        <v>705</v>
      </c>
      <c r="B710" s="29">
        <v>603840</v>
      </c>
      <c r="C710" s="30" t="s">
        <v>1056</v>
      </c>
      <c r="D710" s="30"/>
      <c r="E710" s="31">
        <v>771.42</v>
      </c>
      <c r="F710" s="128">
        <f t="shared" si="43"/>
        <v>457.45205999999996</v>
      </c>
      <c r="G710" s="129">
        <f t="shared" si="46"/>
        <v>457.45205999999996</v>
      </c>
      <c r="H710" s="32"/>
      <c r="I710" s="32"/>
    </row>
    <row r="711" spans="1:9" ht="15.75">
      <c r="A711" s="28">
        <v>706</v>
      </c>
      <c r="B711" s="29">
        <v>603841</v>
      </c>
      <c r="C711" s="30" t="s">
        <v>1057</v>
      </c>
      <c r="D711" s="30"/>
      <c r="E711" s="31">
        <v>770.86</v>
      </c>
      <c r="F711" s="128">
        <f t="shared" ref="F711:F774" si="47">E711*0.593</f>
        <v>457.11998</v>
      </c>
      <c r="G711" s="129">
        <f t="shared" si="46"/>
        <v>457.11998</v>
      </c>
      <c r="H711" s="32"/>
      <c r="I711" s="32"/>
    </row>
    <row r="712" spans="1:9" ht="31.5">
      <c r="A712" s="28">
        <v>707</v>
      </c>
      <c r="B712" s="29">
        <v>603842</v>
      </c>
      <c r="C712" s="30" t="s">
        <v>1058</v>
      </c>
      <c r="D712" s="30"/>
      <c r="E712" s="31">
        <v>1096.4100000000001</v>
      </c>
      <c r="F712" s="128">
        <f t="shared" si="47"/>
        <v>650.17113000000006</v>
      </c>
      <c r="G712" s="129">
        <f t="shared" si="46"/>
        <v>650.17113000000006</v>
      </c>
      <c r="H712" s="32"/>
      <c r="I712" s="32"/>
    </row>
    <row r="713" spans="1:9" ht="15.75">
      <c r="A713" s="28">
        <v>708</v>
      </c>
      <c r="B713" s="29">
        <v>603843</v>
      </c>
      <c r="C713" s="30" t="s">
        <v>1059</v>
      </c>
      <c r="D713" s="30"/>
      <c r="E713" s="31">
        <v>969.09</v>
      </c>
      <c r="F713" s="128">
        <f t="shared" si="47"/>
        <v>574.67037000000005</v>
      </c>
      <c r="G713" s="129">
        <f t="shared" si="46"/>
        <v>574.67037000000005</v>
      </c>
      <c r="H713" s="32"/>
      <c r="I713" s="32"/>
    </row>
    <row r="714" spans="1:9" ht="15.75">
      <c r="A714" s="28">
        <v>709</v>
      </c>
      <c r="B714" s="29">
        <v>603844</v>
      </c>
      <c r="C714" s="30" t="s">
        <v>1060</v>
      </c>
      <c r="D714" s="30"/>
      <c r="E714" s="31">
        <v>969.09</v>
      </c>
      <c r="F714" s="128">
        <f t="shared" si="47"/>
        <v>574.67037000000005</v>
      </c>
      <c r="G714" s="129">
        <f t="shared" si="46"/>
        <v>574.67037000000005</v>
      </c>
      <c r="H714" s="32"/>
      <c r="I714" s="32"/>
    </row>
    <row r="715" spans="1:9" ht="31.5">
      <c r="A715" s="28">
        <v>710</v>
      </c>
      <c r="B715" s="29">
        <v>603845</v>
      </c>
      <c r="C715" s="30" t="s">
        <v>1061</v>
      </c>
      <c r="D715" s="30"/>
      <c r="E715" s="31">
        <v>1591.49</v>
      </c>
      <c r="F715" s="128">
        <f t="shared" si="47"/>
        <v>943.75356999999997</v>
      </c>
      <c r="G715" s="129">
        <f t="shared" si="46"/>
        <v>943.75356999999997</v>
      </c>
      <c r="H715" s="32"/>
      <c r="I715" s="32"/>
    </row>
    <row r="716" spans="1:9" ht="15.75">
      <c r="A716" s="28">
        <v>711</v>
      </c>
      <c r="B716" s="29">
        <v>603846</v>
      </c>
      <c r="C716" s="30" t="s">
        <v>1062</v>
      </c>
      <c r="D716" s="30"/>
      <c r="E716" s="31">
        <v>1159.2</v>
      </c>
      <c r="F716" s="128">
        <f t="shared" si="47"/>
        <v>687.40560000000005</v>
      </c>
      <c r="G716" s="129">
        <f t="shared" si="46"/>
        <v>687.40560000000005</v>
      </c>
      <c r="H716" s="32"/>
      <c r="I716" s="32"/>
    </row>
    <row r="717" spans="1:9" ht="15.75">
      <c r="A717" s="28">
        <v>712</v>
      </c>
      <c r="B717" s="29">
        <v>603850</v>
      </c>
      <c r="C717" s="30" t="s">
        <v>1063</v>
      </c>
      <c r="D717" s="30"/>
      <c r="E717" s="31">
        <v>1101.98</v>
      </c>
      <c r="F717" s="128">
        <f t="shared" si="47"/>
        <v>653.47414000000003</v>
      </c>
      <c r="G717" s="129">
        <f t="shared" si="46"/>
        <v>653.47414000000003</v>
      </c>
      <c r="H717" s="32"/>
      <c r="I717" s="32"/>
    </row>
    <row r="718" spans="1:9" ht="15.75">
      <c r="A718" s="28">
        <v>713</v>
      </c>
      <c r="B718" s="29">
        <v>603851</v>
      </c>
      <c r="C718" s="30" t="s">
        <v>1064</v>
      </c>
      <c r="D718" s="30"/>
      <c r="E718" s="31">
        <v>386.4</v>
      </c>
      <c r="F718" s="128">
        <f t="shared" si="47"/>
        <v>229.13519999999997</v>
      </c>
      <c r="G718" s="129">
        <f t="shared" si="46"/>
        <v>229.13519999999997</v>
      </c>
      <c r="H718" s="32"/>
      <c r="I718" s="32"/>
    </row>
    <row r="719" spans="1:9" ht="47.25">
      <c r="A719" s="28">
        <v>714</v>
      </c>
      <c r="B719" s="29">
        <v>603860</v>
      </c>
      <c r="C719" s="30" t="s">
        <v>1065</v>
      </c>
      <c r="D719" s="30" t="s">
        <v>1066</v>
      </c>
      <c r="E719" s="31">
        <v>5199.78</v>
      </c>
      <c r="F719" s="128">
        <f t="shared" si="47"/>
        <v>3083.4695399999996</v>
      </c>
      <c r="G719" s="129">
        <f t="shared" si="46"/>
        <v>3083.4695399999996</v>
      </c>
      <c r="H719" s="32"/>
      <c r="I719" s="32"/>
    </row>
    <row r="720" spans="1:9" ht="31.5">
      <c r="A720" s="28">
        <v>715</v>
      </c>
      <c r="B720" s="29" t="s">
        <v>145</v>
      </c>
      <c r="C720" s="36" t="s">
        <v>1067</v>
      </c>
      <c r="D720" s="30"/>
      <c r="E720" s="31"/>
      <c r="F720" s="226"/>
      <c r="G720" s="227"/>
      <c r="H720" s="32"/>
      <c r="I720" s="32"/>
    </row>
    <row r="721" spans="1:9" ht="31.5">
      <c r="A721" s="28">
        <v>716</v>
      </c>
      <c r="B721" s="29">
        <v>603870</v>
      </c>
      <c r="C721" s="30" t="s">
        <v>1068</v>
      </c>
      <c r="D721" s="30"/>
      <c r="E721" s="31">
        <v>2416.21</v>
      </c>
      <c r="F721" s="128">
        <f t="shared" si="47"/>
        <v>1432.8125299999999</v>
      </c>
      <c r="G721" s="129">
        <f t="shared" ref="G721:G734" si="48">F721</f>
        <v>1432.8125299999999</v>
      </c>
      <c r="H721" s="32"/>
      <c r="I721" s="32"/>
    </row>
    <row r="722" spans="1:9" ht="31.5">
      <c r="A722" s="28">
        <v>717</v>
      </c>
      <c r="B722" s="29">
        <v>603880</v>
      </c>
      <c r="C722" s="30" t="s">
        <v>1069</v>
      </c>
      <c r="D722" s="30"/>
      <c r="E722" s="31">
        <v>2416.21</v>
      </c>
      <c r="F722" s="128">
        <f t="shared" si="47"/>
        <v>1432.8125299999999</v>
      </c>
      <c r="G722" s="129">
        <f t="shared" si="48"/>
        <v>1432.8125299999999</v>
      </c>
      <c r="H722" s="32"/>
      <c r="I722" s="32"/>
    </row>
    <row r="723" spans="1:9" ht="31.5">
      <c r="A723" s="28">
        <v>718</v>
      </c>
      <c r="B723" s="29">
        <v>603890</v>
      </c>
      <c r="C723" s="30" t="s">
        <v>1070</v>
      </c>
      <c r="D723" s="30"/>
      <c r="E723" s="31">
        <v>2028.11</v>
      </c>
      <c r="F723" s="128">
        <f t="shared" si="47"/>
        <v>1202.66923</v>
      </c>
      <c r="G723" s="129">
        <f t="shared" si="48"/>
        <v>1202.66923</v>
      </c>
      <c r="H723" s="32"/>
      <c r="I723" s="32"/>
    </row>
    <row r="724" spans="1:9" ht="47.25">
      <c r="A724" s="28">
        <v>719</v>
      </c>
      <c r="B724" s="29">
        <v>603900</v>
      </c>
      <c r="C724" s="30" t="s">
        <v>1071</v>
      </c>
      <c r="D724" s="30" t="s">
        <v>1072</v>
      </c>
      <c r="E724" s="31">
        <v>2416.21</v>
      </c>
      <c r="F724" s="128">
        <f t="shared" si="47"/>
        <v>1432.8125299999999</v>
      </c>
      <c r="G724" s="129">
        <f t="shared" si="48"/>
        <v>1432.8125299999999</v>
      </c>
      <c r="H724" s="32"/>
      <c r="I724" s="32"/>
    </row>
    <row r="725" spans="1:9" ht="31.5">
      <c r="A725" s="28">
        <v>720</v>
      </c>
      <c r="B725" s="29">
        <v>603910</v>
      </c>
      <c r="C725" s="30" t="s">
        <v>1073</v>
      </c>
      <c r="D725" s="30" t="s">
        <v>1072</v>
      </c>
      <c r="E725" s="31">
        <v>1932.81</v>
      </c>
      <c r="F725" s="128">
        <f t="shared" si="47"/>
        <v>1146.15633</v>
      </c>
      <c r="G725" s="129">
        <f t="shared" si="48"/>
        <v>1146.15633</v>
      </c>
      <c r="H725" s="32"/>
      <c r="I725" s="32"/>
    </row>
    <row r="726" spans="1:9" ht="31.5">
      <c r="A726" s="28">
        <v>721</v>
      </c>
      <c r="B726" s="29">
        <v>603920</v>
      </c>
      <c r="C726" s="30" t="s">
        <v>1074</v>
      </c>
      <c r="D726" s="30" t="s">
        <v>1075</v>
      </c>
      <c r="E726" s="31">
        <v>2166.5700000000002</v>
      </c>
      <c r="F726" s="128">
        <f t="shared" si="47"/>
        <v>1284.77601</v>
      </c>
      <c r="G726" s="129">
        <f t="shared" si="48"/>
        <v>1284.77601</v>
      </c>
      <c r="H726" s="32"/>
      <c r="I726" s="32"/>
    </row>
    <row r="727" spans="1:9" ht="31.5">
      <c r="A727" s="28">
        <v>722</v>
      </c>
      <c r="B727" s="29">
        <v>603930</v>
      </c>
      <c r="C727" s="30" t="s">
        <v>1076</v>
      </c>
      <c r="D727" s="30" t="s">
        <v>1075</v>
      </c>
      <c r="E727" s="31">
        <v>2416.21</v>
      </c>
      <c r="F727" s="128">
        <f t="shared" si="47"/>
        <v>1432.8125299999999</v>
      </c>
      <c r="G727" s="129">
        <f t="shared" si="48"/>
        <v>1432.8125299999999</v>
      </c>
      <c r="H727" s="32"/>
      <c r="I727" s="32"/>
    </row>
    <row r="728" spans="1:9" ht="31.5">
      <c r="A728" s="28">
        <v>723</v>
      </c>
      <c r="B728" s="29">
        <v>603940</v>
      </c>
      <c r="C728" s="30" t="s">
        <v>1077</v>
      </c>
      <c r="D728" s="30" t="s">
        <v>1075</v>
      </c>
      <c r="E728" s="31">
        <v>2899.21</v>
      </c>
      <c r="F728" s="128">
        <f t="shared" si="47"/>
        <v>1719.23153</v>
      </c>
      <c r="G728" s="129">
        <f t="shared" si="48"/>
        <v>1719.23153</v>
      </c>
      <c r="H728" s="32"/>
      <c r="I728" s="32"/>
    </row>
    <row r="729" spans="1:9" ht="31.5">
      <c r="A729" s="28">
        <v>724</v>
      </c>
      <c r="B729" s="29">
        <v>603950</v>
      </c>
      <c r="C729" s="30" t="s">
        <v>1078</v>
      </c>
      <c r="D729" s="30"/>
      <c r="E729" s="31">
        <v>1710.45</v>
      </c>
      <c r="F729" s="128">
        <f t="shared" si="47"/>
        <v>1014.2968499999999</v>
      </c>
      <c r="G729" s="129">
        <f t="shared" si="48"/>
        <v>1014.2968499999999</v>
      </c>
      <c r="H729" s="32"/>
      <c r="I729" s="32"/>
    </row>
    <row r="730" spans="1:9" ht="31.5">
      <c r="A730" s="28">
        <v>725</v>
      </c>
      <c r="B730" s="29">
        <v>603960</v>
      </c>
      <c r="C730" s="30" t="s">
        <v>1079</v>
      </c>
      <c r="D730" s="30"/>
      <c r="E730" s="31">
        <v>2899.21</v>
      </c>
      <c r="F730" s="128">
        <f t="shared" si="47"/>
        <v>1719.23153</v>
      </c>
      <c r="G730" s="129">
        <f t="shared" si="48"/>
        <v>1719.23153</v>
      </c>
      <c r="H730" s="32"/>
      <c r="I730" s="32"/>
    </row>
    <row r="731" spans="1:9" ht="31.5">
      <c r="A731" s="28">
        <v>726</v>
      </c>
      <c r="B731" s="29">
        <v>603970</v>
      </c>
      <c r="C731" s="30" t="s">
        <v>1080</v>
      </c>
      <c r="D731" s="30"/>
      <c r="E731" s="31">
        <v>2048.48</v>
      </c>
      <c r="F731" s="128">
        <f t="shared" si="47"/>
        <v>1214.74864</v>
      </c>
      <c r="G731" s="129">
        <f t="shared" si="48"/>
        <v>1214.74864</v>
      </c>
      <c r="H731" s="32"/>
      <c r="I731" s="32"/>
    </row>
    <row r="732" spans="1:9" ht="15.75">
      <c r="A732" s="28">
        <v>727</v>
      </c>
      <c r="B732" s="29">
        <v>603980</v>
      </c>
      <c r="C732" s="30" t="s">
        <v>1081</v>
      </c>
      <c r="D732" s="30"/>
      <c r="E732" s="31">
        <v>1652.78</v>
      </c>
      <c r="F732" s="128">
        <f t="shared" si="47"/>
        <v>980.09853999999996</v>
      </c>
      <c r="G732" s="129">
        <f t="shared" si="48"/>
        <v>980.09853999999996</v>
      </c>
      <c r="H732" s="32"/>
      <c r="I732" s="32"/>
    </row>
    <row r="733" spans="1:9" ht="31.5">
      <c r="A733" s="28">
        <v>728</v>
      </c>
      <c r="B733" s="29">
        <v>603990</v>
      </c>
      <c r="C733" s="30" t="s">
        <v>1082</v>
      </c>
      <c r="D733" s="30"/>
      <c r="E733" s="31">
        <v>1309.71</v>
      </c>
      <c r="F733" s="128">
        <f t="shared" si="47"/>
        <v>776.65802999999994</v>
      </c>
      <c r="G733" s="129">
        <f t="shared" si="48"/>
        <v>776.65802999999994</v>
      </c>
      <c r="H733" s="32"/>
      <c r="I733" s="32"/>
    </row>
    <row r="734" spans="1:9" ht="15.75">
      <c r="A734" s="28">
        <v>729</v>
      </c>
      <c r="B734" s="29">
        <v>604000</v>
      </c>
      <c r="C734" s="30" t="s">
        <v>1083</v>
      </c>
      <c r="D734" s="30"/>
      <c r="E734" s="31">
        <v>2416.21</v>
      </c>
      <c r="F734" s="128">
        <f t="shared" si="47"/>
        <v>1432.8125299999999</v>
      </c>
      <c r="G734" s="129">
        <f t="shared" si="48"/>
        <v>1432.8125299999999</v>
      </c>
      <c r="H734" s="32"/>
      <c r="I734" s="32"/>
    </row>
    <row r="735" spans="1:9" ht="15.75">
      <c r="A735" s="28">
        <v>730</v>
      </c>
      <c r="B735" s="29" t="s">
        <v>145</v>
      </c>
      <c r="C735" s="36" t="s">
        <v>1084</v>
      </c>
      <c r="D735" s="30"/>
      <c r="E735" s="31"/>
      <c r="F735" s="226"/>
      <c r="G735" s="227"/>
      <c r="H735" s="32"/>
      <c r="I735" s="32"/>
    </row>
    <row r="736" spans="1:9" ht="15.75">
      <c r="A736" s="28">
        <v>731</v>
      </c>
      <c r="B736" s="29">
        <v>604010</v>
      </c>
      <c r="C736" s="30" t="s">
        <v>1085</v>
      </c>
      <c r="D736" s="30"/>
      <c r="E736" s="31">
        <v>771.42</v>
      </c>
      <c r="F736" s="128">
        <f t="shared" si="47"/>
        <v>457.45205999999996</v>
      </c>
      <c r="G736" s="129">
        <f t="shared" ref="G736:G753" si="49">F736</f>
        <v>457.45205999999996</v>
      </c>
      <c r="H736" s="32"/>
      <c r="I736" s="32"/>
    </row>
    <row r="737" spans="1:9" ht="31.5">
      <c r="A737" s="28">
        <v>732</v>
      </c>
      <c r="B737" s="29">
        <v>604020</v>
      </c>
      <c r="C737" s="30" t="s">
        <v>1086</v>
      </c>
      <c r="D737" s="30" t="s">
        <v>1087</v>
      </c>
      <c r="E737" s="31">
        <v>362.61</v>
      </c>
      <c r="F737" s="128">
        <f t="shared" si="47"/>
        <v>215.02772999999999</v>
      </c>
      <c r="G737" s="129">
        <f t="shared" si="49"/>
        <v>215.02772999999999</v>
      </c>
      <c r="H737" s="32"/>
      <c r="I737" s="32"/>
    </row>
    <row r="738" spans="1:9" ht="15.75">
      <c r="A738" s="28">
        <v>733</v>
      </c>
      <c r="B738" s="29">
        <v>604030</v>
      </c>
      <c r="C738" s="30" t="s">
        <v>1088</v>
      </c>
      <c r="D738" s="30"/>
      <c r="E738" s="31">
        <v>771.42</v>
      </c>
      <c r="F738" s="128">
        <f t="shared" si="47"/>
        <v>457.45205999999996</v>
      </c>
      <c r="G738" s="129">
        <f t="shared" si="49"/>
        <v>457.45205999999996</v>
      </c>
      <c r="H738" s="32"/>
      <c r="I738" s="32"/>
    </row>
    <row r="739" spans="1:9" ht="31.5">
      <c r="A739" s="28">
        <v>734</v>
      </c>
      <c r="B739" s="29">
        <v>604040</v>
      </c>
      <c r="C739" s="30" t="s">
        <v>1089</v>
      </c>
      <c r="D739" s="30"/>
      <c r="E739" s="31">
        <v>991.67</v>
      </c>
      <c r="F739" s="128">
        <f t="shared" si="47"/>
        <v>588.06030999999996</v>
      </c>
      <c r="G739" s="129">
        <f t="shared" si="49"/>
        <v>588.06030999999996</v>
      </c>
      <c r="H739" s="32"/>
      <c r="I739" s="32"/>
    </row>
    <row r="740" spans="1:9" ht="31.5">
      <c r="A740" s="28">
        <v>735</v>
      </c>
      <c r="B740" s="29">
        <v>604050</v>
      </c>
      <c r="C740" s="30" t="s">
        <v>1090</v>
      </c>
      <c r="D740" s="30" t="s">
        <v>1091</v>
      </c>
      <c r="E740" s="31">
        <v>1299.94</v>
      </c>
      <c r="F740" s="128">
        <f t="shared" si="47"/>
        <v>770.86442</v>
      </c>
      <c r="G740" s="129">
        <f t="shared" si="49"/>
        <v>770.86442</v>
      </c>
      <c r="H740" s="32"/>
      <c r="I740" s="32"/>
    </row>
    <row r="741" spans="1:9" ht="31.5">
      <c r="A741" s="28">
        <v>736</v>
      </c>
      <c r="B741" s="29">
        <v>604060</v>
      </c>
      <c r="C741" s="30" t="s">
        <v>1092</v>
      </c>
      <c r="D741" s="30"/>
      <c r="E741" s="31">
        <v>909.95</v>
      </c>
      <c r="F741" s="128">
        <f t="shared" si="47"/>
        <v>539.60035000000005</v>
      </c>
      <c r="G741" s="129">
        <f t="shared" si="49"/>
        <v>539.60035000000005</v>
      </c>
      <c r="H741" s="32"/>
      <c r="I741" s="32"/>
    </row>
    <row r="742" spans="1:9" ht="31.5">
      <c r="A742" s="28">
        <v>737</v>
      </c>
      <c r="B742" s="29">
        <v>604070</v>
      </c>
      <c r="C742" s="30" t="s">
        <v>1093</v>
      </c>
      <c r="D742" s="30" t="s">
        <v>1094</v>
      </c>
      <c r="E742" s="31">
        <v>362.61</v>
      </c>
      <c r="F742" s="128">
        <f t="shared" si="47"/>
        <v>215.02772999999999</v>
      </c>
      <c r="G742" s="129">
        <f t="shared" si="49"/>
        <v>215.02772999999999</v>
      </c>
      <c r="H742" s="32"/>
      <c r="I742" s="32"/>
    </row>
    <row r="743" spans="1:9" ht="31.5">
      <c r="A743" s="28">
        <v>738</v>
      </c>
      <c r="B743" s="29">
        <v>604071</v>
      </c>
      <c r="C743" s="30" t="s">
        <v>1095</v>
      </c>
      <c r="D743" s="30" t="s">
        <v>1094</v>
      </c>
      <c r="E743" s="31">
        <v>362.25</v>
      </c>
      <c r="F743" s="128">
        <f t="shared" si="47"/>
        <v>214.81424999999999</v>
      </c>
      <c r="G743" s="129">
        <f t="shared" si="49"/>
        <v>214.81424999999999</v>
      </c>
      <c r="H743" s="32"/>
      <c r="I743" s="32"/>
    </row>
    <row r="744" spans="1:9" ht="31.5">
      <c r="A744" s="28">
        <v>739</v>
      </c>
      <c r="B744" s="29">
        <v>604075</v>
      </c>
      <c r="C744" s="43" t="s">
        <v>1096</v>
      </c>
      <c r="D744" s="46"/>
      <c r="E744" s="31">
        <v>551.17999999999995</v>
      </c>
      <c r="F744" s="128">
        <f t="shared" si="47"/>
        <v>326.84973999999994</v>
      </c>
      <c r="G744" s="129">
        <f t="shared" si="49"/>
        <v>326.84973999999994</v>
      </c>
      <c r="H744" s="32"/>
      <c r="I744" s="32"/>
    </row>
    <row r="745" spans="1:9" ht="31.5">
      <c r="A745" s="28">
        <v>740</v>
      </c>
      <c r="B745" s="29">
        <v>604080</v>
      </c>
      <c r="C745" s="30" t="s">
        <v>1097</v>
      </c>
      <c r="D745" s="30" t="s">
        <v>1098</v>
      </c>
      <c r="E745" s="31">
        <v>881.37</v>
      </c>
      <c r="F745" s="128">
        <f t="shared" si="47"/>
        <v>522.65241000000003</v>
      </c>
      <c r="G745" s="129">
        <f t="shared" si="49"/>
        <v>522.65241000000003</v>
      </c>
      <c r="H745" s="32"/>
      <c r="I745" s="32"/>
    </row>
    <row r="746" spans="1:9" ht="31.5">
      <c r="A746" s="28">
        <v>741</v>
      </c>
      <c r="B746" s="29">
        <v>604090</v>
      </c>
      <c r="C746" s="30" t="s">
        <v>1099</v>
      </c>
      <c r="D746" s="30"/>
      <c r="E746" s="31">
        <v>991.67</v>
      </c>
      <c r="F746" s="128">
        <f t="shared" si="47"/>
        <v>588.06030999999996</v>
      </c>
      <c r="G746" s="129">
        <f t="shared" si="49"/>
        <v>588.06030999999996</v>
      </c>
      <c r="H746" s="32"/>
      <c r="I746" s="32"/>
    </row>
    <row r="747" spans="1:9" ht="15.75">
      <c r="A747" s="28">
        <v>742</v>
      </c>
      <c r="B747" s="29">
        <v>604100</v>
      </c>
      <c r="C747" s="30" t="s">
        <v>1100</v>
      </c>
      <c r="D747" s="30"/>
      <c r="E747" s="31">
        <v>145.13</v>
      </c>
      <c r="F747" s="128">
        <f t="shared" si="47"/>
        <v>86.062089999999998</v>
      </c>
      <c r="G747" s="129">
        <f t="shared" si="49"/>
        <v>86.062089999999998</v>
      </c>
      <c r="H747" s="32"/>
      <c r="I747" s="32"/>
    </row>
    <row r="748" spans="1:9" ht="31.5">
      <c r="A748" s="28">
        <v>743</v>
      </c>
      <c r="B748" s="29">
        <v>604110</v>
      </c>
      <c r="C748" s="30" t="s">
        <v>1101</v>
      </c>
      <c r="D748" s="30" t="s">
        <v>1102</v>
      </c>
      <c r="E748" s="31">
        <v>434.93</v>
      </c>
      <c r="F748" s="128">
        <f t="shared" si="47"/>
        <v>257.91348999999997</v>
      </c>
      <c r="G748" s="129">
        <f t="shared" si="49"/>
        <v>257.91348999999997</v>
      </c>
      <c r="H748" s="32"/>
      <c r="I748" s="32"/>
    </row>
    <row r="749" spans="1:9" ht="38.25">
      <c r="A749" s="28">
        <v>744</v>
      </c>
      <c r="B749" s="29">
        <v>604120</v>
      </c>
      <c r="C749" s="30" t="s">
        <v>1103</v>
      </c>
      <c r="D749" s="30"/>
      <c r="E749" s="31">
        <v>2126.09</v>
      </c>
      <c r="F749" s="128">
        <f t="shared" si="47"/>
        <v>1260.7713699999999</v>
      </c>
      <c r="G749" s="129">
        <f t="shared" si="49"/>
        <v>1260.7713699999999</v>
      </c>
      <c r="H749" s="32"/>
      <c r="I749" s="225" t="s">
        <v>14684</v>
      </c>
    </row>
    <row r="750" spans="1:9" ht="15.75">
      <c r="A750" s="28">
        <v>745</v>
      </c>
      <c r="B750" s="29">
        <v>604130</v>
      </c>
      <c r="C750" s="30" t="s">
        <v>1104</v>
      </c>
      <c r="D750" s="30" t="s">
        <v>1105</v>
      </c>
      <c r="E750" s="31">
        <v>2203.6</v>
      </c>
      <c r="F750" s="128">
        <f t="shared" si="47"/>
        <v>1306.7348</v>
      </c>
      <c r="G750" s="129">
        <f t="shared" si="49"/>
        <v>1306.7348</v>
      </c>
      <c r="H750" s="32"/>
      <c r="I750" s="32"/>
    </row>
    <row r="751" spans="1:9" ht="15.75">
      <c r="A751" s="28">
        <v>746</v>
      </c>
      <c r="B751" s="29">
        <v>604140</v>
      </c>
      <c r="C751" s="30" t="s">
        <v>1106</v>
      </c>
      <c r="D751" s="30"/>
      <c r="E751" s="31">
        <v>1691.63</v>
      </c>
      <c r="F751" s="128">
        <f t="shared" si="47"/>
        <v>1003.1365900000001</v>
      </c>
      <c r="G751" s="129">
        <f t="shared" si="49"/>
        <v>1003.1365900000001</v>
      </c>
      <c r="H751" s="32"/>
      <c r="I751" s="32"/>
    </row>
    <row r="752" spans="1:9" ht="31.5">
      <c r="A752" s="28">
        <v>747</v>
      </c>
      <c r="B752" s="29">
        <v>604150</v>
      </c>
      <c r="C752" s="30" t="s">
        <v>1107</v>
      </c>
      <c r="D752" s="30"/>
      <c r="E752" s="31">
        <v>881.37</v>
      </c>
      <c r="F752" s="128">
        <f t="shared" si="47"/>
        <v>522.65241000000003</v>
      </c>
      <c r="G752" s="129">
        <f t="shared" si="49"/>
        <v>522.65241000000003</v>
      </c>
      <c r="H752" s="32"/>
      <c r="I752" s="32"/>
    </row>
    <row r="753" spans="1:9" ht="47.25">
      <c r="A753" s="28">
        <v>748</v>
      </c>
      <c r="B753" s="29">
        <v>604155</v>
      </c>
      <c r="C753" s="30" t="s">
        <v>1108</v>
      </c>
      <c r="D753" s="30" t="s">
        <v>1109</v>
      </c>
      <c r="E753" s="31">
        <v>11133.23</v>
      </c>
      <c r="F753" s="128">
        <f t="shared" si="47"/>
        <v>6602.0053899999994</v>
      </c>
      <c r="G753" s="129">
        <f t="shared" si="49"/>
        <v>6602.0053899999994</v>
      </c>
      <c r="H753" s="32"/>
      <c r="I753" s="225" t="s">
        <v>14684</v>
      </c>
    </row>
    <row r="754" spans="1:9" ht="15.75">
      <c r="A754" s="28">
        <v>749</v>
      </c>
      <c r="B754" s="29" t="s">
        <v>145</v>
      </c>
      <c r="C754" s="36" t="s">
        <v>1110</v>
      </c>
      <c r="D754" s="30"/>
      <c r="E754" s="31"/>
      <c r="F754" s="226"/>
      <c r="G754" s="227"/>
      <c r="H754" s="32"/>
      <c r="I754" s="32"/>
    </row>
    <row r="755" spans="1:9" ht="47.25">
      <c r="A755" s="28">
        <v>750</v>
      </c>
      <c r="B755" s="29">
        <v>604160</v>
      </c>
      <c r="C755" s="30" t="s">
        <v>1111</v>
      </c>
      <c r="D755" s="30" t="s">
        <v>1112</v>
      </c>
      <c r="E755" s="31">
        <v>1184.2</v>
      </c>
      <c r="F755" s="128">
        <f t="shared" si="47"/>
        <v>702.23059999999998</v>
      </c>
      <c r="G755" s="129">
        <f>F755</f>
        <v>702.23059999999998</v>
      </c>
      <c r="H755" s="32"/>
      <c r="I755" s="225" t="s">
        <v>14684</v>
      </c>
    </row>
    <row r="756" spans="1:9" ht="47.25">
      <c r="A756" s="28">
        <v>751</v>
      </c>
      <c r="B756" s="29">
        <v>604170</v>
      </c>
      <c r="C756" s="30" t="s">
        <v>1113</v>
      </c>
      <c r="D756" s="30" t="s">
        <v>1114</v>
      </c>
      <c r="E756" s="31">
        <v>6300.18</v>
      </c>
      <c r="F756" s="128">
        <f t="shared" si="47"/>
        <v>3736.0067399999998</v>
      </c>
      <c r="G756" s="129">
        <f>F756</f>
        <v>3736.0067399999998</v>
      </c>
      <c r="H756" s="32"/>
      <c r="I756" s="225" t="s">
        <v>14684</v>
      </c>
    </row>
    <row r="757" spans="1:9" ht="47.25">
      <c r="A757" s="28">
        <v>752</v>
      </c>
      <c r="B757" s="29" t="s">
        <v>145</v>
      </c>
      <c r="C757" s="36" t="s">
        <v>1115</v>
      </c>
      <c r="D757" s="30"/>
      <c r="E757" s="31"/>
      <c r="F757" s="226"/>
      <c r="G757" s="227"/>
      <c r="H757" s="32"/>
      <c r="I757" s="32"/>
    </row>
    <row r="758" spans="1:9" ht="15.75">
      <c r="A758" s="28">
        <v>753</v>
      </c>
      <c r="B758" s="29" t="s">
        <v>145</v>
      </c>
      <c r="C758" s="36" t="s">
        <v>1116</v>
      </c>
      <c r="D758" s="30"/>
      <c r="E758" s="31"/>
      <c r="F758" s="226"/>
      <c r="G758" s="227"/>
      <c r="H758" s="32"/>
      <c r="I758" s="32"/>
    </row>
    <row r="759" spans="1:9" ht="15.75">
      <c r="A759" s="28">
        <v>754</v>
      </c>
      <c r="B759" s="29">
        <v>604180</v>
      </c>
      <c r="C759" s="30" t="s">
        <v>1117</v>
      </c>
      <c r="D759" s="30"/>
      <c r="E759" s="31">
        <v>309.63</v>
      </c>
      <c r="F759" s="128">
        <f t="shared" si="47"/>
        <v>183.61059</v>
      </c>
      <c r="G759" s="129">
        <f t="shared" ref="G759:G765" si="50">F759</f>
        <v>183.61059</v>
      </c>
      <c r="H759" s="32"/>
      <c r="I759" s="32"/>
    </row>
    <row r="760" spans="1:9" ht="47.25">
      <c r="A760" s="28">
        <v>755</v>
      </c>
      <c r="B760" s="29">
        <v>604190</v>
      </c>
      <c r="C760" s="30" t="s">
        <v>1118</v>
      </c>
      <c r="D760" s="30" t="s">
        <v>1119</v>
      </c>
      <c r="E760" s="31">
        <v>729.79</v>
      </c>
      <c r="F760" s="128">
        <f t="shared" si="47"/>
        <v>432.76546999999994</v>
      </c>
      <c r="G760" s="129">
        <f t="shared" si="50"/>
        <v>432.76546999999994</v>
      </c>
      <c r="H760" s="32"/>
      <c r="I760" s="32"/>
    </row>
    <row r="761" spans="1:9" ht="47.25">
      <c r="A761" s="28">
        <v>756</v>
      </c>
      <c r="B761" s="29">
        <v>604200</v>
      </c>
      <c r="C761" s="30" t="s">
        <v>1120</v>
      </c>
      <c r="D761" s="30"/>
      <c r="E761" s="31">
        <v>2434.39</v>
      </c>
      <c r="F761" s="128">
        <f t="shared" si="47"/>
        <v>1443.5932699999998</v>
      </c>
      <c r="G761" s="129">
        <f t="shared" si="50"/>
        <v>1443.5932699999998</v>
      </c>
      <c r="H761" s="32"/>
      <c r="I761" s="32"/>
    </row>
    <row r="762" spans="1:9" ht="47.25">
      <c r="A762" s="28">
        <v>757</v>
      </c>
      <c r="B762" s="29">
        <v>604210</v>
      </c>
      <c r="C762" s="30" t="s">
        <v>1121</v>
      </c>
      <c r="D762" s="30" t="s">
        <v>1122</v>
      </c>
      <c r="E762" s="31">
        <v>2606.4</v>
      </c>
      <c r="F762" s="128">
        <f t="shared" si="47"/>
        <v>1545.5952</v>
      </c>
      <c r="G762" s="129">
        <f t="shared" si="50"/>
        <v>1545.5952</v>
      </c>
      <c r="H762" s="32"/>
      <c r="I762" s="32"/>
    </row>
    <row r="763" spans="1:9" ht="47.25">
      <c r="A763" s="28">
        <v>758</v>
      </c>
      <c r="B763" s="29">
        <v>604220</v>
      </c>
      <c r="C763" s="30" t="s">
        <v>1123</v>
      </c>
      <c r="D763" s="30" t="s">
        <v>1124</v>
      </c>
      <c r="E763" s="31">
        <v>3070.35</v>
      </c>
      <c r="F763" s="128">
        <f t="shared" si="47"/>
        <v>1820.7175499999998</v>
      </c>
      <c r="G763" s="129">
        <f t="shared" si="50"/>
        <v>1820.7175499999998</v>
      </c>
      <c r="H763" s="32"/>
      <c r="I763" s="32"/>
    </row>
    <row r="764" spans="1:9" ht="31.5">
      <c r="A764" s="28">
        <v>759</v>
      </c>
      <c r="B764" s="29">
        <v>604230</v>
      </c>
      <c r="C764" s="30" t="s">
        <v>1125</v>
      </c>
      <c r="D764" s="30"/>
      <c r="E764" s="31">
        <v>3587.45</v>
      </c>
      <c r="F764" s="128">
        <f t="shared" si="47"/>
        <v>2127.3578499999999</v>
      </c>
      <c r="G764" s="129">
        <f t="shared" si="50"/>
        <v>2127.3578499999999</v>
      </c>
      <c r="H764" s="32"/>
      <c r="I764" s="32"/>
    </row>
    <row r="765" spans="1:9" ht="31.5">
      <c r="A765" s="28">
        <v>760</v>
      </c>
      <c r="B765" s="29">
        <v>604240</v>
      </c>
      <c r="C765" s="30" t="s">
        <v>1126</v>
      </c>
      <c r="D765" s="30" t="s">
        <v>1124</v>
      </c>
      <c r="E765" s="31">
        <v>2773.21</v>
      </c>
      <c r="F765" s="128">
        <f t="shared" si="47"/>
        <v>1644.5135299999999</v>
      </c>
      <c r="G765" s="129">
        <f t="shared" si="50"/>
        <v>1644.5135299999999</v>
      </c>
      <c r="H765" s="32"/>
      <c r="I765" s="32"/>
    </row>
    <row r="766" spans="1:9" ht="15.75">
      <c r="A766" s="28">
        <v>761</v>
      </c>
      <c r="B766" s="29" t="s">
        <v>145</v>
      </c>
      <c r="C766" s="36" t="s">
        <v>1127</v>
      </c>
      <c r="D766" s="30"/>
      <c r="E766" s="31"/>
      <c r="F766" s="226"/>
      <c r="G766" s="227"/>
      <c r="H766" s="32"/>
      <c r="I766" s="32"/>
    </row>
    <row r="767" spans="1:9" ht="38.25">
      <c r="A767" s="28">
        <v>762</v>
      </c>
      <c r="B767" s="29">
        <v>604250</v>
      </c>
      <c r="C767" s="30" t="s">
        <v>1128</v>
      </c>
      <c r="D767" s="30" t="s">
        <v>1129</v>
      </c>
      <c r="E767" s="31">
        <v>10630.48</v>
      </c>
      <c r="F767" s="128">
        <f t="shared" si="47"/>
        <v>6303.8746399999991</v>
      </c>
      <c r="G767" s="129">
        <f>F767</f>
        <v>6303.8746399999991</v>
      </c>
      <c r="H767" s="32"/>
      <c r="I767" s="225" t="s">
        <v>14684</v>
      </c>
    </row>
    <row r="768" spans="1:9" ht="38.25">
      <c r="A768" s="28">
        <v>763</v>
      </c>
      <c r="B768" s="29">
        <v>604260</v>
      </c>
      <c r="C768" s="30" t="s">
        <v>1130</v>
      </c>
      <c r="D768" s="30"/>
      <c r="E768" s="31">
        <v>7526</v>
      </c>
      <c r="F768" s="128">
        <f t="shared" si="47"/>
        <v>4462.9179999999997</v>
      </c>
      <c r="G768" s="129">
        <f>F768</f>
        <v>4462.9179999999997</v>
      </c>
      <c r="H768" s="32"/>
      <c r="I768" s="225" t="s">
        <v>14684</v>
      </c>
    </row>
    <row r="769" spans="1:9" ht="31.5">
      <c r="A769" s="28">
        <v>764</v>
      </c>
      <c r="B769" s="29">
        <v>604270</v>
      </c>
      <c r="C769" s="30" t="s">
        <v>1131</v>
      </c>
      <c r="D769" s="30"/>
      <c r="E769" s="31">
        <v>4329.76</v>
      </c>
      <c r="F769" s="128">
        <f t="shared" si="47"/>
        <v>2567.5476800000001</v>
      </c>
      <c r="G769" s="129">
        <f>F769</f>
        <v>2567.5476800000001</v>
      </c>
      <c r="H769" s="32"/>
      <c r="I769" s="32"/>
    </row>
    <row r="770" spans="1:9" ht="47.25">
      <c r="A770" s="28">
        <v>765</v>
      </c>
      <c r="B770" s="29">
        <v>604280</v>
      </c>
      <c r="C770" s="30" t="s">
        <v>1132</v>
      </c>
      <c r="D770" s="30"/>
      <c r="E770" s="31">
        <v>2736.73</v>
      </c>
      <c r="F770" s="128">
        <f t="shared" si="47"/>
        <v>1622.8808899999999</v>
      </c>
      <c r="G770" s="129">
        <f>F770</f>
        <v>1622.8808899999999</v>
      </c>
      <c r="H770" s="32"/>
      <c r="I770" s="32"/>
    </row>
    <row r="771" spans="1:9" ht="47.25">
      <c r="A771" s="28">
        <v>766</v>
      </c>
      <c r="B771" s="29" t="s">
        <v>145</v>
      </c>
      <c r="C771" s="36" t="s">
        <v>1133</v>
      </c>
      <c r="D771" s="30"/>
      <c r="E771" s="31"/>
      <c r="F771" s="226"/>
      <c r="G771" s="227"/>
      <c r="H771" s="32"/>
      <c r="I771" s="32"/>
    </row>
    <row r="772" spans="1:9" ht="47.25">
      <c r="A772" s="28">
        <v>767</v>
      </c>
      <c r="B772" s="29">
        <v>604300</v>
      </c>
      <c r="C772" s="30" t="s">
        <v>1134</v>
      </c>
      <c r="D772" s="30"/>
      <c r="E772" s="31">
        <v>2845.15</v>
      </c>
      <c r="F772" s="128">
        <f t="shared" si="47"/>
        <v>1687.1739499999999</v>
      </c>
      <c r="G772" s="129">
        <f t="shared" ref="G772:G781" si="51">F772</f>
        <v>1687.1739499999999</v>
      </c>
      <c r="H772" s="32"/>
      <c r="I772" s="32"/>
    </row>
    <row r="773" spans="1:9" ht="15.75">
      <c r="A773" s="28">
        <v>768</v>
      </c>
      <c r="B773" s="29">
        <v>604310</v>
      </c>
      <c r="C773" s="30" t="s">
        <v>1135</v>
      </c>
      <c r="D773" s="30"/>
      <c r="E773" s="31">
        <v>618.75</v>
      </c>
      <c r="F773" s="128">
        <f t="shared" si="47"/>
        <v>366.91874999999999</v>
      </c>
      <c r="G773" s="129">
        <f t="shared" si="51"/>
        <v>366.91874999999999</v>
      </c>
      <c r="H773" s="32"/>
      <c r="I773" s="32"/>
    </row>
    <row r="774" spans="1:9" ht="31.5">
      <c r="A774" s="28">
        <v>769</v>
      </c>
      <c r="B774" s="29">
        <v>604320</v>
      </c>
      <c r="C774" s="30" t="s">
        <v>1136</v>
      </c>
      <c r="D774" s="30"/>
      <c r="E774" s="31">
        <v>3065.13</v>
      </c>
      <c r="F774" s="128">
        <f t="shared" si="47"/>
        <v>1817.6220900000001</v>
      </c>
      <c r="G774" s="129">
        <f t="shared" si="51"/>
        <v>1817.6220900000001</v>
      </c>
      <c r="H774" s="32"/>
      <c r="I774" s="32"/>
    </row>
    <row r="775" spans="1:9" ht="47.25">
      <c r="A775" s="28">
        <v>770</v>
      </c>
      <c r="B775" s="29">
        <v>604330</v>
      </c>
      <c r="C775" s="30" t="s">
        <v>1137</v>
      </c>
      <c r="D775" s="30"/>
      <c r="E775" s="31">
        <v>2189.37</v>
      </c>
      <c r="F775" s="128">
        <f t="shared" ref="F775:F838" si="52">E775*0.593</f>
        <v>1298.2964099999999</v>
      </c>
      <c r="G775" s="129">
        <f t="shared" si="51"/>
        <v>1298.2964099999999</v>
      </c>
      <c r="H775" s="32"/>
      <c r="I775" s="32"/>
    </row>
    <row r="776" spans="1:9" ht="47.25">
      <c r="A776" s="28">
        <v>771</v>
      </c>
      <c r="B776" s="29">
        <v>604360</v>
      </c>
      <c r="C776" s="30" t="s">
        <v>1138</v>
      </c>
      <c r="D776" s="30"/>
      <c r="E776" s="31">
        <v>989.91</v>
      </c>
      <c r="F776" s="128">
        <f t="shared" si="52"/>
        <v>587.01662999999996</v>
      </c>
      <c r="G776" s="129">
        <f t="shared" si="51"/>
        <v>587.01662999999996</v>
      </c>
      <c r="H776" s="32"/>
      <c r="I776" s="32"/>
    </row>
    <row r="777" spans="1:9" ht="31.5">
      <c r="A777" s="28">
        <v>772</v>
      </c>
      <c r="B777" s="29">
        <v>604370</v>
      </c>
      <c r="C777" s="30" t="s">
        <v>1139</v>
      </c>
      <c r="D777" s="30"/>
      <c r="E777" s="31">
        <v>866.37</v>
      </c>
      <c r="F777" s="128">
        <f t="shared" si="52"/>
        <v>513.75740999999994</v>
      </c>
      <c r="G777" s="129">
        <f t="shared" si="51"/>
        <v>513.75740999999994</v>
      </c>
      <c r="H777" s="32"/>
      <c r="I777" s="32"/>
    </row>
    <row r="778" spans="1:9" ht="63">
      <c r="A778" s="28">
        <v>773</v>
      </c>
      <c r="B778" s="29">
        <v>604400</v>
      </c>
      <c r="C778" s="30" t="s">
        <v>1140</v>
      </c>
      <c r="D778" s="30" t="s">
        <v>1141</v>
      </c>
      <c r="E778" s="31">
        <v>3092.76</v>
      </c>
      <c r="F778" s="128">
        <f t="shared" si="52"/>
        <v>1834.00668</v>
      </c>
      <c r="G778" s="129">
        <f t="shared" si="51"/>
        <v>1834.00668</v>
      </c>
      <c r="H778" s="32"/>
      <c r="I778" s="32"/>
    </row>
    <row r="779" spans="1:9" ht="63">
      <c r="A779" s="28">
        <v>774</v>
      </c>
      <c r="B779" s="29">
        <v>604410</v>
      </c>
      <c r="C779" s="30" t="s">
        <v>1142</v>
      </c>
      <c r="D779" s="30" t="s">
        <v>1141</v>
      </c>
      <c r="E779" s="31">
        <v>3958.61</v>
      </c>
      <c r="F779" s="128">
        <f t="shared" si="52"/>
        <v>2347.4557300000001</v>
      </c>
      <c r="G779" s="129">
        <f t="shared" si="51"/>
        <v>2347.4557300000001</v>
      </c>
      <c r="H779" s="32"/>
      <c r="I779" s="32"/>
    </row>
    <row r="780" spans="1:9" ht="47.25">
      <c r="A780" s="28">
        <v>775</v>
      </c>
      <c r="B780" s="29">
        <v>604430</v>
      </c>
      <c r="C780" s="30" t="s">
        <v>1143</v>
      </c>
      <c r="D780" s="30"/>
      <c r="E780" s="31">
        <v>4020.12</v>
      </c>
      <c r="F780" s="128">
        <f t="shared" si="52"/>
        <v>2383.9311599999996</v>
      </c>
      <c r="G780" s="129">
        <f t="shared" si="51"/>
        <v>2383.9311599999996</v>
      </c>
      <c r="H780" s="32"/>
      <c r="I780" s="32"/>
    </row>
    <row r="781" spans="1:9" ht="31.5">
      <c r="A781" s="28">
        <v>776</v>
      </c>
      <c r="B781" s="29">
        <v>604440</v>
      </c>
      <c r="C781" s="47" t="s">
        <v>1144</v>
      </c>
      <c r="D781" s="30"/>
      <c r="E781" s="31">
        <v>2598.06</v>
      </c>
      <c r="F781" s="128">
        <f t="shared" si="52"/>
        <v>1540.6495799999998</v>
      </c>
      <c r="G781" s="129">
        <f t="shared" si="51"/>
        <v>1540.6495799999998</v>
      </c>
      <c r="H781" s="32"/>
      <c r="I781" s="32"/>
    </row>
    <row r="782" spans="1:9" ht="31.5">
      <c r="A782" s="28">
        <v>777</v>
      </c>
      <c r="B782" s="29" t="s">
        <v>145</v>
      </c>
      <c r="C782" s="36" t="s">
        <v>1145</v>
      </c>
      <c r="D782" s="30"/>
      <c r="E782" s="31"/>
      <c r="F782" s="226"/>
      <c r="G782" s="227"/>
      <c r="H782" s="32"/>
      <c r="I782" s="32"/>
    </row>
    <row r="783" spans="1:9" ht="47.25">
      <c r="A783" s="28">
        <v>778</v>
      </c>
      <c r="B783" s="29">
        <v>604450</v>
      </c>
      <c r="C783" s="30" t="s">
        <v>1146</v>
      </c>
      <c r="D783" s="30"/>
      <c r="E783" s="31">
        <v>5566.24</v>
      </c>
      <c r="F783" s="128">
        <f t="shared" si="52"/>
        <v>3300.7803199999998</v>
      </c>
      <c r="G783" s="129">
        <f t="shared" ref="G783:G793" si="53">F783</f>
        <v>3300.7803199999998</v>
      </c>
      <c r="H783" s="32"/>
      <c r="I783" s="32"/>
    </row>
    <row r="784" spans="1:9" ht="47.25">
      <c r="A784" s="28">
        <v>779</v>
      </c>
      <c r="B784" s="29">
        <v>604460</v>
      </c>
      <c r="C784" s="30" t="s">
        <v>1147</v>
      </c>
      <c r="D784" s="30"/>
      <c r="E784" s="31">
        <v>4453.3</v>
      </c>
      <c r="F784" s="128">
        <f t="shared" si="52"/>
        <v>2640.8069</v>
      </c>
      <c r="G784" s="129">
        <f t="shared" si="53"/>
        <v>2640.8069</v>
      </c>
      <c r="H784" s="32"/>
      <c r="I784" s="32"/>
    </row>
    <row r="785" spans="1:9" ht="47.25">
      <c r="A785" s="28">
        <v>780</v>
      </c>
      <c r="B785" s="29">
        <v>604470</v>
      </c>
      <c r="C785" s="30" t="s">
        <v>1148</v>
      </c>
      <c r="D785" s="30"/>
      <c r="E785" s="31">
        <v>8173.69</v>
      </c>
      <c r="F785" s="128">
        <f t="shared" si="52"/>
        <v>4846.9981699999998</v>
      </c>
      <c r="G785" s="129">
        <f t="shared" si="53"/>
        <v>4846.9981699999998</v>
      </c>
      <c r="H785" s="32"/>
      <c r="I785" s="32"/>
    </row>
    <row r="786" spans="1:9" ht="63">
      <c r="A786" s="28">
        <v>781</v>
      </c>
      <c r="B786" s="29">
        <v>604480</v>
      </c>
      <c r="C786" s="30" t="s">
        <v>1149</v>
      </c>
      <c r="D786" s="30"/>
      <c r="E786" s="31">
        <v>5566.24</v>
      </c>
      <c r="F786" s="128">
        <f t="shared" si="52"/>
        <v>3300.7803199999998</v>
      </c>
      <c r="G786" s="129">
        <f t="shared" si="53"/>
        <v>3300.7803199999998</v>
      </c>
      <c r="H786" s="32"/>
      <c r="I786" s="32"/>
    </row>
    <row r="787" spans="1:9" ht="47.25">
      <c r="A787" s="28">
        <v>782</v>
      </c>
      <c r="B787" s="29">
        <v>604490</v>
      </c>
      <c r="C787" s="30" t="s">
        <v>1150</v>
      </c>
      <c r="D787" s="30"/>
      <c r="E787" s="31">
        <v>4082.16</v>
      </c>
      <c r="F787" s="128">
        <f t="shared" si="52"/>
        <v>2420.7208799999999</v>
      </c>
      <c r="G787" s="129">
        <f t="shared" si="53"/>
        <v>2420.7208799999999</v>
      </c>
      <c r="H787" s="32"/>
      <c r="I787" s="32"/>
    </row>
    <row r="788" spans="1:9" ht="47.25">
      <c r="A788" s="28">
        <v>783</v>
      </c>
      <c r="B788" s="29">
        <v>604500</v>
      </c>
      <c r="C788" s="30" t="s">
        <v>1151</v>
      </c>
      <c r="D788" s="30"/>
      <c r="E788" s="31">
        <v>3503.01</v>
      </c>
      <c r="F788" s="128">
        <f t="shared" si="52"/>
        <v>2077.2849299999998</v>
      </c>
      <c r="G788" s="129">
        <f t="shared" si="53"/>
        <v>2077.2849299999998</v>
      </c>
      <c r="H788" s="32"/>
      <c r="I788" s="32"/>
    </row>
    <row r="789" spans="1:9" ht="47.25">
      <c r="A789" s="28">
        <v>784</v>
      </c>
      <c r="B789" s="29">
        <v>604510</v>
      </c>
      <c r="C789" s="30" t="s">
        <v>1152</v>
      </c>
      <c r="D789" s="30" t="s">
        <v>1153</v>
      </c>
      <c r="E789" s="31">
        <v>4948</v>
      </c>
      <c r="F789" s="128">
        <f t="shared" si="52"/>
        <v>2934.1639999999998</v>
      </c>
      <c r="G789" s="129">
        <f t="shared" si="53"/>
        <v>2934.1639999999998</v>
      </c>
      <c r="H789" s="32"/>
      <c r="I789" s="32"/>
    </row>
    <row r="790" spans="1:9" ht="47.25">
      <c r="A790" s="28">
        <v>785</v>
      </c>
      <c r="B790" s="29">
        <v>604520</v>
      </c>
      <c r="C790" s="30" t="s">
        <v>1154</v>
      </c>
      <c r="D790" s="30" t="s">
        <v>1153</v>
      </c>
      <c r="E790" s="31">
        <v>6185</v>
      </c>
      <c r="F790" s="128">
        <f t="shared" si="52"/>
        <v>3667.7049999999999</v>
      </c>
      <c r="G790" s="129">
        <f t="shared" si="53"/>
        <v>3667.7049999999999</v>
      </c>
      <c r="H790" s="32"/>
      <c r="I790" s="32"/>
    </row>
    <row r="791" spans="1:9" ht="31.5">
      <c r="A791" s="28">
        <v>786</v>
      </c>
      <c r="B791" s="29">
        <v>604530</v>
      </c>
      <c r="C791" s="30" t="s">
        <v>1155</v>
      </c>
      <c r="D791" s="30" t="s">
        <v>1156</v>
      </c>
      <c r="E791" s="31">
        <v>6185</v>
      </c>
      <c r="F791" s="128">
        <f t="shared" si="52"/>
        <v>3667.7049999999999</v>
      </c>
      <c r="G791" s="129">
        <f t="shared" si="53"/>
        <v>3667.7049999999999</v>
      </c>
      <c r="H791" s="32"/>
      <c r="I791" s="32"/>
    </row>
    <row r="792" spans="1:9" ht="47.25">
      <c r="A792" s="28">
        <v>787</v>
      </c>
      <c r="B792" s="29">
        <v>604540</v>
      </c>
      <c r="C792" s="30" t="s">
        <v>1157</v>
      </c>
      <c r="D792" s="30" t="s">
        <v>1158</v>
      </c>
      <c r="E792" s="31">
        <v>4948</v>
      </c>
      <c r="F792" s="128">
        <f t="shared" si="52"/>
        <v>2934.1639999999998</v>
      </c>
      <c r="G792" s="129">
        <f t="shared" si="53"/>
        <v>2934.1639999999998</v>
      </c>
      <c r="H792" s="32"/>
      <c r="I792" s="32"/>
    </row>
    <row r="793" spans="1:9" ht="47.25">
      <c r="A793" s="28">
        <v>788</v>
      </c>
      <c r="B793" s="29">
        <v>604550</v>
      </c>
      <c r="C793" s="30" t="s">
        <v>1159</v>
      </c>
      <c r="D793" s="30" t="s">
        <v>1158</v>
      </c>
      <c r="E793" s="31">
        <v>2968.7</v>
      </c>
      <c r="F793" s="128">
        <f t="shared" si="52"/>
        <v>1760.4390999999998</v>
      </c>
      <c r="G793" s="129">
        <f t="shared" si="53"/>
        <v>1760.4390999999998</v>
      </c>
      <c r="H793" s="32"/>
      <c r="I793" s="32"/>
    </row>
    <row r="794" spans="1:9" ht="31.5">
      <c r="A794" s="28">
        <v>789</v>
      </c>
      <c r="B794" s="29" t="s">
        <v>145</v>
      </c>
      <c r="C794" s="36" t="s">
        <v>1160</v>
      </c>
      <c r="D794" s="30"/>
      <c r="E794" s="31"/>
      <c r="F794" s="226"/>
      <c r="G794" s="227"/>
      <c r="H794" s="32"/>
      <c r="I794" s="32"/>
    </row>
    <row r="795" spans="1:9" ht="31.5">
      <c r="A795" s="28">
        <v>790</v>
      </c>
      <c r="B795" s="29">
        <v>604560</v>
      </c>
      <c r="C795" s="30" t="s">
        <v>1161</v>
      </c>
      <c r="D795" s="30"/>
      <c r="E795" s="31">
        <v>6185</v>
      </c>
      <c r="F795" s="128">
        <f t="shared" si="52"/>
        <v>3667.7049999999999</v>
      </c>
      <c r="G795" s="129">
        <f t="shared" ref="G795:G805" si="54">F795</f>
        <v>3667.7049999999999</v>
      </c>
      <c r="H795" s="32"/>
      <c r="I795" s="32"/>
    </row>
    <row r="796" spans="1:9" ht="31.5">
      <c r="A796" s="28">
        <v>791</v>
      </c>
      <c r="B796" s="29">
        <v>604570</v>
      </c>
      <c r="C796" s="30" t="s">
        <v>1162</v>
      </c>
      <c r="D796" s="30"/>
      <c r="E796" s="31">
        <v>7037.29</v>
      </c>
      <c r="F796" s="128">
        <f t="shared" si="52"/>
        <v>4173.1129700000001</v>
      </c>
      <c r="G796" s="129">
        <f t="shared" si="54"/>
        <v>4173.1129700000001</v>
      </c>
      <c r="H796" s="32"/>
      <c r="I796" s="32"/>
    </row>
    <row r="797" spans="1:9" ht="31.5">
      <c r="A797" s="28">
        <v>792</v>
      </c>
      <c r="B797" s="29">
        <v>604580</v>
      </c>
      <c r="C797" s="30" t="s">
        <v>1163</v>
      </c>
      <c r="D797" s="30" t="s">
        <v>1164</v>
      </c>
      <c r="E797" s="31">
        <v>6185</v>
      </c>
      <c r="F797" s="128">
        <f t="shared" si="52"/>
        <v>3667.7049999999999</v>
      </c>
      <c r="G797" s="129">
        <f t="shared" si="54"/>
        <v>3667.7049999999999</v>
      </c>
      <c r="H797" s="32"/>
      <c r="I797" s="32"/>
    </row>
    <row r="798" spans="1:9" ht="47.25">
      <c r="A798" s="28">
        <v>793</v>
      </c>
      <c r="B798" s="29">
        <v>604590</v>
      </c>
      <c r="C798" s="30" t="s">
        <v>1165</v>
      </c>
      <c r="D798" s="30"/>
      <c r="E798" s="31">
        <v>5257.12</v>
      </c>
      <c r="F798" s="128">
        <f t="shared" si="52"/>
        <v>3117.4721599999998</v>
      </c>
      <c r="G798" s="129">
        <f t="shared" si="54"/>
        <v>3117.4721599999998</v>
      </c>
      <c r="H798" s="32"/>
      <c r="I798" s="32"/>
    </row>
    <row r="799" spans="1:9" ht="47.25">
      <c r="A799" s="28">
        <v>794</v>
      </c>
      <c r="B799" s="29">
        <v>604600</v>
      </c>
      <c r="C799" s="30" t="s">
        <v>1166</v>
      </c>
      <c r="D799" s="30"/>
      <c r="E799" s="31">
        <v>6568.15</v>
      </c>
      <c r="F799" s="128">
        <f t="shared" si="52"/>
        <v>3894.9129499999995</v>
      </c>
      <c r="G799" s="129">
        <f t="shared" si="54"/>
        <v>3894.9129499999995</v>
      </c>
      <c r="H799" s="32"/>
      <c r="I799" s="32"/>
    </row>
    <row r="800" spans="1:9" ht="47.25">
      <c r="A800" s="28">
        <v>795</v>
      </c>
      <c r="B800" s="29">
        <v>604610</v>
      </c>
      <c r="C800" s="30" t="s">
        <v>1167</v>
      </c>
      <c r="D800" s="30"/>
      <c r="E800" s="31">
        <v>6568.15</v>
      </c>
      <c r="F800" s="128">
        <f t="shared" si="52"/>
        <v>3894.9129499999995</v>
      </c>
      <c r="G800" s="129">
        <f t="shared" si="54"/>
        <v>3894.9129499999995</v>
      </c>
      <c r="H800" s="32"/>
      <c r="I800" s="32"/>
    </row>
    <row r="801" spans="1:9" ht="220.5">
      <c r="A801" s="28">
        <v>796</v>
      </c>
      <c r="B801" s="29">
        <v>604615</v>
      </c>
      <c r="C801" s="30" t="s">
        <v>1168</v>
      </c>
      <c r="D801" s="30" t="s">
        <v>1169</v>
      </c>
      <c r="E801" s="31">
        <v>70840</v>
      </c>
      <c r="F801" s="128">
        <f t="shared" si="52"/>
        <v>42008.119999999995</v>
      </c>
      <c r="G801" s="129">
        <f t="shared" si="54"/>
        <v>42008.119999999995</v>
      </c>
      <c r="H801" s="32"/>
      <c r="I801" s="32"/>
    </row>
    <row r="802" spans="1:9" ht="15.75">
      <c r="A802" s="28">
        <v>797</v>
      </c>
      <c r="B802" s="29">
        <v>604620</v>
      </c>
      <c r="C802" s="30" t="s">
        <v>1170</v>
      </c>
      <c r="D802" s="30"/>
      <c r="E802" s="31">
        <v>7975.6</v>
      </c>
      <c r="F802" s="128">
        <f t="shared" si="52"/>
        <v>4729.5307999999995</v>
      </c>
      <c r="G802" s="129">
        <f t="shared" si="54"/>
        <v>4729.5307999999995</v>
      </c>
      <c r="H802" s="32"/>
      <c r="I802" s="32"/>
    </row>
    <row r="803" spans="1:9" ht="31.5">
      <c r="A803" s="28">
        <v>798</v>
      </c>
      <c r="B803" s="29">
        <v>604630</v>
      </c>
      <c r="C803" s="30" t="s">
        <v>1171</v>
      </c>
      <c r="D803" s="30"/>
      <c r="E803" s="31">
        <v>5257.12</v>
      </c>
      <c r="F803" s="128">
        <f t="shared" si="52"/>
        <v>3117.4721599999998</v>
      </c>
      <c r="G803" s="129">
        <f t="shared" si="54"/>
        <v>3117.4721599999998</v>
      </c>
      <c r="H803" s="32"/>
      <c r="I803" s="32"/>
    </row>
    <row r="804" spans="1:9" ht="31.5">
      <c r="A804" s="28">
        <v>799</v>
      </c>
      <c r="B804" s="29">
        <v>604640</v>
      </c>
      <c r="C804" s="30" t="s">
        <v>1172</v>
      </c>
      <c r="D804" s="30" t="s">
        <v>1173</v>
      </c>
      <c r="E804" s="31">
        <v>5629.84</v>
      </c>
      <c r="F804" s="128">
        <f t="shared" si="52"/>
        <v>3338.49512</v>
      </c>
      <c r="G804" s="129">
        <f t="shared" si="54"/>
        <v>3338.49512</v>
      </c>
      <c r="H804" s="32"/>
      <c r="I804" s="32"/>
    </row>
    <row r="805" spans="1:9" ht="15.75">
      <c r="A805" s="28">
        <v>800</v>
      </c>
      <c r="B805" s="29">
        <v>604650</v>
      </c>
      <c r="C805" s="30" t="s">
        <v>1174</v>
      </c>
      <c r="D805" s="30" t="s">
        <v>1173</v>
      </c>
      <c r="E805" s="31">
        <v>6568.15</v>
      </c>
      <c r="F805" s="128">
        <f t="shared" si="52"/>
        <v>3894.9129499999995</v>
      </c>
      <c r="G805" s="129">
        <f t="shared" si="54"/>
        <v>3894.9129499999995</v>
      </c>
      <c r="H805" s="32"/>
      <c r="I805" s="32"/>
    </row>
    <row r="806" spans="1:9" ht="31.5">
      <c r="A806" s="28">
        <v>801</v>
      </c>
      <c r="B806" s="29" t="s">
        <v>145</v>
      </c>
      <c r="C806" s="36" t="s">
        <v>1175</v>
      </c>
      <c r="D806" s="30"/>
      <c r="E806" s="31"/>
      <c r="F806" s="226"/>
      <c r="G806" s="227"/>
      <c r="H806" s="32"/>
      <c r="I806" s="32"/>
    </row>
    <row r="807" spans="1:9" ht="15.75">
      <c r="A807" s="28">
        <v>802</v>
      </c>
      <c r="B807" s="29">
        <v>604660</v>
      </c>
      <c r="C807" s="30" t="s">
        <v>1176</v>
      </c>
      <c r="D807" s="30" t="s">
        <v>1177</v>
      </c>
      <c r="E807" s="31">
        <v>3958.61</v>
      </c>
      <c r="F807" s="128">
        <f t="shared" si="52"/>
        <v>2347.4557300000001</v>
      </c>
      <c r="G807" s="129">
        <f t="shared" ref="G807:G816" si="55">F807</f>
        <v>2347.4557300000001</v>
      </c>
      <c r="H807" s="32"/>
      <c r="I807" s="32"/>
    </row>
    <row r="808" spans="1:9" ht="15.75">
      <c r="A808" s="28">
        <v>803</v>
      </c>
      <c r="B808" s="29">
        <v>604670</v>
      </c>
      <c r="C808" s="30" t="s">
        <v>1178</v>
      </c>
      <c r="D808" s="30" t="s">
        <v>1173</v>
      </c>
      <c r="E808" s="31">
        <v>6568.15</v>
      </c>
      <c r="F808" s="128">
        <f t="shared" si="52"/>
        <v>3894.9129499999995</v>
      </c>
      <c r="G808" s="129">
        <f t="shared" si="55"/>
        <v>3894.9129499999995</v>
      </c>
      <c r="H808" s="32"/>
      <c r="I808" s="32"/>
    </row>
    <row r="809" spans="1:9" ht="15.75">
      <c r="A809" s="28">
        <v>804</v>
      </c>
      <c r="B809" s="29">
        <v>604680</v>
      </c>
      <c r="C809" s="30" t="s">
        <v>1179</v>
      </c>
      <c r="D809" s="30" t="s">
        <v>1173</v>
      </c>
      <c r="E809" s="31">
        <v>6568.15</v>
      </c>
      <c r="F809" s="128">
        <f t="shared" si="52"/>
        <v>3894.9129499999995</v>
      </c>
      <c r="G809" s="129">
        <f t="shared" si="55"/>
        <v>3894.9129499999995</v>
      </c>
      <c r="H809" s="32"/>
      <c r="I809" s="32"/>
    </row>
    <row r="810" spans="1:9" ht="31.5">
      <c r="A810" s="28">
        <v>805</v>
      </c>
      <c r="B810" s="29">
        <v>604690</v>
      </c>
      <c r="C810" s="30" t="s">
        <v>1180</v>
      </c>
      <c r="D810" s="30" t="s">
        <v>1173</v>
      </c>
      <c r="E810" s="31">
        <v>6568.15</v>
      </c>
      <c r="F810" s="128">
        <f t="shared" si="52"/>
        <v>3894.9129499999995</v>
      </c>
      <c r="G810" s="129">
        <f t="shared" si="55"/>
        <v>3894.9129499999995</v>
      </c>
      <c r="H810" s="32"/>
      <c r="I810" s="32"/>
    </row>
    <row r="811" spans="1:9" ht="31.5">
      <c r="A811" s="28">
        <v>806</v>
      </c>
      <c r="B811" s="29">
        <v>604700</v>
      </c>
      <c r="C811" s="30" t="s">
        <v>1181</v>
      </c>
      <c r="D811" s="30" t="s">
        <v>1182</v>
      </c>
      <c r="E811" s="31">
        <v>6568.15</v>
      </c>
      <c r="F811" s="128">
        <f t="shared" si="52"/>
        <v>3894.9129499999995</v>
      </c>
      <c r="G811" s="129">
        <f t="shared" si="55"/>
        <v>3894.9129499999995</v>
      </c>
      <c r="H811" s="32"/>
      <c r="I811" s="32"/>
    </row>
    <row r="812" spans="1:9" ht="15.75">
      <c r="A812" s="28">
        <v>807</v>
      </c>
      <c r="B812" s="29">
        <v>604710</v>
      </c>
      <c r="C812" s="30" t="s">
        <v>1183</v>
      </c>
      <c r="D812" s="30" t="s">
        <v>1173</v>
      </c>
      <c r="E812" s="31">
        <v>6099</v>
      </c>
      <c r="F812" s="128">
        <f t="shared" si="52"/>
        <v>3616.7069999999999</v>
      </c>
      <c r="G812" s="129">
        <f t="shared" si="55"/>
        <v>3616.7069999999999</v>
      </c>
      <c r="H812" s="32"/>
      <c r="I812" s="32"/>
    </row>
    <row r="813" spans="1:9" ht="31.5">
      <c r="A813" s="28">
        <v>808</v>
      </c>
      <c r="B813" s="29">
        <v>604711</v>
      </c>
      <c r="C813" s="30" t="s">
        <v>1184</v>
      </c>
      <c r="D813" s="30" t="s">
        <v>1173</v>
      </c>
      <c r="E813" s="31">
        <v>6568.15</v>
      </c>
      <c r="F813" s="128">
        <f t="shared" si="52"/>
        <v>3894.9129499999995</v>
      </c>
      <c r="G813" s="129">
        <f t="shared" si="55"/>
        <v>3894.9129499999995</v>
      </c>
      <c r="H813" s="32"/>
      <c r="I813" s="32"/>
    </row>
    <row r="814" spans="1:9" ht="31.5">
      <c r="A814" s="28">
        <v>809</v>
      </c>
      <c r="B814" s="29">
        <v>604712</v>
      </c>
      <c r="C814" s="43" t="s">
        <v>1185</v>
      </c>
      <c r="D814" s="43" t="s">
        <v>1186</v>
      </c>
      <c r="E814" s="31">
        <v>6182.4</v>
      </c>
      <c r="F814" s="128">
        <f t="shared" si="52"/>
        <v>3666.1631999999995</v>
      </c>
      <c r="G814" s="129">
        <f t="shared" si="55"/>
        <v>3666.1631999999995</v>
      </c>
      <c r="H814" s="32"/>
      <c r="I814" s="32"/>
    </row>
    <row r="815" spans="1:9" ht="47.25">
      <c r="A815" s="28">
        <v>810</v>
      </c>
      <c r="B815" s="29">
        <v>604713</v>
      </c>
      <c r="C815" s="43" t="s">
        <v>1187</v>
      </c>
      <c r="D815" s="43" t="s">
        <v>1186</v>
      </c>
      <c r="E815" s="31">
        <v>6646.08</v>
      </c>
      <c r="F815" s="128">
        <f t="shared" si="52"/>
        <v>3941.1254399999998</v>
      </c>
      <c r="G815" s="129">
        <f t="shared" si="55"/>
        <v>3941.1254399999998</v>
      </c>
      <c r="H815" s="32"/>
      <c r="I815" s="32"/>
    </row>
    <row r="816" spans="1:9" ht="31.5">
      <c r="A816" s="28">
        <v>811</v>
      </c>
      <c r="B816" s="29">
        <v>604714</v>
      </c>
      <c r="C816" s="30" t="s">
        <v>1188</v>
      </c>
      <c r="D816" s="30"/>
      <c r="E816" s="31">
        <v>4691.54</v>
      </c>
      <c r="F816" s="128">
        <f t="shared" si="52"/>
        <v>2782.08322</v>
      </c>
      <c r="G816" s="129">
        <f t="shared" si="55"/>
        <v>2782.08322</v>
      </c>
      <c r="H816" s="32"/>
      <c r="I816" s="32"/>
    </row>
    <row r="817" spans="1:9" ht="31.5">
      <c r="A817" s="28">
        <v>812</v>
      </c>
      <c r="B817" s="29" t="s">
        <v>145</v>
      </c>
      <c r="C817" s="36" t="s">
        <v>1189</v>
      </c>
      <c r="D817" s="30"/>
      <c r="E817" s="31"/>
      <c r="F817" s="226"/>
      <c r="G817" s="227"/>
      <c r="H817" s="32"/>
      <c r="I817" s="32"/>
    </row>
    <row r="818" spans="1:9" ht="15.75">
      <c r="A818" s="28">
        <v>813</v>
      </c>
      <c r="B818" s="29">
        <v>604720</v>
      </c>
      <c r="C818" s="30" t="s">
        <v>1190</v>
      </c>
      <c r="D818" s="30" t="s">
        <v>1173</v>
      </c>
      <c r="E818" s="31">
        <v>4691.54</v>
      </c>
      <c r="F818" s="128">
        <f t="shared" si="52"/>
        <v>2782.08322</v>
      </c>
      <c r="G818" s="129">
        <f>F818</f>
        <v>2782.08322</v>
      </c>
      <c r="H818" s="32"/>
      <c r="I818" s="32"/>
    </row>
    <row r="819" spans="1:9" ht="31.5">
      <c r="A819" s="28">
        <v>814</v>
      </c>
      <c r="B819" s="29">
        <v>604730</v>
      </c>
      <c r="C819" s="30" t="s">
        <v>1191</v>
      </c>
      <c r="D819" s="30" t="s">
        <v>1173</v>
      </c>
      <c r="E819" s="31">
        <v>5160.6899999999996</v>
      </c>
      <c r="F819" s="128">
        <f t="shared" si="52"/>
        <v>3060.2891699999996</v>
      </c>
      <c r="G819" s="129">
        <f>F819</f>
        <v>3060.2891699999996</v>
      </c>
      <c r="H819" s="32"/>
      <c r="I819" s="32"/>
    </row>
    <row r="820" spans="1:9" ht="15.75">
      <c r="A820" s="28">
        <v>815</v>
      </c>
      <c r="B820" s="29">
        <v>604740</v>
      </c>
      <c r="C820" s="30" t="s">
        <v>1192</v>
      </c>
      <c r="D820" s="30"/>
      <c r="E820" s="31">
        <v>5629.84</v>
      </c>
      <c r="F820" s="128">
        <f t="shared" si="52"/>
        <v>3338.49512</v>
      </c>
      <c r="G820" s="129">
        <f>F820</f>
        <v>3338.49512</v>
      </c>
      <c r="H820" s="32"/>
      <c r="I820" s="32"/>
    </row>
    <row r="821" spans="1:9" ht="47.25">
      <c r="A821" s="28">
        <v>816</v>
      </c>
      <c r="B821" s="29">
        <v>604750</v>
      </c>
      <c r="C821" s="30" t="s">
        <v>1193</v>
      </c>
      <c r="D821" s="30"/>
      <c r="E821" s="31">
        <v>8079.34</v>
      </c>
      <c r="F821" s="128">
        <f t="shared" si="52"/>
        <v>4791.0486199999996</v>
      </c>
      <c r="G821" s="129">
        <f>F821</f>
        <v>4791.0486199999996</v>
      </c>
      <c r="H821" s="32"/>
      <c r="I821" s="32"/>
    </row>
    <row r="822" spans="1:9" ht="31.5">
      <c r="A822" s="28">
        <v>817</v>
      </c>
      <c r="B822" s="29" t="s">
        <v>145</v>
      </c>
      <c r="C822" s="36" t="s">
        <v>1194</v>
      </c>
      <c r="D822" s="30"/>
      <c r="E822" s="31"/>
      <c r="F822" s="226"/>
      <c r="G822" s="227"/>
      <c r="H822" s="32"/>
      <c r="I822" s="32"/>
    </row>
    <row r="823" spans="1:9" ht="47.25">
      <c r="A823" s="28">
        <v>818</v>
      </c>
      <c r="B823" s="29">
        <v>604760</v>
      </c>
      <c r="C823" s="30" t="s">
        <v>1195</v>
      </c>
      <c r="D823" s="30"/>
      <c r="E823" s="31">
        <v>5412.2</v>
      </c>
      <c r="F823" s="128">
        <f t="shared" si="52"/>
        <v>3209.4345999999996</v>
      </c>
      <c r="G823" s="129">
        <f t="shared" ref="G823:G836" si="56">F823</f>
        <v>3209.4345999999996</v>
      </c>
      <c r="H823" s="32"/>
      <c r="I823" s="32"/>
    </row>
    <row r="824" spans="1:9" ht="47.25">
      <c r="A824" s="28">
        <v>819</v>
      </c>
      <c r="B824" s="29">
        <v>604770</v>
      </c>
      <c r="C824" s="30" t="s">
        <v>1196</v>
      </c>
      <c r="D824" s="30"/>
      <c r="E824" s="31">
        <v>7975.6</v>
      </c>
      <c r="F824" s="128">
        <f t="shared" si="52"/>
        <v>4729.5307999999995</v>
      </c>
      <c r="G824" s="129">
        <f t="shared" si="56"/>
        <v>4729.5307999999995</v>
      </c>
      <c r="H824" s="32"/>
      <c r="I824" s="32"/>
    </row>
    <row r="825" spans="1:9" ht="31.5">
      <c r="A825" s="28">
        <v>820</v>
      </c>
      <c r="B825" s="29">
        <v>604780</v>
      </c>
      <c r="C825" s="30" t="s">
        <v>1197</v>
      </c>
      <c r="D825" s="30"/>
      <c r="E825" s="31">
        <v>7975.6</v>
      </c>
      <c r="F825" s="128">
        <f t="shared" si="52"/>
        <v>4729.5307999999995</v>
      </c>
      <c r="G825" s="129">
        <f t="shared" si="56"/>
        <v>4729.5307999999995</v>
      </c>
      <c r="H825" s="32"/>
      <c r="I825" s="32"/>
    </row>
    <row r="826" spans="1:9" ht="15.75">
      <c r="A826" s="28">
        <v>821</v>
      </c>
      <c r="B826" s="29">
        <v>604790</v>
      </c>
      <c r="C826" s="30" t="s">
        <v>1198</v>
      </c>
      <c r="D826" s="30"/>
      <c r="E826" s="31">
        <v>7506.45</v>
      </c>
      <c r="F826" s="128">
        <f t="shared" si="52"/>
        <v>4451.32485</v>
      </c>
      <c r="G826" s="129">
        <f t="shared" si="56"/>
        <v>4451.32485</v>
      </c>
      <c r="H826" s="32"/>
      <c r="I826" s="32"/>
    </row>
    <row r="827" spans="1:9" ht="47.25">
      <c r="A827" s="28">
        <v>822</v>
      </c>
      <c r="B827" s="29">
        <v>604791</v>
      </c>
      <c r="C827" s="30" t="s">
        <v>1199</v>
      </c>
      <c r="D827" s="30"/>
      <c r="E827" s="31">
        <v>6568.15</v>
      </c>
      <c r="F827" s="128">
        <f t="shared" si="52"/>
        <v>3894.9129499999995</v>
      </c>
      <c r="G827" s="129">
        <f t="shared" si="56"/>
        <v>3894.9129499999995</v>
      </c>
      <c r="H827" s="32"/>
      <c r="I827" s="32"/>
    </row>
    <row r="828" spans="1:9" ht="31.5">
      <c r="A828" s="28">
        <v>823</v>
      </c>
      <c r="B828" s="29">
        <v>604800</v>
      </c>
      <c r="C828" s="30" t="s">
        <v>1200</v>
      </c>
      <c r="D828" s="30" t="s">
        <v>1201</v>
      </c>
      <c r="E828" s="31">
        <v>5195.6099999999997</v>
      </c>
      <c r="F828" s="128">
        <f t="shared" si="52"/>
        <v>3080.9967299999998</v>
      </c>
      <c r="G828" s="129">
        <f t="shared" si="56"/>
        <v>3080.9967299999998</v>
      </c>
      <c r="H828" s="32"/>
      <c r="I828" s="32"/>
    </row>
    <row r="829" spans="1:9" ht="31.5">
      <c r="A829" s="28">
        <v>824</v>
      </c>
      <c r="B829" s="29">
        <v>604810</v>
      </c>
      <c r="C829" s="30" t="s">
        <v>1202</v>
      </c>
      <c r="D829" s="30" t="s">
        <v>1203</v>
      </c>
      <c r="E829" s="31">
        <v>5195.6099999999997</v>
      </c>
      <c r="F829" s="128">
        <f t="shared" si="52"/>
        <v>3080.9967299999998</v>
      </c>
      <c r="G829" s="129">
        <f t="shared" si="56"/>
        <v>3080.9967299999998</v>
      </c>
      <c r="H829" s="32"/>
      <c r="I829" s="32"/>
    </row>
    <row r="830" spans="1:9" ht="15.75">
      <c r="A830" s="28">
        <v>825</v>
      </c>
      <c r="B830" s="29">
        <v>604820</v>
      </c>
      <c r="C830" s="30" t="s">
        <v>1204</v>
      </c>
      <c r="D830" s="30"/>
      <c r="E830" s="31">
        <v>4638.88</v>
      </c>
      <c r="F830" s="128">
        <f t="shared" si="52"/>
        <v>2750.8558399999997</v>
      </c>
      <c r="G830" s="129">
        <f t="shared" si="56"/>
        <v>2750.8558399999997</v>
      </c>
      <c r="H830" s="32"/>
      <c r="I830" s="32"/>
    </row>
    <row r="831" spans="1:9" ht="15.75">
      <c r="A831" s="28">
        <v>826</v>
      </c>
      <c r="B831" s="29">
        <v>604830</v>
      </c>
      <c r="C831" s="30" t="s">
        <v>1205</v>
      </c>
      <c r="D831" s="30"/>
      <c r="E831" s="31">
        <v>7975.6</v>
      </c>
      <c r="F831" s="128">
        <f t="shared" si="52"/>
        <v>4729.5307999999995</v>
      </c>
      <c r="G831" s="129">
        <f t="shared" si="56"/>
        <v>4729.5307999999995</v>
      </c>
      <c r="H831" s="32"/>
      <c r="I831" s="32"/>
    </row>
    <row r="832" spans="1:9" ht="47.25">
      <c r="A832" s="28">
        <v>827</v>
      </c>
      <c r="B832" s="29">
        <v>604831</v>
      </c>
      <c r="C832" s="30" t="s">
        <v>1206</v>
      </c>
      <c r="D832" s="30"/>
      <c r="E832" s="31">
        <v>7506.45</v>
      </c>
      <c r="F832" s="128">
        <f t="shared" si="52"/>
        <v>4451.32485</v>
      </c>
      <c r="G832" s="129">
        <f t="shared" si="56"/>
        <v>4451.32485</v>
      </c>
      <c r="H832" s="32"/>
      <c r="I832" s="32"/>
    </row>
    <row r="833" spans="1:9" ht="31.5">
      <c r="A833" s="28">
        <v>828</v>
      </c>
      <c r="B833" s="29">
        <v>604840</v>
      </c>
      <c r="C833" s="30" t="s">
        <v>1207</v>
      </c>
      <c r="D833" s="30" t="s">
        <v>1208</v>
      </c>
      <c r="E833" s="31">
        <v>4948</v>
      </c>
      <c r="F833" s="128">
        <f t="shared" si="52"/>
        <v>2934.1639999999998</v>
      </c>
      <c r="G833" s="129">
        <f t="shared" si="56"/>
        <v>2934.1639999999998</v>
      </c>
      <c r="H833" s="32"/>
      <c r="I833" s="32"/>
    </row>
    <row r="834" spans="1:9" ht="31.5">
      <c r="A834" s="28">
        <v>829</v>
      </c>
      <c r="B834" s="29">
        <v>604850</v>
      </c>
      <c r="C834" s="30" t="s">
        <v>1209</v>
      </c>
      <c r="D834" s="30" t="s">
        <v>1177</v>
      </c>
      <c r="E834" s="31">
        <v>5066.8500000000004</v>
      </c>
      <c r="F834" s="128">
        <f t="shared" si="52"/>
        <v>3004.6420499999999</v>
      </c>
      <c r="G834" s="129">
        <f t="shared" si="56"/>
        <v>3004.6420499999999</v>
      </c>
      <c r="H834" s="32"/>
      <c r="I834" s="32"/>
    </row>
    <row r="835" spans="1:9" ht="15.75">
      <c r="A835" s="28">
        <v>830</v>
      </c>
      <c r="B835" s="29">
        <v>604851</v>
      </c>
      <c r="C835" s="30" t="s">
        <v>1210</v>
      </c>
      <c r="D835" s="30" t="s">
        <v>1173</v>
      </c>
      <c r="E835" s="31">
        <v>5257.12</v>
      </c>
      <c r="F835" s="128">
        <f t="shared" si="52"/>
        <v>3117.4721599999998</v>
      </c>
      <c r="G835" s="129">
        <f t="shared" si="56"/>
        <v>3117.4721599999998</v>
      </c>
      <c r="H835" s="32"/>
      <c r="I835" s="32"/>
    </row>
    <row r="836" spans="1:9" ht="31.5">
      <c r="A836" s="28">
        <v>831</v>
      </c>
      <c r="B836" s="29">
        <v>604860</v>
      </c>
      <c r="C836" s="30" t="s">
        <v>1211</v>
      </c>
      <c r="D836" s="30" t="s">
        <v>1177</v>
      </c>
      <c r="E836" s="31">
        <v>4329.76</v>
      </c>
      <c r="F836" s="128">
        <f t="shared" si="52"/>
        <v>2567.5476800000001</v>
      </c>
      <c r="G836" s="129">
        <f t="shared" si="56"/>
        <v>2567.5476800000001</v>
      </c>
      <c r="H836" s="32"/>
      <c r="I836" s="32"/>
    </row>
    <row r="837" spans="1:9" ht="47.25">
      <c r="A837" s="28">
        <v>832</v>
      </c>
      <c r="B837" s="29" t="s">
        <v>145</v>
      </c>
      <c r="C837" s="36" t="s">
        <v>1212</v>
      </c>
      <c r="D837" s="36" t="s">
        <v>1213</v>
      </c>
      <c r="E837" s="31"/>
      <c r="F837" s="226"/>
      <c r="G837" s="227"/>
      <c r="H837" s="32"/>
      <c r="I837" s="32"/>
    </row>
    <row r="838" spans="1:9" ht="15.75">
      <c r="A838" s="28">
        <v>833</v>
      </c>
      <c r="B838" s="29">
        <v>604870</v>
      </c>
      <c r="C838" s="30" t="s">
        <v>1214</v>
      </c>
      <c r="D838" s="30" t="s">
        <v>1215</v>
      </c>
      <c r="E838" s="31">
        <v>3834.54</v>
      </c>
      <c r="F838" s="128">
        <f t="shared" si="52"/>
        <v>2273.88222</v>
      </c>
      <c r="G838" s="129">
        <f t="shared" ref="G838:G856" si="57">F838</f>
        <v>2273.88222</v>
      </c>
      <c r="H838" s="32"/>
      <c r="I838" s="32"/>
    </row>
    <row r="839" spans="1:9" ht="15.75">
      <c r="A839" s="28">
        <v>834</v>
      </c>
      <c r="B839" s="29">
        <v>604880</v>
      </c>
      <c r="C839" s="30" t="s">
        <v>1214</v>
      </c>
      <c r="D839" s="30" t="s">
        <v>1173</v>
      </c>
      <c r="E839" s="31">
        <v>4948</v>
      </c>
      <c r="F839" s="128">
        <f t="shared" ref="F839:F902" si="58">E839*0.593</f>
        <v>2934.1639999999998</v>
      </c>
      <c r="G839" s="129">
        <f t="shared" si="57"/>
        <v>2934.1639999999998</v>
      </c>
      <c r="H839" s="32"/>
      <c r="I839" s="32"/>
    </row>
    <row r="840" spans="1:9" ht="15.75">
      <c r="A840" s="28">
        <v>835</v>
      </c>
      <c r="B840" s="29">
        <v>604890</v>
      </c>
      <c r="C840" s="30" t="s">
        <v>1216</v>
      </c>
      <c r="D840" s="30"/>
      <c r="E840" s="31">
        <v>3463.92</v>
      </c>
      <c r="F840" s="128">
        <f t="shared" si="58"/>
        <v>2054.1045599999998</v>
      </c>
      <c r="G840" s="129">
        <f t="shared" si="57"/>
        <v>2054.1045599999998</v>
      </c>
      <c r="H840" s="32"/>
      <c r="I840" s="32"/>
    </row>
    <row r="841" spans="1:9" ht="31.5">
      <c r="A841" s="28">
        <v>836</v>
      </c>
      <c r="B841" s="29">
        <v>604900</v>
      </c>
      <c r="C841" s="30" t="s">
        <v>1217</v>
      </c>
      <c r="D841" s="30" t="s">
        <v>1218</v>
      </c>
      <c r="E841" s="31">
        <v>3711</v>
      </c>
      <c r="F841" s="128">
        <f t="shared" si="58"/>
        <v>2200.623</v>
      </c>
      <c r="G841" s="129">
        <f t="shared" si="57"/>
        <v>2200.623</v>
      </c>
      <c r="H841" s="32"/>
      <c r="I841" s="32"/>
    </row>
    <row r="842" spans="1:9" ht="47.25">
      <c r="A842" s="28">
        <v>837</v>
      </c>
      <c r="B842" s="29">
        <v>604910</v>
      </c>
      <c r="C842" s="30" t="s">
        <v>1219</v>
      </c>
      <c r="D842" s="30"/>
      <c r="E842" s="31">
        <v>6800.64</v>
      </c>
      <c r="F842" s="128">
        <f t="shared" si="58"/>
        <v>4032.77952</v>
      </c>
      <c r="G842" s="129">
        <f t="shared" si="57"/>
        <v>4032.77952</v>
      </c>
      <c r="H842" s="32"/>
      <c r="I842" s="32"/>
    </row>
    <row r="843" spans="1:9" ht="47.25">
      <c r="A843" s="28">
        <v>838</v>
      </c>
      <c r="B843" s="29">
        <v>604920</v>
      </c>
      <c r="C843" s="30" t="s">
        <v>1220</v>
      </c>
      <c r="D843" s="30" t="s">
        <v>1215</v>
      </c>
      <c r="E843" s="31">
        <v>5690.31</v>
      </c>
      <c r="F843" s="128">
        <f t="shared" si="58"/>
        <v>3374.35383</v>
      </c>
      <c r="G843" s="129">
        <f t="shared" si="57"/>
        <v>3374.35383</v>
      </c>
      <c r="H843" s="32"/>
      <c r="I843" s="32"/>
    </row>
    <row r="844" spans="1:9" ht="47.25">
      <c r="A844" s="28">
        <v>839</v>
      </c>
      <c r="B844" s="29">
        <v>604930</v>
      </c>
      <c r="C844" s="30" t="s">
        <v>1221</v>
      </c>
      <c r="D844" s="30" t="s">
        <v>1215</v>
      </c>
      <c r="E844" s="31">
        <v>4948</v>
      </c>
      <c r="F844" s="128">
        <f t="shared" si="58"/>
        <v>2934.1639999999998</v>
      </c>
      <c r="G844" s="129">
        <f t="shared" si="57"/>
        <v>2934.1639999999998</v>
      </c>
      <c r="H844" s="32"/>
      <c r="I844" s="32"/>
    </row>
    <row r="845" spans="1:9" ht="47.25">
      <c r="A845" s="28">
        <v>840</v>
      </c>
      <c r="B845" s="29">
        <v>604940</v>
      </c>
      <c r="C845" s="30" t="s">
        <v>1222</v>
      </c>
      <c r="D845" s="30" t="s">
        <v>1215</v>
      </c>
      <c r="E845" s="31">
        <v>4576.8500000000004</v>
      </c>
      <c r="F845" s="128">
        <f t="shared" si="58"/>
        <v>2714.0720500000002</v>
      </c>
      <c r="G845" s="129">
        <f t="shared" si="57"/>
        <v>2714.0720500000002</v>
      </c>
      <c r="H845" s="32"/>
      <c r="I845" s="32"/>
    </row>
    <row r="846" spans="1:9" ht="47.25">
      <c r="A846" s="28">
        <v>841</v>
      </c>
      <c r="B846" s="29">
        <v>604950</v>
      </c>
      <c r="C846" s="30" t="s">
        <v>1223</v>
      </c>
      <c r="D846" s="30" t="s">
        <v>1215</v>
      </c>
      <c r="E846" s="31">
        <v>5319.16</v>
      </c>
      <c r="F846" s="128">
        <f t="shared" si="58"/>
        <v>3154.2618799999996</v>
      </c>
      <c r="G846" s="129">
        <f t="shared" si="57"/>
        <v>3154.2618799999996</v>
      </c>
      <c r="H846" s="32"/>
      <c r="I846" s="32"/>
    </row>
    <row r="847" spans="1:9" ht="63">
      <c r="A847" s="28">
        <v>842</v>
      </c>
      <c r="B847" s="29">
        <v>604960</v>
      </c>
      <c r="C847" s="30" t="s">
        <v>1224</v>
      </c>
      <c r="D847" s="30"/>
      <c r="E847" s="31">
        <v>6185</v>
      </c>
      <c r="F847" s="128">
        <f t="shared" si="58"/>
        <v>3667.7049999999999</v>
      </c>
      <c r="G847" s="129">
        <f t="shared" si="57"/>
        <v>3667.7049999999999</v>
      </c>
      <c r="H847" s="32"/>
      <c r="I847" s="32"/>
    </row>
    <row r="848" spans="1:9" ht="63">
      <c r="A848" s="28">
        <v>843</v>
      </c>
      <c r="B848" s="29">
        <v>604970</v>
      </c>
      <c r="C848" s="30" t="s">
        <v>1225</v>
      </c>
      <c r="D848" s="30"/>
      <c r="E848" s="31">
        <v>6494.12</v>
      </c>
      <c r="F848" s="128">
        <f t="shared" si="58"/>
        <v>3851.01316</v>
      </c>
      <c r="G848" s="129">
        <f t="shared" si="57"/>
        <v>3851.01316</v>
      </c>
      <c r="H848" s="32"/>
      <c r="I848" s="32"/>
    </row>
    <row r="849" spans="1:9" ht="63">
      <c r="A849" s="28">
        <v>844</v>
      </c>
      <c r="B849" s="29">
        <v>604980</v>
      </c>
      <c r="C849" s="30" t="s">
        <v>1226</v>
      </c>
      <c r="D849" s="30"/>
      <c r="E849" s="31">
        <v>5875.88</v>
      </c>
      <c r="F849" s="128">
        <f t="shared" si="58"/>
        <v>3484.3968399999999</v>
      </c>
      <c r="G849" s="129">
        <f t="shared" si="57"/>
        <v>3484.3968399999999</v>
      </c>
      <c r="H849" s="32"/>
      <c r="I849" s="32"/>
    </row>
    <row r="850" spans="1:9" ht="63">
      <c r="A850" s="28">
        <v>845</v>
      </c>
      <c r="B850" s="29">
        <v>604990</v>
      </c>
      <c r="C850" s="30" t="s">
        <v>1227</v>
      </c>
      <c r="D850" s="30"/>
      <c r="E850" s="31">
        <v>5257.12</v>
      </c>
      <c r="F850" s="128">
        <f t="shared" si="58"/>
        <v>3117.4721599999998</v>
      </c>
      <c r="G850" s="129">
        <f t="shared" si="57"/>
        <v>3117.4721599999998</v>
      </c>
      <c r="H850" s="32"/>
      <c r="I850" s="32"/>
    </row>
    <row r="851" spans="1:9" ht="63">
      <c r="A851" s="28">
        <v>846</v>
      </c>
      <c r="B851" s="29">
        <v>605000</v>
      </c>
      <c r="C851" s="30" t="s">
        <v>1228</v>
      </c>
      <c r="D851" s="30"/>
      <c r="E851" s="31">
        <v>4948</v>
      </c>
      <c r="F851" s="128">
        <f t="shared" si="58"/>
        <v>2934.1639999999998</v>
      </c>
      <c r="G851" s="129">
        <f t="shared" si="57"/>
        <v>2934.1639999999998</v>
      </c>
      <c r="H851" s="32"/>
      <c r="I851" s="32"/>
    </row>
    <row r="852" spans="1:9" ht="63">
      <c r="A852" s="28">
        <v>847</v>
      </c>
      <c r="B852" s="29">
        <v>605010</v>
      </c>
      <c r="C852" s="30" t="s">
        <v>1229</v>
      </c>
      <c r="D852" s="30"/>
      <c r="E852" s="31">
        <v>5566.24</v>
      </c>
      <c r="F852" s="128">
        <f t="shared" si="58"/>
        <v>3300.7803199999998</v>
      </c>
      <c r="G852" s="129">
        <f t="shared" si="57"/>
        <v>3300.7803199999998</v>
      </c>
      <c r="H852" s="32"/>
      <c r="I852" s="32"/>
    </row>
    <row r="853" spans="1:9" ht="31.5">
      <c r="A853" s="28">
        <v>848</v>
      </c>
      <c r="B853" s="29">
        <v>605020</v>
      </c>
      <c r="C853" s="30" t="s">
        <v>1230</v>
      </c>
      <c r="D853" s="30" t="s">
        <v>1173</v>
      </c>
      <c r="E853" s="31">
        <v>4638.88</v>
      </c>
      <c r="F853" s="128">
        <f t="shared" si="58"/>
        <v>2750.8558399999997</v>
      </c>
      <c r="G853" s="129">
        <f t="shared" si="57"/>
        <v>2750.8558399999997</v>
      </c>
      <c r="H853" s="32"/>
      <c r="I853" s="32"/>
    </row>
    <row r="854" spans="1:9" ht="31.5">
      <c r="A854" s="28">
        <v>849</v>
      </c>
      <c r="B854" s="29">
        <v>605030</v>
      </c>
      <c r="C854" s="30" t="s">
        <v>1231</v>
      </c>
      <c r="D854" s="30" t="s">
        <v>1232</v>
      </c>
      <c r="E854" s="31">
        <v>5690.31</v>
      </c>
      <c r="F854" s="128">
        <f t="shared" si="58"/>
        <v>3374.35383</v>
      </c>
      <c r="G854" s="129">
        <f t="shared" si="57"/>
        <v>3374.35383</v>
      </c>
      <c r="H854" s="32"/>
      <c r="I854" s="32"/>
    </row>
    <row r="855" spans="1:9" ht="47.25">
      <c r="A855" s="28">
        <v>850</v>
      </c>
      <c r="B855" s="29">
        <v>605040</v>
      </c>
      <c r="C855" s="30" t="s">
        <v>1233</v>
      </c>
      <c r="D855" s="30" t="s">
        <v>1232</v>
      </c>
      <c r="E855" s="31">
        <v>7297.94</v>
      </c>
      <c r="F855" s="128">
        <f t="shared" si="58"/>
        <v>4327.6784199999993</v>
      </c>
      <c r="G855" s="129">
        <f t="shared" si="57"/>
        <v>4327.6784199999993</v>
      </c>
      <c r="H855" s="32"/>
      <c r="I855" s="32"/>
    </row>
    <row r="856" spans="1:9" ht="31.5">
      <c r="A856" s="28">
        <v>851</v>
      </c>
      <c r="B856" s="29">
        <v>605050</v>
      </c>
      <c r="C856" s="30" t="s">
        <v>1234</v>
      </c>
      <c r="D856" s="30"/>
      <c r="E856" s="31">
        <v>9122.42</v>
      </c>
      <c r="F856" s="128">
        <f t="shared" si="58"/>
        <v>5409.5950599999996</v>
      </c>
      <c r="G856" s="129">
        <f t="shared" si="57"/>
        <v>5409.5950599999996</v>
      </c>
      <c r="H856" s="32"/>
      <c r="I856" s="32"/>
    </row>
    <row r="857" spans="1:9" ht="15.75">
      <c r="A857" s="28">
        <v>852</v>
      </c>
      <c r="B857" s="29" t="s">
        <v>145</v>
      </c>
      <c r="C857" s="36" t="s">
        <v>1235</v>
      </c>
      <c r="D857" s="30"/>
      <c r="E857" s="31"/>
      <c r="F857" s="226"/>
      <c r="G857" s="227"/>
      <c r="H857" s="32"/>
      <c r="I857" s="32"/>
    </row>
    <row r="858" spans="1:9" ht="31.5">
      <c r="A858" s="28">
        <v>853</v>
      </c>
      <c r="B858" s="29">
        <v>605060</v>
      </c>
      <c r="C858" s="30" t="s">
        <v>1236</v>
      </c>
      <c r="D858" s="30" t="s">
        <v>1237</v>
      </c>
      <c r="E858" s="31">
        <v>5953.43</v>
      </c>
      <c r="F858" s="128">
        <f t="shared" si="58"/>
        <v>3530.3839899999998</v>
      </c>
      <c r="G858" s="129">
        <f t="shared" ref="G858:G870" si="59">F858</f>
        <v>3530.3839899999998</v>
      </c>
      <c r="H858" s="32"/>
      <c r="I858" s="32"/>
    </row>
    <row r="859" spans="1:9" ht="31.5">
      <c r="A859" s="28">
        <v>854</v>
      </c>
      <c r="B859" s="29">
        <v>605070</v>
      </c>
      <c r="C859" s="30" t="s">
        <v>1238</v>
      </c>
      <c r="D859" s="30" t="s">
        <v>1239</v>
      </c>
      <c r="E859" s="31">
        <v>7040.39</v>
      </c>
      <c r="F859" s="128">
        <f t="shared" si="58"/>
        <v>4174.9512699999996</v>
      </c>
      <c r="G859" s="129">
        <f t="shared" si="59"/>
        <v>4174.9512699999996</v>
      </c>
      <c r="H859" s="32"/>
      <c r="I859" s="32"/>
    </row>
    <row r="860" spans="1:9" ht="47.25">
      <c r="A860" s="28">
        <v>855</v>
      </c>
      <c r="B860" s="29">
        <v>605080</v>
      </c>
      <c r="C860" s="30" t="s">
        <v>1240</v>
      </c>
      <c r="D860" s="30" t="s">
        <v>1241</v>
      </c>
      <c r="E860" s="31">
        <v>6293.16</v>
      </c>
      <c r="F860" s="128">
        <f t="shared" si="58"/>
        <v>3731.8438799999999</v>
      </c>
      <c r="G860" s="129">
        <f t="shared" si="59"/>
        <v>3731.8438799999999</v>
      </c>
      <c r="H860" s="32"/>
      <c r="I860" s="32"/>
    </row>
    <row r="861" spans="1:9" ht="47.25">
      <c r="A861" s="28">
        <v>856</v>
      </c>
      <c r="B861" s="29">
        <v>605090</v>
      </c>
      <c r="C861" s="30" t="s">
        <v>1242</v>
      </c>
      <c r="D861" s="30" t="s">
        <v>1243</v>
      </c>
      <c r="E861" s="31">
        <v>6378.47</v>
      </c>
      <c r="F861" s="128">
        <f t="shared" si="58"/>
        <v>3782.43271</v>
      </c>
      <c r="G861" s="129">
        <f t="shared" si="59"/>
        <v>3782.43271</v>
      </c>
      <c r="H861" s="32"/>
      <c r="I861" s="32"/>
    </row>
    <row r="862" spans="1:9" ht="31.5">
      <c r="A862" s="28">
        <v>857</v>
      </c>
      <c r="B862" s="29">
        <v>605100</v>
      </c>
      <c r="C862" s="30" t="s">
        <v>1244</v>
      </c>
      <c r="D862" s="30" t="s">
        <v>1245</v>
      </c>
      <c r="E862" s="31">
        <v>7313.83</v>
      </c>
      <c r="F862" s="128">
        <f t="shared" si="58"/>
        <v>4337.1011899999994</v>
      </c>
      <c r="G862" s="129">
        <f t="shared" si="59"/>
        <v>4337.1011899999994</v>
      </c>
      <c r="H862" s="32"/>
      <c r="I862" s="32"/>
    </row>
    <row r="863" spans="1:9" ht="31.5">
      <c r="A863" s="28">
        <v>858</v>
      </c>
      <c r="B863" s="29">
        <v>605110</v>
      </c>
      <c r="C863" s="30" t="s">
        <v>1246</v>
      </c>
      <c r="D863" s="30" t="s">
        <v>1247</v>
      </c>
      <c r="E863" s="31">
        <v>7994.05</v>
      </c>
      <c r="F863" s="128">
        <f t="shared" si="58"/>
        <v>4740.4716499999995</v>
      </c>
      <c r="G863" s="129">
        <f t="shared" si="59"/>
        <v>4740.4716499999995</v>
      </c>
      <c r="H863" s="32"/>
      <c r="I863" s="32"/>
    </row>
    <row r="864" spans="1:9" ht="47.25">
      <c r="A864" s="28">
        <v>859</v>
      </c>
      <c r="B864" s="29">
        <v>605120</v>
      </c>
      <c r="C864" s="30" t="s">
        <v>1248</v>
      </c>
      <c r="D864" s="30" t="s">
        <v>1249</v>
      </c>
      <c r="E864" s="31">
        <v>9656.51</v>
      </c>
      <c r="F864" s="128">
        <f t="shared" si="58"/>
        <v>5726.3104299999995</v>
      </c>
      <c r="G864" s="129">
        <f t="shared" si="59"/>
        <v>5726.3104299999995</v>
      </c>
      <c r="H864" s="32"/>
      <c r="I864" s="32"/>
    </row>
    <row r="865" spans="1:9" ht="31.5">
      <c r="A865" s="28">
        <v>860</v>
      </c>
      <c r="B865" s="29">
        <v>605130</v>
      </c>
      <c r="C865" s="30" t="s">
        <v>1250</v>
      </c>
      <c r="D865" s="30" t="s">
        <v>1251</v>
      </c>
      <c r="E865" s="31">
        <v>6123.3</v>
      </c>
      <c r="F865" s="128">
        <f t="shared" si="58"/>
        <v>3631.1169</v>
      </c>
      <c r="G865" s="129">
        <f t="shared" si="59"/>
        <v>3631.1169</v>
      </c>
      <c r="H865" s="32"/>
      <c r="I865" s="32"/>
    </row>
    <row r="866" spans="1:9" ht="31.5">
      <c r="A866" s="28">
        <v>861</v>
      </c>
      <c r="B866" s="29">
        <v>605140</v>
      </c>
      <c r="C866" s="30" t="s">
        <v>1252</v>
      </c>
      <c r="D866" s="30" t="s">
        <v>1253</v>
      </c>
      <c r="E866" s="31">
        <v>6378.47</v>
      </c>
      <c r="F866" s="128">
        <f t="shared" si="58"/>
        <v>3782.43271</v>
      </c>
      <c r="G866" s="129">
        <f t="shared" si="59"/>
        <v>3782.43271</v>
      </c>
      <c r="H866" s="32"/>
      <c r="I866" s="32"/>
    </row>
    <row r="867" spans="1:9" ht="47.25">
      <c r="A867" s="28">
        <v>862</v>
      </c>
      <c r="B867" s="29">
        <v>605150</v>
      </c>
      <c r="C867" s="30" t="s">
        <v>1254</v>
      </c>
      <c r="D867" s="30" t="s">
        <v>1255</v>
      </c>
      <c r="E867" s="31">
        <v>7483.71</v>
      </c>
      <c r="F867" s="128">
        <f t="shared" si="58"/>
        <v>4437.8400299999994</v>
      </c>
      <c r="G867" s="129">
        <f t="shared" si="59"/>
        <v>4437.8400299999994</v>
      </c>
      <c r="H867" s="32"/>
      <c r="I867" s="32"/>
    </row>
    <row r="868" spans="1:9" ht="47.25">
      <c r="A868" s="28">
        <v>863</v>
      </c>
      <c r="B868" s="29">
        <v>605160</v>
      </c>
      <c r="C868" s="30" t="s">
        <v>1256</v>
      </c>
      <c r="D868" s="30" t="s">
        <v>1255</v>
      </c>
      <c r="E868" s="31">
        <v>7483.71</v>
      </c>
      <c r="F868" s="128">
        <f t="shared" si="58"/>
        <v>4437.8400299999994</v>
      </c>
      <c r="G868" s="129">
        <f t="shared" si="59"/>
        <v>4437.8400299999994</v>
      </c>
      <c r="H868" s="32"/>
      <c r="I868" s="32"/>
    </row>
    <row r="869" spans="1:9" ht="15.75">
      <c r="A869" s="28">
        <v>864</v>
      </c>
      <c r="B869" s="29">
        <v>605170</v>
      </c>
      <c r="C869" s="30" t="s">
        <v>1257</v>
      </c>
      <c r="D869" s="30"/>
      <c r="E869" s="31">
        <v>5526.24</v>
      </c>
      <c r="F869" s="128">
        <f t="shared" si="58"/>
        <v>3277.0603199999996</v>
      </c>
      <c r="G869" s="129">
        <f t="shared" si="59"/>
        <v>3277.0603199999996</v>
      </c>
      <c r="H869" s="32"/>
      <c r="I869" s="32"/>
    </row>
    <row r="870" spans="1:9" ht="31.5">
      <c r="A870" s="28">
        <v>865</v>
      </c>
      <c r="B870" s="29">
        <v>605175</v>
      </c>
      <c r="C870" s="30" t="s">
        <v>1258</v>
      </c>
      <c r="D870" s="30" t="s">
        <v>1259</v>
      </c>
      <c r="E870" s="31">
        <v>4252.55</v>
      </c>
      <c r="F870" s="128">
        <f t="shared" si="58"/>
        <v>2521.76215</v>
      </c>
      <c r="G870" s="129">
        <f t="shared" si="59"/>
        <v>2521.76215</v>
      </c>
      <c r="H870" s="32"/>
      <c r="I870" s="32"/>
    </row>
    <row r="871" spans="1:9" ht="31.5">
      <c r="A871" s="28">
        <v>866</v>
      </c>
      <c r="B871" s="29" t="s">
        <v>145</v>
      </c>
      <c r="C871" s="36" t="s">
        <v>1260</v>
      </c>
      <c r="D871" s="30"/>
      <c r="E871" s="31"/>
      <c r="F871" s="226"/>
      <c r="G871" s="227"/>
      <c r="H871" s="32"/>
      <c r="I871" s="32"/>
    </row>
    <row r="872" spans="1:9" ht="15.75">
      <c r="A872" s="28">
        <v>867</v>
      </c>
      <c r="B872" s="29">
        <v>605180</v>
      </c>
      <c r="C872" s="30" t="s">
        <v>1261</v>
      </c>
      <c r="D872" s="30"/>
      <c r="E872" s="31">
        <v>5953.43</v>
      </c>
      <c r="F872" s="128">
        <f t="shared" si="58"/>
        <v>3530.3839899999998</v>
      </c>
      <c r="G872" s="129">
        <f t="shared" ref="G872:G881" si="60">F872</f>
        <v>3530.3839899999998</v>
      </c>
      <c r="H872" s="32"/>
      <c r="I872" s="32"/>
    </row>
    <row r="873" spans="1:9" ht="47.25">
      <c r="A873" s="28">
        <v>868</v>
      </c>
      <c r="B873" s="29">
        <v>605190</v>
      </c>
      <c r="C873" s="30" t="s">
        <v>1262</v>
      </c>
      <c r="D873" s="30"/>
      <c r="E873" s="31">
        <v>10034.66</v>
      </c>
      <c r="F873" s="128">
        <f t="shared" si="58"/>
        <v>5950.5533799999994</v>
      </c>
      <c r="G873" s="129">
        <f t="shared" si="60"/>
        <v>5950.5533799999994</v>
      </c>
      <c r="H873" s="32"/>
      <c r="I873" s="32"/>
    </row>
    <row r="874" spans="1:9" ht="15.75">
      <c r="A874" s="28">
        <v>869</v>
      </c>
      <c r="B874" s="29">
        <v>605200</v>
      </c>
      <c r="C874" s="30" t="s">
        <v>1263</v>
      </c>
      <c r="D874" s="30"/>
      <c r="E874" s="31">
        <v>6803.51</v>
      </c>
      <c r="F874" s="128">
        <f t="shared" si="58"/>
        <v>4034.4814299999998</v>
      </c>
      <c r="G874" s="129">
        <f t="shared" si="60"/>
        <v>4034.4814299999998</v>
      </c>
      <c r="H874" s="32"/>
      <c r="I874" s="32"/>
    </row>
    <row r="875" spans="1:9" ht="15.75">
      <c r="A875" s="28">
        <v>870</v>
      </c>
      <c r="B875" s="29">
        <v>605210</v>
      </c>
      <c r="C875" s="30" t="s">
        <v>1264</v>
      </c>
      <c r="D875" s="30"/>
      <c r="E875" s="31">
        <v>8079.34</v>
      </c>
      <c r="F875" s="128">
        <f t="shared" si="58"/>
        <v>4791.0486199999996</v>
      </c>
      <c r="G875" s="129">
        <f t="shared" si="60"/>
        <v>4791.0486199999996</v>
      </c>
      <c r="H875" s="32"/>
      <c r="I875" s="32"/>
    </row>
    <row r="876" spans="1:9" ht="31.5">
      <c r="A876" s="28">
        <v>871</v>
      </c>
      <c r="B876" s="29">
        <v>605220</v>
      </c>
      <c r="C876" s="30" t="s">
        <v>1265</v>
      </c>
      <c r="D876" s="30"/>
      <c r="E876" s="31">
        <v>8079.34</v>
      </c>
      <c r="F876" s="128">
        <f t="shared" si="58"/>
        <v>4791.0486199999996</v>
      </c>
      <c r="G876" s="129">
        <f t="shared" si="60"/>
        <v>4791.0486199999996</v>
      </c>
      <c r="H876" s="32"/>
      <c r="I876" s="32"/>
    </row>
    <row r="877" spans="1:9" ht="31.5">
      <c r="A877" s="28">
        <v>872</v>
      </c>
      <c r="B877" s="29">
        <v>605230</v>
      </c>
      <c r="C877" s="30" t="s">
        <v>1266</v>
      </c>
      <c r="D877" s="30"/>
      <c r="E877" s="31">
        <v>10034.66</v>
      </c>
      <c r="F877" s="128">
        <f t="shared" si="58"/>
        <v>5950.5533799999994</v>
      </c>
      <c r="G877" s="129">
        <f t="shared" si="60"/>
        <v>5950.5533799999994</v>
      </c>
      <c r="H877" s="32"/>
      <c r="I877" s="32"/>
    </row>
    <row r="878" spans="1:9" ht="31.5">
      <c r="A878" s="28">
        <v>873</v>
      </c>
      <c r="B878" s="29">
        <v>605240</v>
      </c>
      <c r="C878" s="30" t="s">
        <v>1267</v>
      </c>
      <c r="D878" s="30"/>
      <c r="E878" s="31">
        <v>8830.51</v>
      </c>
      <c r="F878" s="128">
        <f t="shared" si="58"/>
        <v>5236.4924300000002</v>
      </c>
      <c r="G878" s="129">
        <f t="shared" si="60"/>
        <v>5236.4924300000002</v>
      </c>
      <c r="H878" s="32"/>
      <c r="I878" s="32"/>
    </row>
    <row r="879" spans="1:9" ht="31.5">
      <c r="A879" s="28">
        <v>874</v>
      </c>
      <c r="B879" s="29">
        <v>605250</v>
      </c>
      <c r="C879" s="30" t="s">
        <v>1268</v>
      </c>
      <c r="D879" s="30"/>
      <c r="E879" s="31">
        <v>9031.2000000000007</v>
      </c>
      <c r="F879" s="128">
        <f t="shared" si="58"/>
        <v>5355.5016000000005</v>
      </c>
      <c r="G879" s="129">
        <f t="shared" si="60"/>
        <v>5355.5016000000005</v>
      </c>
      <c r="H879" s="32"/>
      <c r="I879" s="32"/>
    </row>
    <row r="880" spans="1:9" ht="47.25">
      <c r="A880" s="28">
        <v>875</v>
      </c>
      <c r="B880" s="29">
        <v>605260</v>
      </c>
      <c r="C880" s="30" t="s">
        <v>1269</v>
      </c>
      <c r="D880" s="30"/>
      <c r="E880" s="31">
        <v>10572.24</v>
      </c>
      <c r="F880" s="128">
        <f t="shared" si="58"/>
        <v>6269.3383199999998</v>
      </c>
      <c r="G880" s="129">
        <f t="shared" si="60"/>
        <v>6269.3383199999998</v>
      </c>
      <c r="H880" s="32"/>
      <c r="I880" s="32"/>
    </row>
    <row r="881" spans="1:9" ht="31.5">
      <c r="A881" s="28">
        <v>876</v>
      </c>
      <c r="B881" s="29">
        <v>605270</v>
      </c>
      <c r="C881" s="30" t="s">
        <v>1270</v>
      </c>
      <c r="D881" s="30"/>
      <c r="E881" s="31">
        <v>11038.13</v>
      </c>
      <c r="F881" s="128">
        <f t="shared" si="58"/>
        <v>6545.6110899999994</v>
      </c>
      <c r="G881" s="129">
        <f t="shared" si="60"/>
        <v>6545.6110899999994</v>
      </c>
      <c r="H881" s="32"/>
      <c r="I881" s="32"/>
    </row>
    <row r="882" spans="1:9" ht="15.75">
      <c r="A882" s="28">
        <v>877</v>
      </c>
      <c r="B882" s="29" t="s">
        <v>145</v>
      </c>
      <c r="C882" s="36" t="s">
        <v>1271</v>
      </c>
      <c r="D882" s="30"/>
      <c r="E882" s="31"/>
      <c r="F882" s="226"/>
      <c r="G882" s="227"/>
      <c r="H882" s="32"/>
      <c r="I882" s="32"/>
    </row>
    <row r="883" spans="1:9" ht="47.25">
      <c r="A883" s="28">
        <v>878</v>
      </c>
      <c r="B883" s="29">
        <v>605280</v>
      </c>
      <c r="C883" s="30" t="s">
        <v>1272</v>
      </c>
      <c r="D883" s="30"/>
      <c r="E883" s="31">
        <v>6803.51</v>
      </c>
      <c r="F883" s="128">
        <f t="shared" si="58"/>
        <v>4034.4814299999998</v>
      </c>
      <c r="G883" s="129">
        <f>F883</f>
        <v>4034.4814299999998</v>
      </c>
      <c r="H883" s="32"/>
      <c r="I883" s="32"/>
    </row>
    <row r="884" spans="1:9" ht="47.25">
      <c r="A884" s="28">
        <v>879</v>
      </c>
      <c r="B884" s="29">
        <v>605290</v>
      </c>
      <c r="C884" s="30" t="s">
        <v>1273</v>
      </c>
      <c r="D884" s="30" t="s">
        <v>1274</v>
      </c>
      <c r="E884" s="31">
        <v>7483.71</v>
      </c>
      <c r="F884" s="128">
        <f t="shared" si="58"/>
        <v>4437.8400299999994</v>
      </c>
      <c r="G884" s="129">
        <f>F884</f>
        <v>4437.8400299999994</v>
      </c>
      <c r="H884" s="32"/>
      <c r="I884" s="32"/>
    </row>
    <row r="885" spans="1:9" ht="31.5">
      <c r="A885" s="28">
        <v>880</v>
      </c>
      <c r="B885" s="29">
        <v>605300</v>
      </c>
      <c r="C885" s="30" t="s">
        <v>1275</v>
      </c>
      <c r="D885" s="30" t="s">
        <v>1173</v>
      </c>
      <c r="E885" s="31">
        <v>6973.38</v>
      </c>
      <c r="F885" s="128">
        <f t="shared" si="58"/>
        <v>4135.2143399999995</v>
      </c>
      <c r="G885" s="129">
        <f>F885</f>
        <v>4135.2143399999995</v>
      </c>
      <c r="H885" s="32"/>
      <c r="I885" s="32"/>
    </row>
    <row r="886" spans="1:9" ht="15.75">
      <c r="A886" s="28">
        <v>881</v>
      </c>
      <c r="B886" s="29">
        <v>605310</v>
      </c>
      <c r="C886" s="30" t="s">
        <v>1276</v>
      </c>
      <c r="D886" s="30"/>
      <c r="E886" s="31">
        <v>6803.51</v>
      </c>
      <c r="F886" s="128">
        <f t="shared" si="58"/>
        <v>4034.4814299999998</v>
      </c>
      <c r="G886" s="129">
        <f>F886</f>
        <v>4034.4814299999998</v>
      </c>
      <c r="H886" s="32"/>
      <c r="I886" s="32"/>
    </row>
    <row r="887" spans="1:9" ht="47.25">
      <c r="A887" s="28">
        <v>882</v>
      </c>
      <c r="B887" s="29" t="s">
        <v>145</v>
      </c>
      <c r="C887" s="36" t="s">
        <v>1277</v>
      </c>
      <c r="D887" s="30"/>
      <c r="E887" s="31"/>
      <c r="F887" s="226"/>
      <c r="G887" s="227"/>
      <c r="H887" s="32"/>
      <c r="I887" s="32"/>
    </row>
    <row r="888" spans="1:9" ht="31.5">
      <c r="A888" s="28">
        <v>883</v>
      </c>
      <c r="B888" s="29">
        <v>605320</v>
      </c>
      <c r="C888" s="30" t="s">
        <v>1278</v>
      </c>
      <c r="D888" s="30" t="s">
        <v>1279</v>
      </c>
      <c r="E888" s="31">
        <v>8780.33</v>
      </c>
      <c r="F888" s="128">
        <f t="shared" si="58"/>
        <v>5206.7356899999995</v>
      </c>
      <c r="G888" s="129">
        <f>F888</f>
        <v>5206.7356899999995</v>
      </c>
      <c r="H888" s="32"/>
      <c r="I888" s="32"/>
    </row>
    <row r="889" spans="1:9" ht="15.75">
      <c r="A889" s="28">
        <v>884</v>
      </c>
      <c r="B889" s="29" t="s">
        <v>145</v>
      </c>
      <c r="C889" s="36" t="s">
        <v>1280</v>
      </c>
      <c r="D889" s="30"/>
      <c r="E889" s="31"/>
      <c r="F889" s="226"/>
      <c r="G889" s="227"/>
      <c r="H889" s="32"/>
      <c r="I889" s="32"/>
    </row>
    <row r="890" spans="1:9" ht="31.5">
      <c r="A890" s="28">
        <v>885</v>
      </c>
      <c r="B890" s="29">
        <v>605330</v>
      </c>
      <c r="C890" s="30" t="s">
        <v>1281</v>
      </c>
      <c r="D890" s="30" t="s">
        <v>1282</v>
      </c>
      <c r="E890" s="31">
        <v>6278.83</v>
      </c>
      <c r="F890" s="128">
        <f t="shared" si="58"/>
        <v>3723.3461899999998</v>
      </c>
      <c r="G890" s="129">
        <f t="shared" ref="G890:G897" si="61">F890</f>
        <v>3723.3461899999998</v>
      </c>
      <c r="H890" s="32"/>
      <c r="I890" s="32"/>
    </row>
    <row r="891" spans="1:9" ht="15.75">
      <c r="A891" s="28">
        <v>886</v>
      </c>
      <c r="B891" s="29">
        <v>605340</v>
      </c>
      <c r="C891" s="30" t="s">
        <v>1283</v>
      </c>
      <c r="D891" s="30"/>
      <c r="E891" s="31">
        <v>4762.88</v>
      </c>
      <c r="F891" s="128">
        <f t="shared" si="58"/>
        <v>2824.3878399999999</v>
      </c>
      <c r="G891" s="129">
        <f t="shared" si="61"/>
        <v>2824.3878399999999</v>
      </c>
      <c r="H891" s="32"/>
      <c r="I891" s="32"/>
    </row>
    <row r="892" spans="1:9" ht="31.5">
      <c r="A892" s="28">
        <v>887</v>
      </c>
      <c r="B892" s="29">
        <v>605350</v>
      </c>
      <c r="C892" s="30" t="s">
        <v>1284</v>
      </c>
      <c r="D892" s="30" t="s">
        <v>1285</v>
      </c>
      <c r="E892" s="31">
        <v>6579.87</v>
      </c>
      <c r="F892" s="128">
        <f t="shared" si="58"/>
        <v>3901.8629099999998</v>
      </c>
      <c r="G892" s="129">
        <f t="shared" si="61"/>
        <v>3901.8629099999998</v>
      </c>
      <c r="H892" s="32"/>
      <c r="I892" s="32"/>
    </row>
    <row r="893" spans="1:9" ht="31.5">
      <c r="A893" s="28">
        <v>888</v>
      </c>
      <c r="B893" s="29">
        <v>605360</v>
      </c>
      <c r="C893" s="30" t="s">
        <v>1286</v>
      </c>
      <c r="D893" s="30" t="s">
        <v>1287</v>
      </c>
      <c r="E893" s="31">
        <v>5102.63</v>
      </c>
      <c r="F893" s="128">
        <f t="shared" si="58"/>
        <v>3025.85959</v>
      </c>
      <c r="G893" s="129">
        <f t="shared" si="61"/>
        <v>3025.85959</v>
      </c>
      <c r="H893" s="32"/>
      <c r="I893" s="32"/>
    </row>
    <row r="894" spans="1:9" ht="31.5">
      <c r="A894" s="28">
        <v>889</v>
      </c>
      <c r="B894" s="29">
        <v>605370</v>
      </c>
      <c r="C894" s="30" t="s">
        <v>1288</v>
      </c>
      <c r="D894" s="30" t="s">
        <v>1289</v>
      </c>
      <c r="E894" s="31">
        <v>6579.87</v>
      </c>
      <c r="F894" s="128">
        <f t="shared" si="58"/>
        <v>3901.8629099999998</v>
      </c>
      <c r="G894" s="129">
        <f t="shared" si="61"/>
        <v>3901.8629099999998</v>
      </c>
      <c r="H894" s="32"/>
      <c r="I894" s="32"/>
    </row>
    <row r="895" spans="1:9" ht="15.75">
      <c r="A895" s="28">
        <v>890</v>
      </c>
      <c r="B895" s="29">
        <v>605380</v>
      </c>
      <c r="C895" s="30" t="s">
        <v>1290</v>
      </c>
      <c r="D895" s="30"/>
      <c r="E895" s="31">
        <v>5705.43</v>
      </c>
      <c r="F895" s="128">
        <f t="shared" si="58"/>
        <v>3383.31999</v>
      </c>
      <c r="G895" s="129">
        <f t="shared" si="61"/>
        <v>3383.31999</v>
      </c>
      <c r="H895" s="32"/>
      <c r="I895" s="32"/>
    </row>
    <row r="896" spans="1:9" ht="15.75">
      <c r="A896" s="28">
        <v>891</v>
      </c>
      <c r="B896" s="29">
        <v>605390</v>
      </c>
      <c r="C896" s="30" t="s">
        <v>1291</v>
      </c>
      <c r="D896" s="30" t="s">
        <v>1292</v>
      </c>
      <c r="E896" s="31">
        <v>6579.87</v>
      </c>
      <c r="F896" s="128">
        <f t="shared" si="58"/>
        <v>3901.8629099999998</v>
      </c>
      <c r="G896" s="129">
        <f t="shared" si="61"/>
        <v>3901.8629099999998</v>
      </c>
      <c r="H896" s="32"/>
      <c r="I896" s="32"/>
    </row>
    <row r="897" spans="1:9" ht="31.5">
      <c r="A897" s="28">
        <v>892</v>
      </c>
      <c r="B897" s="29">
        <v>605400</v>
      </c>
      <c r="C897" s="30" t="s">
        <v>1293</v>
      </c>
      <c r="D897" s="30" t="s">
        <v>1173</v>
      </c>
      <c r="E897" s="31">
        <v>7040.39</v>
      </c>
      <c r="F897" s="128">
        <f t="shared" si="58"/>
        <v>4174.9512699999996</v>
      </c>
      <c r="G897" s="129">
        <f t="shared" si="61"/>
        <v>4174.9512699999996</v>
      </c>
      <c r="H897" s="32"/>
      <c r="I897" s="32"/>
    </row>
    <row r="898" spans="1:9" ht="31.5">
      <c r="A898" s="28">
        <v>893</v>
      </c>
      <c r="B898" s="29" t="s">
        <v>145</v>
      </c>
      <c r="C898" s="36" t="s">
        <v>1294</v>
      </c>
      <c r="D898" s="30"/>
      <c r="E898" s="31"/>
      <c r="F898" s="226"/>
      <c r="G898" s="227"/>
      <c r="H898" s="32"/>
      <c r="I898" s="32"/>
    </row>
    <row r="899" spans="1:9" ht="63">
      <c r="A899" s="28">
        <v>894</v>
      </c>
      <c r="B899" s="29">
        <v>605410</v>
      </c>
      <c r="C899" s="30" t="s">
        <v>1295</v>
      </c>
      <c r="D899" s="30"/>
      <c r="E899" s="31">
        <v>10127.85</v>
      </c>
      <c r="F899" s="128">
        <f t="shared" si="58"/>
        <v>6005.8150500000002</v>
      </c>
      <c r="G899" s="129">
        <f t="shared" ref="G899:G908" si="62">F899</f>
        <v>6005.8150500000002</v>
      </c>
      <c r="H899" s="32"/>
      <c r="I899" s="32"/>
    </row>
    <row r="900" spans="1:9" ht="63">
      <c r="A900" s="28">
        <v>895</v>
      </c>
      <c r="B900" s="29">
        <v>605420</v>
      </c>
      <c r="C900" s="30" t="s">
        <v>1296</v>
      </c>
      <c r="D900" s="30"/>
      <c r="E900" s="31">
        <v>8929.42</v>
      </c>
      <c r="F900" s="128">
        <f t="shared" si="58"/>
        <v>5295.14606</v>
      </c>
      <c r="G900" s="129">
        <f t="shared" si="62"/>
        <v>5295.14606</v>
      </c>
      <c r="H900" s="32"/>
      <c r="I900" s="32"/>
    </row>
    <row r="901" spans="1:9" ht="63">
      <c r="A901" s="28">
        <v>896</v>
      </c>
      <c r="B901" s="29">
        <v>605430</v>
      </c>
      <c r="C901" s="30" t="s">
        <v>1297</v>
      </c>
      <c r="D901" s="30"/>
      <c r="E901" s="31">
        <v>11547.04</v>
      </c>
      <c r="F901" s="128">
        <f t="shared" si="58"/>
        <v>6847.3947200000002</v>
      </c>
      <c r="G901" s="129">
        <f t="shared" si="62"/>
        <v>6847.3947200000002</v>
      </c>
      <c r="H901" s="32"/>
      <c r="I901" s="32"/>
    </row>
    <row r="902" spans="1:9" ht="63">
      <c r="A902" s="28">
        <v>897</v>
      </c>
      <c r="B902" s="29">
        <v>605440</v>
      </c>
      <c r="C902" s="30" t="s">
        <v>1298</v>
      </c>
      <c r="D902" s="30"/>
      <c r="E902" s="31">
        <v>9354.4599999999991</v>
      </c>
      <c r="F902" s="128">
        <f t="shared" si="58"/>
        <v>5547.1947799999989</v>
      </c>
      <c r="G902" s="129">
        <f t="shared" si="62"/>
        <v>5547.1947799999989</v>
      </c>
      <c r="H902" s="32"/>
      <c r="I902" s="32"/>
    </row>
    <row r="903" spans="1:9" ht="47.25">
      <c r="A903" s="28">
        <v>898</v>
      </c>
      <c r="B903" s="29">
        <v>605450</v>
      </c>
      <c r="C903" s="30" t="s">
        <v>1299</v>
      </c>
      <c r="D903" s="30"/>
      <c r="E903" s="31">
        <v>12543.34</v>
      </c>
      <c r="F903" s="128">
        <f t="shared" ref="F903:F966" si="63">E903*0.593</f>
        <v>7438.2006199999996</v>
      </c>
      <c r="G903" s="129">
        <f t="shared" si="62"/>
        <v>7438.2006199999996</v>
      </c>
      <c r="H903" s="32"/>
      <c r="I903" s="32"/>
    </row>
    <row r="904" spans="1:9" ht="47.25">
      <c r="A904" s="28">
        <v>899</v>
      </c>
      <c r="B904" s="29">
        <v>605460</v>
      </c>
      <c r="C904" s="30" t="s">
        <v>1300</v>
      </c>
      <c r="D904" s="30"/>
      <c r="E904" s="31">
        <v>12794.2</v>
      </c>
      <c r="F904" s="128">
        <f t="shared" si="63"/>
        <v>7586.9606000000003</v>
      </c>
      <c r="G904" s="129">
        <f t="shared" si="62"/>
        <v>7586.9606000000003</v>
      </c>
      <c r="H904" s="32"/>
      <c r="I904" s="32"/>
    </row>
    <row r="905" spans="1:9" ht="47.25">
      <c r="A905" s="28">
        <v>900</v>
      </c>
      <c r="B905" s="29">
        <v>605470</v>
      </c>
      <c r="C905" s="30" t="s">
        <v>1301</v>
      </c>
      <c r="D905" s="30"/>
      <c r="E905" s="31">
        <v>13045.07</v>
      </c>
      <c r="F905" s="128">
        <f t="shared" si="63"/>
        <v>7735.7265099999995</v>
      </c>
      <c r="G905" s="129">
        <f t="shared" si="62"/>
        <v>7735.7265099999995</v>
      </c>
      <c r="H905" s="32"/>
      <c r="I905" s="32"/>
    </row>
    <row r="906" spans="1:9" ht="47.25">
      <c r="A906" s="28">
        <v>901</v>
      </c>
      <c r="B906" s="29">
        <v>605480</v>
      </c>
      <c r="C906" s="30" t="s">
        <v>1302</v>
      </c>
      <c r="D906" s="30"/>
      <c r="E906" s="31">
        <v>10843.18</v>
      </c>
      <c r="F906" s="128">
        <f t="shared" si="63"/>
        <v>6430.0057399999996</v>
      </c>
      <c r="G906" s="129">
        <f t="shared" si="62"/>
        <v>6430.0057399999996</v>
      </c>
      <c r="H906" s="32"/>
      <c r="I906" s="32"/>
    </row>
    <row r="907" spans="1:9" ht="47.25">
      <c r="A907" s="28">
        <v>902</v>
      </c>
      <c r="B907" s="29">
        <v>605490</v>
      </c>
      <c r="C907" s="30" t="s">
        <v>1303</v>
      </c>
      <c r="D907" s="30"/>
      <c r="E907" s="31">
        <v>12543.34</v>
      </c>
      <c r="F907" s="128">
        <f t="shared" si="63"/>
        <v>7438.2006199999996</v>
      </c>
      <c r="G907" s="129">
        <f t="shared" si="62"/>
        <v>7438.2006199999996</v>
      </c>
      <c r="H907" s="32"/>
      <c r="I907" s="32"/>
    </row>
    <row r="908" spans="1:9" ht="31.5">
      <c r="A908" s="28">
        <v>903</v>
      </c>
      <c r="B908" s="29">
        <v>605500</v>
      </c>
      <c r="C908" s="30" t="s">
        <v>1304</v>
      </c>
      <c r="D908" s="30"/>
      <c r="E908" s="31">
        <v>11055.33</v>
      </c>
      <c r="F908" s="128">
        <f t="shared" si="63"/>
        <v>6555.8106899999993</v>
      </c>
      <c r="G908" s="129">
        <f t="shared" si="62"/>
        <v>6555.8106899999993</v>
      </c>
      <c r="H908" s="32"/>
      <c r="I908" s="32"/>
    </row>
    <row r="909" spans="1:9" ht="15.75">
      <c r="A909" s="28">
        <v>904</v>
      </c>
      <c r="B909" s="29" t="s">
        <v>145</v>
      </c>
      <c r="C909" s="36" t="s">
        <v>1305</v>
      </c>
      <c r="D909" s="30"/>
      <c r="E909" s="31"/>
      <c r="F909" s="226"/>
      <c r="G909" s="227"/>
      <c r="H909" s="32"/>
      <c r="I909" s="32"/>
    </row>
    <row r="910" spans="1:9" ht="31.5">
      <c r="A910" s="28">
        <v>905</v>
      </c>
      <c r="B910" s="29">
        <v>605510</v>
      </c>
      <c r="C910" s="30" t="s">
        <v>1306</v>
      </c>
      <c r="D910" s="30"/>
      <c r="E910" s="31">
        <v>11289.01</v>
      </c>
      <c r="F910" s="128">
        <f t="shared" si="63"/>
        <v>6694.3829299999998</v>
      </c>
      <c r="G910" s="129">
        <f>F910</f>
        <v>6694.3829299999998</v>
      </c>
      <c r="H910" s="32"/>
      <c r="I910" s="32"/>
    </row>
    <row r="911" spans="1:9" ht="15.75">
      <c r="A911" s="28">
        <v>906</v>
      </c>
      <c r="B911" s="29" t="s">
        <v>145</v>
      </c>
      <c r="C911" s="36" t="s">
        <v>1307</v>
      </c>
      <c r="D911" s="30"/>
      <c r="E911" s="31"/>
      <c r="F911" s="226"/>
      <c r="G911" s="227"/>
      <c r="H911" s="32"/>
      <c r="I911" s="32"/>
    </row>
    <row r="912" spans="1:9" ht="15.75">
      <c r="A912" s="28">
        <v>907</v>
      </c>
      <c r="B912" s="29">
        <v>605520</v>
      </c>
      <c r="C912" s="30" t="s">
        <v>1308</v>
      </c>
      <c r="D912" s="30" t="s">
        <v>1309</v>
      </c>
      <c r="E912" s="31">
        <v>5304.04</v>
      </c>
      <c r="F912" s="128">
        <f t="shared" si="63"/>
        <v>3145.2957199999996</v>
      </c>
      <c r="G912" s="129">
        <f t="shared" ref="G912:G927" si="64">F912</f>
        <v>3145.2957199999996</v>
      </c>
      <c r="H912" s="32"/>
      <c r="I912" s="32"/>
    </row>
    <row r="913" spans="1:9" ht="31.5">
      <c r="A913" s="28">
        <v>908</v>
      </c>
      <c r="B913" s="29">
        <v>605530</v>
      </c>
      <c r="C913" s="30" t="s">
        <v>1310</v>
      </c>
      <c r="D913" s="30" t="s">
        <v>1309</v>
      </c>
      <c r="E913" s="31">
        <v>6199.99</v>
      </c>
      <c r="F913" s="128">
        <f t="shared" si="63"/>
        <v>3676.5940699999996</v>
      </c>
      <c r="G913" s="129">
        <f t="shared" si="64"/>
        <v>3676.5940699999996</v>
      </c>
      <c r="H913" s="32"/>
      <c r="I913" s="32"/>
    </row>
    <row r="914" spans="1:9" ht="47.25">
      <c r="A914" s="28">
        <v>909</v>
      </c>
      <c r="B914" s="29">
        <v>605540</v>
      </c>
      <c r="C914" s="30" t="s">
        <v>1311</v>
      </c>
      <c r="D914" s="30"/>
      <c r="E914" s="31">
        <v>5612.96</v>
      </c>
      <c r="F914" s="128">
        <f t="shared" si="63"/>
        <v>3328.4852799999999</v>
      </c>
      <c r="G914" s="129">
        <f t="shared" si="64"/>
        <v>3328.4852799999999</v>
      </c>
      <c r="H914" s="32"/>
      <c r="I914" s="32"/>
    </row>
    <row r="915" spans="1:9" ht="47.25">
      <c r="A915" s="28">
        <v>910</v>
      </c>
      <c r="B915" s="29">
        <v>605550</v>
      </c>
      <c r="C915" s="30" t="s">
        <v>1312</v>
      </c>
      <c r="D915" s="30"/>
      <c r="E915" s="31">
        <v>6637.21</v>
      </c>
      <c r="F915" s="128">
        <f t="shared" si="63"/>
        <v>3935.86553</v>
      </c>
      <c r="G915" s="129">
        <f t="shared" si="64"/>
        <v>3935.86553</v>
      </c>
      <c r="H915" s="32"/>
      <c r="I915" s="32"/>
    </row>
    <row r="916" spans="1:9" ht="47.25">
      <c r="A916" s="28">
        <v>911</v>
      </c>
      <c r="B916" s="29">
        <v>605560</v>
      </c>
      <c r="C916" s="30" t="s">
        <v>1313</v>
      </c>
      <c r="D916" s="30"/>
      <c r="E916" s="31">
        <v>6378.47</v>
      </c>
      <c r="F916" s="128">
        <f t="shared" si="63"/>
        <v>3782.43271</v>
      </c>
      <c r="G916" s="129">
        <f t="shared" si="64"/>
        <v>3782.43271</v>
      </c>
      <c r="H916" s="32"/>
      <c r="I916" s="32"/>
    </row>
    <row r="917" spans="1:9" ht="31.5">
      <c r="A917" s="28">
        <v>912</v>
      </c>
      <c r="B917" s="29">
        <v>605570</v>
      </c>
      <c r="C917" s="30" t="s">
        <v>1314</v>
      </c>
      <c r="D917" s="30"/>
      <c r="E917" s="31">
        <v>6085.31</v>
      </c>
      <c r="F917" s="128">
        <f t="shared" si="63"/>
        <v>3608.5888300000001</v>
      </c>
      <c r="G917" s="129">
        <f t="shared" si="64"/>
        <v>3608.5888300000001</v>
      </c>
      <c r="H917" s="32"/>
      <c r="I917" s="32"/>
    </row>
    <row r="918" spans="1:9" ht="31.5">
      <c r="A918" s="28">
        <v>913</v>
      </c>
      <c r="B918" s="29">
        <v>605580</v>
      </c>
      <c r="C918" s="30" t="s">
        <v>1315</v>
      </c>
      <c r="D918" s="30"/>
      <c r="E918" s="31">
        <v>7296.64</v>
      </c>
      <c r="F918" s="128">
        <f t="shared" si="63"/>
        <v>4326.9075199999997</v>
      </c>
      <c r="G918" s="129">
        <f t="shared" si="64"/>
        <v>4326.9075199999997</v>
      </c>
      <c r="H918" s="32"/>
      <c r="I918" s="32"/>
    </row>
    <row r="919" spans="1:9" ht="47.25">
      <c r="A919" s="28">
        <v>914</v>
      </c>
      <c r="B919" s="29">
        <v>605590</v>
      </c>
      <c r="C919" s="30" t="s">
        <v>1316</v>
      </c>
      <c r="D919" s="30"/>
      <c r="E919" s="31">
        <v>7296.64</v>
      </c>
      <c r="F919" s="128">
        <f t="shared" si="63"/>
        <v>4326.9075199999997</v>
      </c>
      <c r="G919" s="129">
        <f t="shared" si="64"/>
        <v>4326.9075199999997</v>
      </c>
      <c r="H919" s="32"/>
      <c r="I919" s="32"/>
    </row>
    <row r="920" spans="1:9" ht="47.25">
      <c r="A920" s="28">
        <v>915</v>
      </c>
      <c r="B920" s="29">
        <v>605600</v>
      </c>
      <c r="C920" s="30" t="s">
        <v>1317</v>
      </c>
      <c r="D920" s="30"/>
      <c r="E920" s="31">
        <v>6633.63</v>
      </c>
      <c r="F920" s="128">
        <f t="shared" si="63"/>
        <v>3933.7425899999998</v>
      </c>
      <c r="G920" s="129">
        <f t="shared" si="64"/>
        <v>3933.7425899999998</v>
      </c>
      <c r="H920" s="32"/>
      <c r="I920" s="32"/>
    </row>
    <row r="921" spans="1:9" ht="47.25">
      <c r="A921" s="28">
        <v>916</v>
      </c>
      <c r="B921" s="29">
        <v>605610</v>
      </c>
      <c r="C921" s="30" t="s">
        <v>1318</v>
      </c>
      <c r="D921" s="30"/>
      <c r="E921" s="31">
        <v>4762.88</v>
      </c>
      <c r="F921" s="128">
        <f t="shared" si="63"/>
        <v>2824.3878399999999</v>
      </c>
      <c r="G921" s="129">
        <f t="shared" si="64"/>
        <v>2824.3878399999999</v>
      </c>
      <c r="H921" s="32"/>
      <c r="I921" s="32"/>
    </row>
    <row r="922" spans="1:9" ht="31.5">
      <c r="A922" s="28">
        <v>917</v>
      </c>
      <c r="B922" s="29">
        <v>605620</v>
      </c>
      <c r="C922" s="30" t="s">
        <v>1319</v>
      </c>
      <c r="D922" s="30"/>
      <c r="E922" s="31">
        <v>10041.83</v>
      </c>
      <c r="F922" s="128">
        <f t="shared" si="63"/>
        <v>5954.80519</v>
      </c>
      <c r="G922" s="129">
        <f t="shared" si="64"/>
        <v>5954.80519</v>
      </c>
      <c r="H922" s="32"/>
      <c r="I922" s="32"/>
    </row>
    <row r="923" spans="1:9" ht="47.25">
      <c r="A923" s="28">
        <v>918</v>
      </c>
      <c r="B923" s="29">
        <v>605630</v>
      </c>
      <c r="C923" s="30" t="s">
        <v>1320</v>
      </c>
      <c r="D923" s="30"/>
      <c r="E923" s="31">
        <v>8278.6</v>
      </c>
      <c r="F923" s="128">
        <f t="shared" si="63"/>
        <v>4909.2097999999996</v>
      </c>
      <c r="G923" s="129">
        <f t="shared" si="64"/>
        <v>4909.2097999999996</v>
      </c>
      <c r="H923" s="32"/>
      <c r="I923" s="32"/>
    </row>
    <row r="924" spans="1:9" ht="31.5">
      <c r="A924" s="28">
        <v>919</v>
      </c>
      <c r="B924" s="29">
        <v>605640</v>
      </c>
      <c r="C924" s="30" t="s">
        <v>1321</v>
      </c>
      <c r="D924" s="30"/>
      <c r="E924" s="31">
        <v>5096.18</v>
      </c>
      <c r="F924" s="128">
        <f t="shared" si="63"/>
        <v>3022.0347400000001</v>
      </c>
      <c r="G924" s="129">
        <f t="shared" si="64"/>
        <v>3022.0347400000001</v>
      </c>
      <c r="H924" s="32"/>
      <c r="I924" s="32"/>
    </row>
    <row r="925" spans="1:9" ht="31.5">
      <c r="A925" s="28">
        <v>920</v>
      </c>
      <c r="B925" s="29">
        <v>605650</v>
      </c>
      <c r="C925" s="30" t="s">
        <v>1322</v>
      </c>
      <c r="D925" s="30"/>
      <c r="E925" s="31">
        <v>6463.04</v>
      </c>
      <c r="F925" s="128">
        <f t="shared" si="63"/>
        <v>3832.5827199999999</v>
      </c>
      <c r="G925" s="129">
        <f t="shared" si="64"/>
        <v>3832.5827199999999</v>
      </c>
      <c r="H925" s="32"/>
      <c r="I925" s="32"/>
    </row>
    <row r="926" spans="1:9" ht="31.5">
      <c r="A926" s="28">
        <v>921</v>
      </c>
      <c r="B926" s="29">
        <v>605660</v>
      </c>
      <c r="C926" s="30" t="s">
        <v>1323</v>
      </c>
      <c r="D926" s="30"/>
      <c r="E926" s="31">
        <v>3870.51</v>
      </c>
      <c r="F926" s="128">
        <f t="shared" si="63"/>
        <v>2295.21243</v>
      </c>
      <c r="G926" s="129">
        <f t="shared" si="64"/>
        <v>2295.21243</v>
      </c>
      <c r="H926" s="32"/>
      <c r="I926" s="32"/>
    </row>
    <row r="927" spans="1:9" ht="31.5">
      <c r="A927" s="28">
        <v>922</v>
      </c>
      <c r="B927" s="29">
        <v>605670</v>
      </c>
      <c r="C927" s="30" t="s">
        <v>1324</v>
      </c>
      <c r="D927" s="30" t="s">
        <v>1325</v>
      </c>
      <c r="E927" s="31">
        <v>2473.9899999999998</v>
      </c>
      <c r="F927" s="128">
        <f t="shared" si="63"/>
        <v>1467.0760699999998</v>
      </c>
      <c r="G927" s="129">
        <f t="shared" si="64"/>
        <v>1467.0760699999998</v>
      </c>
      <c r="H927" s="32"/>
      <c r="I927" s="32"/>
    </row>
    <row r="928" spans="1:9" ht="31.5">
      <c r="A928" s="28">
        <v>923</v>
      </c>
      <c r="B928" s="29" t="s">
        <v>145</v>
      </c>
      <c r="C928" s="36" t="s">
        <v>1326</v>
      </c>
      <c r="D928" s="30"/>
      <c r="E928" s="31"/>
      <c r="F928" s="226"/>
      <c r="G928" s="227"/>
      <c r="H928" s="32"/>
      <c r="I928" s="32"/>
    </row>
    <row r="929" spans="1:9" ht="47.25">
      <c r="A929" s="28">
        <v>924</v>
      </c>
      <c r="B929" s="29">
        <v>605680</v>
      </c>
      <c r="C929" s="30" t="s">
        <v>1327</v>
      </c>
      <c r="D929" s="30" t="s">
        <v>1328</v>
      </c>
      <c r="E929" s="31">
        <v>19893.66</v>
      </c>
      <c r="F929" s="128">
        <f t="shared" si="63"/>
        <v>11796.94038</v>
      </c>
      <c r="G929" s="129">
        <f t="shared" ref="G929:G950" si="65">F929</f>
        <v>11796.94038</v>
      </c>
      <c r="H929" s="32"/>
      <c r="I929" s="32"/>
    </row>
    <row r="930" spans="1:9" ht="31.5">
      <c r="A930" s="28">
        <v>925</v>
      </c>
      <c r="B930" s="29">
        <v>605700</v>
      </c>
      <c r="C930" s="30" t="s">
        <v>1329</v>
      </c>
      <c r="D930" s="30" t="s">
        <v>1330</v>
      </c>
      <c r="E930" s="31">
        <v>6631.21</v>
      </c>
      <c r="F930" s="128">
        <f t="shared" si="63"/>
        <v>3932.30753</v>
      </c>
      <c r="G930" s="129">
        <f t="shared" si="65"/>
        <v>3932.30753</v>
      </c>
      <c r="H930" s="32"/>
      <c r="I930" s="32"/>
    </row>
    <row r="931" spans="1:9" ht="15.75">
      <c r="A931" s="28">
        <v>926</v>
      </c>
      <c r="B931" s="29">
        <v>605701</v>
      </c>
      <c r="C931" s="30" t="s">
        <v>1331</v>
      </c>
      <c r="D931" s="30"/>
      <c r="E931" s="31">
        <v>6631.22</v>
      </c>
      <c r="F931" s="128">
        <f t="shared" si="63"/>
        <v>3932.3134599999998</v>
      </c>
      <c r="G931" s="129">
        <f t="shared" si="65"/>
        <v>3932.3134599999998</v>
      </c>
      <c r="H931" s="32"/>
      <c r="I931" s="32"/>
    </row>
    <row r="932" spans="1:9" ht="47.25">
      <c r="A932" s="28">
        <v>927</v>
      </c>
      <c r="B932" s="29">
        <v>605710</v>
      </c>
      <c r="C932" s="30" t="s">
        <v>1332</v>
      </c>
      <c r="D932" s="30" t="s">
        <v>1333</v>
      </c>
      <c r="E932" s="31">
        <v>8620.58</v>
      </c>
      <c r="F932" s="128">
        <f t="shared" si="63"/>
        <v>5112.0039399999996</v>
      </c>
      <c r="G932" s="129">
        <f t="shared" si="65"/>
        <v>5112.0039399999996</v>
      </c>
      <c r="H932" s="32"/>
      <c r="I932" s="32"/>
    </row>
    <row r="933" spans="1:9" ht="47.25">
      <c r="A933" s="28">
        <v>928</v>
      </c>
      <c r="B933" s="29">
        <v>605720</v>
      </c>
      <c r="C933" s="30" t="s">
        <v>1334</v>
      </c>
      <c r="D933" s="30" t="s">
        <v>1335</v>
      </c>
      <c r="E933" s="31">
        <v>9946.83</v>
      </c>
      <c r="F933" s="128">
        <f t="shared" si="63"/>
        <v>5898.47019</v>
      </c>
      <c r="G933" s="129">
        <f t="shared" si="65"/>
        <v>5898.47019</v>
      </c>
      <c r="H933" s="32"/>
      <c r="I933" s="32"/>
    </row>
    <row r="934" spans="1:9" ht="31.5">
      <c r="A934" s="28">
        <v>929</v>
      </c>
      <c r="B934" s="29">
        <v>605721</v>
      </c>
      <c r="C934" s="30" t="s">
        <v>1336</v>
      </c>
      <c r="D934" s="30" t="s">
        <v>1337</v>
      </c>
      <c r="E934" s="31">
        <v>10609.95</v>
      </c>
      <c r="F934" s="128">
        <f t="shared" si="63"/>
        <v>6291.7003500000001</v>
      </c>
      <c r="G934" s="129">
        <f t="shared" si="65"/>
        <v>6291.7003500000001</v>
      </c>
      <c r="H934" s="32"/>
      <c r="I934" s="32"/>
    </row>
    <row r="935" spans="1:9" ht="31.5">
      <c r="A935" s="28">
        <v>930</v>
      </c>
      <c r="B935" s="29">
        <v>605722</v>
      </c>
      <c r="C935" s="30" t="s">
        <v>1338</v>
      </c>
      <c r="D935" s="46"/>
      <c r="E935" s="31">
        <v>9283.7000000000007</v>
      </c>
      <c r="F935" s="128">
        <f t="shared" si="63"/>
        <v>5505.2341000000006</v>
      </c>
      <c r="G935" s="129">
        <f t="shared" si="65"/>
        <v>5505.2341000000006</v>
      </c>
      <c r="H935" s="32"/>
      <c r="I935" s="32"/>
    </row>
    <row r="936" spans="1:9" ht="47.25">
      <c r="A936" s="28">
        <v>931</v>
      </c>
      <c r="B936" s="29">
        <v>605730</v>
      </c>
      <c r="C936" s="30" t="s">
        <v>1339</v>
      </c>
      <c r="D936" s="30"/>
      <c r="E936" s="31">
        <v>13262.45</v>
      </c>
      <c r="F936" s="128">
        <f t="shared" si="63"/>
        <v>7864.63285</v>
      </c>
      <c r="G936" s="129">
        <f t="shared" si="65"/>
        <v>7864.63285</v>
      </c>
      <c r="H936" s="32"/>
      <c r="I936" s="32"/>
    </row>
    <row r="937" spans="1:9" ht="63">
      <c r="A937" s="28">
        <v>932</v>
      </c>
      <c r="B937" s="29">
        <v>605740</v>
      </c>
      <c r="C937" s="30" t="s">
        <v>1340</v>
      </c>
      <c r="D937" s="30" t="s">
        <v>1341</v>
      </c>
      <c r="E937" s="31">
        <v>13262.45</v>
      </c>
      <c r="F937" s="128">
        <f t="shared" si="63"/>
        <v>7864.63285</v>
      </c>
      <c r="G937" s="129">
        <f t="shared" si="65"/>
        <v>7864.63285</v>
      </c>
      <c r="H937" s="32"/>
      <c r="I937" s="32"/>
    </row>
    <row r="938" spans="1:9" ht="31.5">
      <c r="A938" s="28">
        <v>933</v>
      </c>
      <c r="B938" s="29">
        <v>605750</v>
      </c>
      <c r="C938" s="30" t="s">
        <v>1342</v>
      </c>
      <c r="D938" s="30" t="s">
        <v>1343</v>
      </c>
      <c r="E938" s="31">
        <v>16578.05</v>
      </c>
      <c r="F938" s="128">
        <f t="shared" si="63"/>
        <v>9830.7836499999994</v>
      </c>
      <c r="G938" s="129">
        <f t="shared" si="65"/>
        <v>9830.7836499999994</v>
      </c>
      <c r="H938" s="32"/>
      <c r="I938" s="32"/>
    </row>
    <row r="939" spans="1:9" ht="47.25">
      <c r="A939" s="28">
        <v>934</v>
      </c>
      <c r="B939" s="29">
        <v>605760</v>
      </c>
      <c r="C939" s="30" t="s">
        <v>1344</v>
      </c>
      <c r="D939" s="30" t="s">
        <v>1337</v>
      </c>
      <c r="E939" s="31">
        <v>13262.45</v>
      </c>
      <c r="F939" s="128">
        <f t="shared" si="63"/>
        <v>7864.63285</v>
      </c>
      <c r="G939" s="129">
        <f t="shared" si="65"/>
        <v>7864.63285</v>
      </c>
      <c r="H939" s="32"/>
      <c r="I939" s="32"/>
    </row>
    <row r="940" spans="1:9" ht="47.25">
      <c r="A940" s="28">
        <v>935</v>
      </c>
      <c r="B940" s="29">
        <v>605780</v>
      </c>
      <c r="C940" s="30" t="s">
        <v>1345</v>
      </c>
      <c r="D940" s="30" t="s">
        <v>1346</v>
      </c>
      <c r="E940" s="31">
        <v>19893.66</v>
      </c>
      <c r="F940" s="128">
        <f t="shared" si="63"/>
        <v>11796.94038</v>
      </c>
      <c r="G940" s="129">
        <f t="shared" si="65"/>
        <v>11796.94038</v>
      </c>
      <c r="H940" s="32"/>
      <c r="I940" s="32"/>
    </row>
    <row r="941" spans="1:9" ht="47.25">
      <c r="A941" s="28">
        <v>936</v>
      </c>
      <c r="B941" s="29">
        <v>605781</v>
      </c>
      <c r="C941" s="30" t="s">
        <v>1347</v>
      </c>
      <c r="D941" s="46"/>
      <c r="E941" s="31">
        <v>8620.58</v>
      </c>
      <c r="F941" s="128">
        <f t="shared" si="63"/>
        <v>5112.0039399999996</v>
      </c>
      <c r="G941" s="129">
        <f t="shared" si="65"/>
        <v>5112.0039399999996</v>
      </c>
      <c r="H941" s="32"/>
      <c r="I941" s="32"/>
    </row>
    <row r="942" spans="1:9" ht="63">
      <c r="A942" s="28">
        <v>937</v>
      </c>
      <c r="B942" s="29">
        <v>605790</v>
      </c>
      <c r="C942" s="30" t="s">
        <v>1348</v>
      </c>
      <c r="D942" s="30" t="s">
        <v>1349</v>
      </c>
      <c r="E942" s="31">
        <v>19893.66</v>
      </c>
      <c r="F942" s="128">
        <f t="shared" si="63"/>
        <v>11796.94038</v>
      </c>
      <c r="G942" s="129">
        <f t="shared" si="65"/>
        <v>11796.94038</v>
      </c>
      <c r="H942" s="32"/>
      <c r="I942" s="32"/>
    </row>
    <row r="943" spans="1:9" ht="31.5">
      <c r="A943" s="28">
        <v>938</v>
      </c>
      <c r="B943" s="29">
        <v>605800</v>
      </c>
      <c r="C943" s="30" t="s">
        <v>1350</v>
      </c>
      <c r="D943" s="30" t="s">
        <v>1351</v>
      </c>
      <c r="E943" s="31">
        <v>13262.45</v>
      </c>
      <c r="F943" s="128">
        <f t="shared" si="63"/>
        <v>7864.63285</v>
      </c>
      <c r="G943" s="129">
        <f t="shared" si="65"/>
        <v>7864.63285</v>
      </c>
      <c r="H943" s="32"/>
      <c r="I943" s="32"/>
    </row>
    <row r="944" spans="1:9" ht="31.5">
      <c r="A944" s="28">
        <v>939</v>
      </c>
      <c r="B944" s="29">
        <v>605801</v>
      </c>
      <c r="C944" s="30" t="s">
        <v>1352</v>
      </c>
      <c r="D944" s="30" t="s">
        <v>1353</v>
      </c>
      <c r="E944" s="31">
        <v>21219.91</v>
      </c>
      <c r="F944" s="128">
        <f t="shared" si="63"/>
        <v>12583.406629999999</v>
      </c>
      <c r="G944" s="129">
        <f t="shared" si="65"/>
        <v>12583.406629999999</v>
      </c>
      <c r="H944" s="32"/>
      <c r="I944" s="32"/>
    </row>
    <row r="945" spans="1:9" ht="31.5">
      <c r="A945" s="28">
        <v>940</v>
      </c>
      <c r="B945" s="29">
        <v>605802</v>
      </c>
      <c r="C945" s="30" t="s">
        <v>1354</v>
      </c>
      <c r="D945" s="30" t="s">
        <v>1355</v>
      </c>
      <c r="E945" s="31">
        <v>13262.45</v>
      </c>
      <c r="F945" s="128">
        <f t="shared" si="63"/>
        <v>7864.63285</v>
      </c>
      <c r="G945" s="129">
        <f t="shared" si="65"/>
        <v>7864.63285</v>
      </c>
      <c r="H945" s="32"/>
      <c r="I945" s="32"/>
    </row>
    <row r="946" spans="1:9" ht="63">
      <c r="A946" s="28">
        <v>941</v>
      </c>
      <c r="B946" s="29">
        <v>605803</v>
      </c>
      <c r="C946" s="30" t="s">
        <v>1356</v>
      </c>
      <c r="D946" s="30" t="s">
        <v>1357</v>
      </c>
      <c r="E946" s="31">
        <v>17904.3</v>
      </c>
      <c r="F946" s="128">
        <f t="shared" si="63"/>
        <v>10617.249899999999</v>
      </c>
      <c r="G946" s="129">
        <f t="shared" si="65"/>
        <v>10617.249899999999</v>
      </c>
      <c r="H946" s="32"/>
      <c r="I946" s="32"/>
    </row>
    <row r="947" spans="1:9" ht="47.25">
      <c r="A947" s="28">
        <v>942</v>
      </c>
      <c r="B947" s="29">
        <v>605804</v>
      </c>
      <c r="C947" s="30" t="s">
        <v>1358</v>
      </c>
      <c r="D947" s="30" t="s">
        <v>1357</v>
      </c>
      <c r="E947" s="31">
        <v>19893.66</v>
      </c>
      <c r="F947" s="128">
        <f t="shared" si="63"/>
        <v>11796.94038</v>
      </c>
      <c r="G947" s="129">
        <f t="shared" si="65"/>
        <v>11796.94038</v>
      </c>
      <c r="H947" s="32"/>
      <c r="I947" s="32"/>
    </row>
    <row r="948" spans="1:9" ht="63">
      <c r="A948" s="28">
        <v>943</v>
      </c>
      <c r="B948" s="29">
        <v>605805</v>
      </c>
      <c r="C948" s="30" t="s">
        <v>1359</v>
      </c>
      <c r="D948" s="30" t="s">
        <v>1357</v>
      </c>
      <c r="E948" s="31">
        <v>19893.66</v>
      </c>
      <c r="F948" s="128">
        <f t="shared" si="63"/>
        <v>11796.94038</v>
      </c>
      <c r="G948" s="129">
        <f t="shared" si="65"/>
        <v>11796.94038</v>
      </c>
      <c r="H948" s="32"/>
      <c r="I948" s="32"/>
    </row>
    <row r="949" spans="1:9" ht="47.25">
      <c r="A949" s="28">
        <v>944</v>
      </c>
      <c r="B949" s="29">
        <v>605820</v>
      </c>
      <c r="C949" s="30" t="s">
        <v>1360</v>
      </c>
      <c r="D949" s="30"/>
      <c r="E949" s="31">
        <v>5968.1</v>
      </c>
      <c r="F949" s="128">
        <f t="shared" si="63"/>
        <v>3539.0833000000002</v>
      </c>
      <c r="G949" s="129">
        <f t="shared" si="65"/>
        <v>3539.0833000000002</v>
      </c>
      <c r="H949" s="32"/>
      <c r="I949" s="32"/>
    </row>
    <row r="950" spans="1:9" ht="31.5">
      <c r="A950" s="28">
        <v>945</v>
      </c>
      <c r="B950" s="29">
        <v>605840</v>
      </c>
      <c r="C950" s="30" t="s">
        <v>1361</v>
      </c>
      <c r="D950" s="30"/>
      <c r="E950" s="31">
        <v>16578.05</v>
      </c>
      <c r="F950" s="128">
        <f t="shared" si="63"/>
        <v>9830.7836499999994</v>
      </c>
      <c r="G950" s="129">
        <f t="shared" si="65"/>
        <v>9830.7836499999994</v>
      </c>
      <c r="H950" s="32"/>
      <c r="I950" s="32"/>
    </row>
    <row r="951" spans="1:9" ht="15.75">
      <c r="A951" s="28">
        <v>946</v>
      </c>
      <c r="B951" s="29" t="s">
        <v>145</v>
      </c>
      <c r="C951" s="36" t="s">
        <v>1362</v>
      </c>
      <c r="D951" s="30"/>
      <c r="E951" s="31"/>
      <c r="F951" s="226"/>
      <c r="G951" s="227"/>
      <c r="H951" s="32"/>
      <c r="I951" s="32"/>
    </row>
    <row r="952" spans="1:9" ht="47.25">
      <c r="A952" s="28">
        <v>947</v>
      </c>
      <c r="B952" s="29">
        <v>605850</v>
      </c>
      <c r="C952" s="30" t="s">
        <v>1363</v>
      </c>
      <c r="D952" s="30" t="s">
        <v>1364</v>
      </c>
      <c r="E952" s="31">
        <v>4700.3999999999996</v>
      </c>
      <c r="F952" s="128">
        <f t="shared" si="63"/>
        <v>2787.3371999999995</v>
      </c>
      <c r="G952" s="129">
        <f>F952</f>
        <v>2787.3371999999995</v>
      </c>
      <c r="H952" s="32"/>
      <c r="I952" s="32"/>
    </row>
    <row r="953" spans="1:9" ht="47.25">
      <c r="A953" s="28">
        <v>948</v>
      </c>
      <c r="B953" s="29">
        <v>605860</v>
      </c>
      <c r="C953" s="30" t="s">
        <v>1365</v>
      </c>
      <c r="D953" s="30"/>
      <c r="E953" s="31">
        <v>3339.85</v>
      </c>
      <c r="F953" s="128">
        <f t="shared" si="63"/>
        <v>1980.5310499999998</v>
      </c>
      <c r="G953" s="129">
        <f>F953</f>
        <v>1980.5310499999998</v>
      </c>
      <c r="H953" s="32"/>
      <c r="I953" s="32"/>
    </row>
    <row r="954" spans="1:9" ht="63">
      <c r="A954" s="28">
        <v>949</v>
      </c>
      <c r="B954" s="29">
        <v>605870</v>
      </c>
      <c r="C954" s="30" t="s">
        <v>1366</v>
      </c>
      <c r="D954" s="30" t="s">
        <v>1367</v>
      </c>
      <c r="E954" s="31">
        <v>5319.16</v>
      </c>
      <c r="F954" s="128">
        <f t="shared" si="63"/>
        <v>3154.2618799999996</v>
      </c>
      <c r="G954" s="129">
        <f>F954</f>
        <v>3154.2618799999996</v>
      </c>
      <c r="H954" s="32"/>
      <c r="I954" s="32"/>
    </row>
    <row r="955" spans="1:9" ht="15.75">
      <c r="A955" s="28">
        <v>950</v>
      </c>
      <c r="B955" s="29" t="s">
        <v>145</v>
      </c>
      <c r="C955" s="36" t="s">
        <v>1368</v>
      </c>
      <c r="D955" s="30"/>
      <c r="E955" s="31"/>
      <c r="F955" s="226"/>
      <c r="G955" s="227"/>
      <c r="H955" s="32"/>
      <c r="I955" s="32"/>
    </row>
    <row r="956" spans="1:9" ht="47.25">
      <c r="A956" s="28">
        <v>951</v>
      </c>
      <c r="B956" s="29">
        <v>605910</v>
      </c>
      <c r="C956" s="30" t="s">
        <v>1369</v>
      </c>
      <c r="D956" s="30"/>
      <c r="E956" s="31">
        <v>705.32</v>
      </c>
      <c r="F956" s="128">
        <f t="shared" si="63"/>
        <v>418.25476000000003</v>
      </c>
      <c r="G956" s="129">
        <f t="shared" ref="G956:G975" si="66">F956</f>
        <v>418.25476000000003</v>
      </c>
      <c r="H956" s="32"/>
      <c r="I956" s="32"/>
    </row>
    <row r="957" spans="1:9" ht="31.5">
      <c r="A957" s="28">
        <v>952</v>
      </c>
      <c r="B957" s="29">
        <v>605920</v>
      </c>
      <c r="C957" s="30" t="s">
        <v>1370</v>
      </c>
      <c r="D957" s="30" t="s">
        <v>1371</v>
      </c>
      <c r="E957" s="31">
        <v>881.37</v>
      </c>
      <c r="F957" s="128">
        <f t="shared" si="63"/>
        <v>522.65241000000003</v>
      </c>
      <c r="G957" s="129">
        <f t="shared" si="66"/>
        <v>522.65241000000003</v>
      </c>
      <c r="H957" s="32"/>
      <c r="I957" s="32"/>
    </row>
    <row r="958" spans="1:9" ht="15.75">
      <c r="A958" s="28">
        <v>953</v>
      </c>
      <c r="B958" s="29">
        <v>605930</v>
      </c>
      <c r="C958" s="30" t="s">
        <v>1372</v>
      </c>
      <c r="D958" s="30" t="s">
        <v>1373</v>
      </c>
      <c r="E958" s="31">
        <v>11353.51</v>
      </c>
      <c r="F958" s="128">
        <f t="shared" si="63"/>
        <v>6732.6314299999995</v>
      </c>
      <c r="G958" s="129">
        <f t="shared" si="66"/>
        <v>6732.6314299999995</v>
      </c>
      <c r="H958" s="32"/>
      <c r="I958" s="32"/>
    </row>
    <row r="959" spans="1:9" ht="15.75">
      <c r="A959" s="28">
        <v>954</v>
      </c>
      <c r="B959" s="29">
        <v>605940</v>
      </c>
      <c r="C959" s="30" t="s">
        <v>1374</v>
      </c>
      <c r="D959" s="30" t="s">
        <v>1375</v>
      </c>
      <c r="E959" s="31">
        <v>15130.19</v>
      </c>
      <c r="F959" s="128">
        <f t="shared" si="63"/>
        <v>8972.2026700000006</v>
      </c>
      <c r="G959" s="129">
        <f t="shared" si="66"/>
        <v>8972.2026700000006</v>
      </c>
      <c r="H959" s="32"/>
      <c r="I959" s="32"/>
    </row>
    <row r="960" spans="1:9" ht="47.25">
      <c r="A960" s="28">
        <v>955</v>
      </c>
      <c r="B960" s="29">
        <v>605960</v>
      </c>
      <c r="C960" s="30" t="s">
        <v>1376</v>
      </c>
      <c r="D960" s="30" t="s">
        <v>1377</v>
      </c>
      <c r="E960" s="31">
        <v>3070.35</v>
      </c>
      <c r="F960" s="128">
        <f t="shared" si="63"/>
        <v>1820.7175499999998</v>
      </c>
      <c r="G960" s="129">
        <f t="shared" si="66"/>
        <v>1820.7175499999998</v>
      </c>
      <c r="H960" s="32"/>
      <c r="I960" s="32"/>
    </row>
    <row r="961" spans="1:9" ht="47.25">
      <c r="A961" s="28">
        <v>956</v>
      </c>
      <c r="B961" s="29">
        <v>605962</v>
      </c>
      <c r="C961" s="30" t="s">
        <v>1378</v>
      </c>
      <c r="D961" s="43"/>
      <c r="E961" s="31">
        <v>9122.44</v>
      </c>
      <c r="F961" s="128">
        <f t="shared" si="63"/>
        <v>5409.6069200000002</v>
      </c>
      <c r="G961" s="129">
        <f t="shared" si="66"/>
        <v>5409.6069200000002</v>
      </c>
      <c r="H961" s="32"/>
      <c r="I961" s="32"/>
    </row>
    <row r="962" spans="1:9" ht="47.25">
      <c r="A962" s="28">
        <v>957</v>
      </c>
      <c r="B962" s="29">
        <v>605963</v>
      </c>
      <c r="C962" s="30" t="s">
        <v>1379</v>
      </c>
      <c r="D962" s="43"/>
      <c r="E962" s="31">
        <v>4561.21</v>
      </c>
      <c r="F962" s="128">
        <f t="shared" si="63"/>
        <v>2704.7975299999998</v>
      </c>
      <c r="G962" s="129">
        <f t="shared" si="66"/>
        <v>2704.7975299999998</v>
      </c>
      <c r="H962" s="32"/>
      <c r="I962" s="32"/>
    </row>
    <row r="963" spans="1:9" ht="63">
      <c r="A963" s="28">
        <v>958</v>
      </c>
      <c r="B963" s="29">
        <v>605966</v>
      </c>
      <c r="C963" s="30" t="s">
        <v>1380</v>
      </c>
      <c r="D963" s="43"/>
      <c r="E963" s="31">
        <v>13683.62</v>
      </c>
      <c r="F963" s="128">
        <f t="shared" si="63"/>
        <v>8114.3866600000001</v>
      </c>
      <c r="G963" s="129">
        <f t="shared" si="66"/>
        <v>8114.3866600000001</v>
      </c>
      <c r="H963" s="32"/>
      <c r="I963" s="32"/>
    </row>
    <row r="964" spans="1:9" ht="47.25">
      <c r="A964" s="28">
        <v>959</v>
      </c>
      <c r="B964" s="29">
        <v>605967</v>
      </c>
      <c r="C964" s="30" t="s">
        <v>1381</v>
      </c>
      <c r="D964" s="43"/>
      <c r="E964" s="31">
        <v>6841.81</v>
      </c>
      <c r="F964" s="128">
        <f t="shared" si="63"/>
        <v>4057.1933300000001</v>
      </c>
      <c r="G964" s="129">
        <f t="shared" si="66"/>
        <v>4057.1933300000001</v>
      </c>
      <c r="H964" s="32"/>
      <c r="I964" s="32"/>
    </row>
    <row r="965" spans="1:9" ht="47.25">
      <c r="A965" s="28">
        <v>960</v>
      </c>
      <c r="B965" s="29">
        <v>605968</v>
      </c>
      <c r="C965" s="30" t="s">
        <v>1382</v>
      </c>
      <c r="D965" s="43"/>
      <c r="E965" s="31">
        <v>13683.62</v>
      </c>
      <c r="F965" s="128">
        <f t="shared" si="63"/>
        <v>8114.3866600000001</v>
      </c>
      <c r="G965" s="129">
        <f t="shared" si="66"/>
        <v>8114.3866600000001</v>
      </c>
      <c r="H965" s="32"/>
      <c r="I965" s="32"/>
    </row>
    <row r="966" spans="1:9" ht="47.25">
      <c r="A966" s="28">
        <v>961</v>
      </c>
      <c r="B966" s="29">
        <v>605969</v>
      </c>
      <c r="C966" s="30" t="s">
        <v>1383</v>
      </c>
      <c r="D966" s="43"/>
      <c r="E966" s="31">
        <v>13683.62</v>
      </c>
      <c r="F966" s="128">
        <f t="shared" si="63"/>
        <v>8114.3866600000001</v>
      </c>
      <c r="G966" s="129">
        <f t="shared" si="66"/>
        <v>8114.3866600000001</v>
      </c>
      <c r="H966" s="32"/>
      <c r="I966" s="32"/>
    </row>
    <row r="967" spans="1:9" ht="15.75">
      <c r="A967" s="28">
        <v>962</v>
      </c>
      <c r="B967" s="29">
        <v>605971</v>
      </c>
      <c r="C967" s="30" t="s">
        <v>1384</v>
      </c>
      <c r="D967" s="43"/>
      <c r="E967" s="31">
        <v>11403.02</v>
      </c>
      <c r="F967" s="128">
        <f t="shared" ref="F967:F1029" si="67">E967*0.593</f>
        <v>6761.9908599999999</v>
      </c>
      <c r="G967" s="129">
        <f t="shared" si="66"/>
        <v>6761.9908599999999</v>
      </c>
      <c r="H967" s="32"/>
      <c r="I967" s="32"/>
    </row>
    <row r="968" spans="1:9" ht="47.25">
      <c r="A968" s="28">
        <v>963</v>
      </c>
      <c r="B968" s="29">
        <v>605972</v>
      </c>
      <c r="C968" s="30" t="s">
        <v>1385</v>
      </c>
      <c r="D968" s="43"/>
      <c r="E968" s="31">
        <v>6841.81</v>
      </c>
      <c r="F968" s="128">
        <f t="shared" si="67"/>
        <v>4057.1933300000001</v>
      </c>
      <c r="G968" s="129">
        <f t="shared" si="66"/>
        <v>4057.1933300000001</v>
      </c>
      <c r="H968" s="32"/>
      <c r="I968" s="32"/>
    </row>
    <row r="969" spans="1:9" ht="63">
      <c r="A969" s="28">
        <v>964</v>
      </c>
      <c r="B969" s="29">
        <v>605973</v>
      </c>
      <c r="C969" s="30" t="s">
        <v>1386</v>
      </c>
      <c r="D969" s="43"/>
      <c r="E969" s="31">
        <v>9122.44</v>
      </c>
      <c r="F969" s="128">
        <f t="shared" si="67"/>
        <v>5409.6069200000002</v>
      </c>
      <c r="G969" s="129">
        <f t="shared" si="66"/>
        <v>5409.6069200000002</v>
      </c>
      <c r="H969" s="32"/>
      <c r="I969" s="32"/>
    </row>
    <row r="970" spans="1:9" ht="47.25">
      <c r="A970" s="28">
        <v>965</v>
      </c>
      <c r="B970" s="29">
        <v>605974</v>
      </c>
      <c r="C970" s="30" t="s">
        <v>1387</v>
      </c>
      <c r="D970" s="43"/>
      <c r="E970" s="31">
        <v>4561.21</v>
      </c>
      <c r="F970" s="128">
        <f t="shared" si="67"/>
        <v>2704.7975299999998</v>
      </c>
      <c r="G970" s="129">
        <f t="shared" si="66"/>
        <v>2704.7975299999998</v>
      </c>
      <c r="H970" s="32"/>
      <c r="I970" s="32"/>
    </row>
    <row r="971" spans="1:9" ht="47.25">
      <c r="A971" s="28">
        <v>966</v>
      </c>
      <c r="B971" s="29">
        <v>605975</v>
      </c>
      <c r="C971" s="30" t="s">
        <v>1388</v>
      </c>
      <c r="D971" s="43"/>
      <c r="E971" s="31">
        <v>3420.91</v>
      </c>
      <c r="F971" s="128">
        <f t="shared" si="67"/>
        <v>2028.5996299999997</v>
      </c>
      <c r="G971" s="129">
        <f t="shared" si="66"/>
        <v>2028.5996299999997</v>
      </c>
      <c r="H971" s="32"/>
      <c r="I971" s="32"/>
    </row>
    <row r="972" spans="1:9" ht="47.25">
      <c r="A972" s="28">
        <v>967</v>
      </c>
      <c r="B972" s="29">
        <v>605976</v>
      </c>
      <c r="C972" s="30" t="s">
        <v>1389</v>
      </c>
      <c r="D972" s="43"/>
      <c r="E972" s="31">
        <v>2280.6</v>
      </c>
      <c r="F972" s="128">
        <f t="shared" si="67"/>
        <v>1352.3957999999998</v>
      </c>
      <c r="G972" s="129">
        <f t="shared" si="66"/>
        <v>1352.3957999999998</v>
      </c>
      <c r="H972" s="32"/>
      <c r="I972" s="32"/>
    </row>
    <row r="973" spans="1:9" ht="47.25">
      <c r="A973" s="28">
        <v>968</v>
      </c>
      <c r="B973" s="29">
        <v>605977</v>
      </c>
      <c r="C973" s="30" t="s">
        <v>1390</v>
      </c>
      <c r="D973" s="43"/>
      <c r="E973" s="31">
        <v>2280.6</v>
      </c>
      <c r="F973" s="128">
        <f t="shared" si="67"/>
        <v>1352.3957999999998</v>
      </c>
      <c r="G973" s="129">
        <f t="shared" si="66"/>
        <v>1352.3957999999998</v>
      </c>
      <c r="H973" s="32"/>
      <c r="I973" s="32"/>
    </row>
    <row r="974" spans="1:9" ht="47.25">
      <c r="A974" s="28">
        <v>969</v>
      </c>
      <c r="B974" s="29">
        <v>605978</v>
      </c>
      <c r="C974" s="30" t="s">
        <v>1391</v>
      </c>
      <c r="D974" s="43"/>
      <c r="E974" s="31">
        <v>4561.21</v>
      </c>
      <c r="F974" s="128">
        <f t="shared" si="67"/>
        <v>2704.7975299999998</v>
      </c>
      <c r="G974" s="129">
        <f t="shared" si="66"/>
        <v>2704.7975299999998</v>
      </c>
      <c r="H974" s="32"/>
      <c r="I974" s="32"/>
    </row>
    <row r="975" spans="1:9" ht="47.25">
      <c r="A975" s="28">
        <v>970</v>
      </c>
      <c r="B975" s="29">
        <v>605979</v>
      </c>
      <c r="C975" s="30" t="s">
        <v>1392</v>
      </c>
      <c r="D975" s="43"/>
      <c r="E975" s="31">
        <v>4561.21</v>
      </c>
      <c r="F975" s="128">
        <f t="shared" si="67"/>
        <v>2704.7975299999998</v>
      </c>
      <c r="G975" s="129">
        <f t="shared" si="66"/>
        <v>2704.7975299999998</v>
      </c>
      <c r="H975" s="32"/>
      <c r="I975" s="32"/>
    </row>
    <row r="976" spans="1:9" ht="47.25">
      <c r="A976" s="28">
        <v>971</v>
      </c>
      <c r="B976" s="29" t="s">
        <v>145</v>
      </c>
      <c r="C976" s="36" t="s">
        <v>1393</v>
      </c>
      <c r="D976" s="30"/>
      <c r="E976" s="31"/>
      <c r="F976" s="226"/>
      <c r="G976" s="227"/>
      <c r="H976" s="32"/>
      <c r="I976" s="32"/>
    </row>
    <row r="977" spans="1:9" ht="63">
      <c r="A977" s="28">
        <v>972</v>
      </c>
      <c r="B977" s="29">
        <v>605980</v>
      </c>
      <c r="C977" s="30" t="s">
        <v>1394</v>
      </c>
      <c r="D977" s="30"/>
      <c r="E977" s="31">
        <v>1932.81</v>
      </c>
      <c r="F977" s="128">
        <f t="shared" si="67"/>
        <v>1146.15633</v>
      </c>
      <c r="G977" s="129">
        <f t="shared" ref="G977:G983" si="68">F977</f>
        <v>1146.15633</v>
      </c>
      <c r="H977" s="32"/>
      <c r="I977" s="32"/>
    </row>
    <row r="978" spans="1:9" ht="63">
      <c r="A978" s="28">
        <v>973</v>
      </c>
      <c r="B978" s="29">
        <v>605990</v>
      </c>
      <c r="C978" s="30" t="s">
        <v>1395</v>
      </c>
      <c r="D978" s="30"/>
      <c r="E978" s="31">
        <v>1932.81</v>
      </c>
      <c r="F978" s="128">
        <f t="shared" si="67"/>
        <v>1146.15633</v>
      </c>
      <c r="G978" s="129">
        <f t="shared" si="68"/>
        <v>1146.15633</v>
      </c>
      <c r="H978" s="32"/>
      <c r="I978" s="32"/>
    </row>
    <row r="979" spans="1:9" ht="63">
      <c r="A979" s="28">
        <v>974</v>
      </c>
      <c r="B979" s="29">
        <v>606000</v>
      </c>
      <c r="C979" s="30" t="s">
        <v>1396</v>
      </c>
      <c r="D979" s="30"/>
      <c r="E979" s="31">
        <v>773.37</v>
      </c>
      <c r="F979" s="128">
        <f t="shared" si="67"/>
        <v>458.60840999999999</v>
      </c>
      <c r="G979" s="129">
        <f t="shared" si="68"/>
        <v>458.60840999999999</v>
      </c>
      <c r="H979" s="32"/>
      <c r="I979" s="32"/>
    </row>
    <row r="980" spans="1:9" ht="63">
      <c r="A980" s="28">
        <v>975</v>
      </c>
      <c r="B980" s="29">
        <v>606010</v>
      </c>
      <c r="C980" s="30" t="s">
        <v>1397</v>
      </c>
      <c r="D980" s="30"/>
      <c r="E980" s="31">
        <v>773.37</v>
      </c>
      <c r="F980" s="128">
        <f t="shared" si="67"/>
        <v>458.60840999999999</v>
      </c>
      <c r="G980" s="129">
        <f t="shared" si="68"/>
        <v>458.60840999999999</v>
      </c>
      <c r="H980" s="32"/>
      <c r="I980" s="32"/>
    </row>
    <row r="981" spans="1:9" ht="63">
      <c r="A981" s="28">
        <v>976</v>
      </c>
      <c r="B981" s="29">
        <v>606020</v>
      </c>
      <c r="C981" s="30" t="s">
        <v>1398</v>
      </c>
      <c r="D981" s="30"/>
      <c r="E981" s="31">
        <v>1932.81</v>
      </c>
      <c r="F981" s="128">
        <f t="shared" si="67"/>
        <v>1146.15633</v>
      </c>
      <c r="G981" s="129">
        <f t="shared" si="68"/>
        <v>1146.15633</v>
      </c>
      <c r="H981" s="32"/>
      <c r="I981" s="32"/>
    </row>
    <row r="982" spans="1:9" ht="63">
      <c r="A982" s="28">
        <v>977</v>
      </c>
      <c r="B982" s="29">
        <v>606030</v>
      </c>
      <c r="C982" s="30" t="s">
        <v>1399</v>
      </c>
      <c r="D982" s="30"/>
      <c r="E982" s="31">
        <v>1148.44</v>
      </c>
      <c r="F982" s="128">
        <f t="shared" si="67"/>
        <v>681.02491999999995</v>
      </c>
      <c r="G982" s="129">
        <f t="shared" si="68"/>
        <v>681.02491999999995</v>
      </c>
      <c r="H982" s="32"/>
      <c r="I982" s="32"/>
    </row>
    <row r="983" spans="1:9" ht="63">
      <c r="A983" s="28">
        <v>978</v>
      </c>
      <c r="B983" s="29">
        <v>606040</v>
      </c>
      <c r="C983" s="30" t="s">
        <v>1400</v>
      </c>
      <c r="D983" s="30"/>
      <c r="E983" s="31">
        <v>1738.96</v>
      </c>
      <c r="F983" s="128">
        <f t="shared" si="67"/>
        <v>1031.2032799999999</v>
      </c>
      <c r="G983" s="129">
        <f t="shared" si="68"/>
        <v>1031.2032799999999</v>
      </c>
      <c r="H983" s="32"/>
      <c r="I983" s="32"/>
    </row>
    <row r="984" spans="1:9" ht="15.75">
      <c r="A984" s="28">
        <v>979</v>
      </c>
      <c r="B984" s="29" t="s">
        <v>145</v>
      </c>
      <c r="C984" s="36" t="s">
        <v>1401</v>
      </c>
      <c r="D984" s="30"/>
      <c r="E984" s="31"/>
      <c r="F984" s="226"/>
      <c r="G984" s="227"/>
      <c r="H984" s="32"/>
      <c r="I984" s="32"/>
    </row>
    <row r="985" spans="1:9" ht="31.5">
      <c r="A985" s="28">
        <v>980</v>
      </c>
      <c r="B985" s="29">
        <v>606050</v>
      </c>
      <c r="C985" s="30" t="s">
        <v>1402</v>
      </c>
      <c r="D985" s="38" t="s">
        <v>1403</v>
      </c>
      <c r="E985" s="31">
        <v>1159.8499999999999</v>
      </c>
      <c r="F985" s="128">
        <f t="shared" si="67"/>
        <v>687.79104999999993</v>
      </c>
      <c r="G985" s="129">
        <f t="shared" ref="G985:G990" si="69">F985</f>
        <v>687.79104999999993</v>
      </c>
      <c r="H985" s="32"/>
      <c r="I985" s="32"/>
    </row>
    <row r="986" spans="1:9" ht="47.25">
      <c r="A986" s="28">
        <v>981</v>
      </c>
      <c r="B986" s="29">
        <v>606060</v>
      </c>
      <c r="C986" s="30" t="s">
        <v>1404</v>
      </c>
      <c r="D986" s="38" t="s">
        <v>1405</v>
      </c>
      <c r="E986" s="31">
        <v>773.37</v>
      </c>
      <c r="F986" s="128">
        <f t="shared" si="67"/>
        <v>458.60840999999999</v>
      </c>
      <c r="G986" s="129">
        <f t="shared" si="69"/>
        <v>458.60840999999999</v>
      </c>
      <c r="H986" s="32"/>
      <c r="I986" s="32"/>
    </row>
    <row r="987" spans="1:9" ht="63">
      <c r="A987" s="28">
        <v>982</v>
      </c>
      <c r="B987" s="29">
        <v>606070</v>
      </c>
      <c r="C987" s="30" t="s">
        <v>1406</v>
      </c>
      <c r="D987" s="30" t="s">
        <v>1407</v>
      </c>
      <c r="E987" s="31">
        <v>1449.81</v>
      </c>
      <c r="F987" s="128">
        <f t="shared" si="67"/>
        <v>859.73732999999993</v>
      </c>
      <c r="G987" s="129">
        <f t="shared" si="69"/>
        <v>859.73732999999993</v>
      </c>
      <c r="H987" s="32"/>
      <c r="I987" s="32"/>
    </row>
    <row r="988" spans="1:9" ht="31.5">
      <c r="A988" s="28">
        <v>983</v>
      </c>
      <c r="B988" s="29">
        <v>606080</v>
      </c>
      <c r="C988" s="30" t="s">
        <v>1408</v>
      </c>
      <c r="D988" s="30"/>
      <c r="E988" s="31">
        <v>966.4</v>
      </c>
      <c r="F988" s="128">
        <f t="shared" si="67"/>
        <v>573.0752</v>
      </c>
      <c r="G988" s="129">
        <f t="shared" si="69"/>
        <v>573.0752</v>
      </c>
      <c r="H988" s="32"/>
      <c r="I988" s="32"/>
    </row>
    <row r="989" spans="1:9" ht="31.5">
      <c r="A989" s="28">
        <v>984</v>
      </c>
      <c r="B989" s="29">
        <v>606090</v>
      </c>
      <c r="C989" s="30" t="s">
        <v>1409</v>
      </c>
      <c r="D989" s="30"/>
      <c r="E989" s="31">
        <v>676.85</v>
      </c>
      <c r="F989" s="128">
        <f t="shared" si="67"/>
        <v>401.37205</v>
      </c>
      <c r="G989" s="129">
        <f t="shared" si="69"/>
        <v>401.37205</v>
      </c>
      <c r="H989" s="32"/>
      <c r="I989" s="32"/>
    </row>
    <row r="990" spans="1:9" ht="15.75">
      <c r="A990" s="28">
        <v>985</v>
      </c>
      <c r="B990" s="29">
        <v>606091</v>
      </c>
      <c r="C990" s="30" t="s">
        <v>1410</v>
      </c>
      <c r="D990" s="30" t="s">
        <v>1411</v>
      </c>
      <c r="E990" s="31">
        <v>203.63</v>
      </c>
      <c r="F990" s="128">
        <f t="shared" si="67"/>
        <v>120.75259</v>
      </c>
      <c r="G990" s="129">
        <f t="shared" si="69"/>
        <v>120.75259</v>
      </c>
      <c r="H990" s="32"/>
      <c r="I990" s="32"/>
    </row>
    <row r="991" spans="1:9" ht="31.5">
      <c r="A991" s="28">
        <v>986</v>
      </c>
      <c r="B991" s="29" t="s">
        <v>145</v>
      </c>
      <c r="C991" s="36" t="s">
        <v>1412</v>
      </c>
      <c r="D991" s="30"/>
      <c r="E991" s="31"/>
      <c r="F991" s="226"/>
      <c r="G991" s="227"/>
      <c r="H991" s="32"/>
      <c r="I991" s="32"/>
    </row>
    <row r="992" spans="1:9" ht="15.75">
      <c r="A992" s="28">
        <v>987</v>
      </c>
      <c r="B992" s="29">
        <v>606100</v>
      </c>
      <c r="C992" s="30" t="s">
        <v>1413</v>
      </c>
      <c r="D992" s="30"/>
      <c r="E992" s="31">
        <v>1159.8499999999999</v>
      </c>
      <c r="F992" s="128">
        <f t="shared" si="67"/>
        <v>687.79104999999993</v>
      </c>
      <c r="G992" s="129">
        <f>F992</f>
        <v>687.79104999999993</v>
      </c>
      <c r="H992" s="32"/>
      <c r="I992" s="32"/>
    </row>
    <row r="993" spans="1:9" ht="31.5">
      <c r="A993" s="28">
        <v>988</v>
      </c>
      <c r="B993" s="29">
        <v>606110</v>
      </c>
      <c r="C993" s="30" t="s">
        <v>1414</v>
      </c>
      <c r="D993" s="30"/>
      <c r="E993" s="31">
        <v>1449.81</v>
      </c>
      <c r="F993" s="128">
        <f t="shared" si="67"/>
        <v>859.73732999999993</v>
      </c>
      <c r="G993" s="129">
        <f>F993</f>
        <v>859.73732999999993</v>
      </c>
      <c r="H993" s="32"/>
      <c r="I993" s="32"/>
    </row>
    <row r="994" spans="1:9" ht="31.5">
      <c r="A994" s="28">
        <v>989</v>
      </c>
      <c r="B994" s="29">
        <v>606120</v>
      </c>
      <c r="C994" s="30" t="s">
        <v>1415</v>
      </c>
      <c r="D994" s="30"/>
      <c r="E994" s="31">
        <v>2416.21</v>
      </c>
      <c r="F994" s="128">
        <f t="shared" si="67"/>
        <v>1432.8125299999999</v>
      </c>
      <c r="G994" s="129">
        <f>F994</f>
        <v>1432.8125299999999</v>
      </c>
      <c r="H994" s="32"/>
      <c r="I994" s="32"/>
    </row>
    <row r="995" spans="1:9" ht="15.75">
      <c r="A995" s="28">
        <v>990</v>
      </c>
      <c r="B995" s="29">
        <v>606130</v>
      </c>
      <c r="C995" s="30" t="s">
        <v>1416</v>
      </c>
      <c r="D995" s="30"/>
      <c r="E995" s="31">
        <v>1642.85</v>
      </c>
      <c r="F995" s="128">
        <f t="shared" si="67"/>
        <v>974.21004999999991</v>
      </c>
      <c r="G995" s="129">
        <f>F995</f>
        <v>974.21004999999991</v>
      </c>
      <c r="H995" s="32"/>
      <c r="I995" s="32"/>
    </row>
    <row r="996" spans="1:9" ht="31.5">
      <c r="A996" s="28">
        <v>991</v>
      </c>
      <c r="B996" s="29">
        <v>606140</v>
      </c>
      <c r="C996" s="30" t="s">
        <v>1417</v>
      </c>
      <c r="D996" s="30"/>
      <c r="E996" s="31">
        <v>2416.21</v>
      </c>
      <c r="F996" s="128">
        <f t="shared" si="67"/>
        <v>1432.8125299999999</v>
      </c>
      <c r="G996" s="129">
        <f>F996</f>
        <v>1432.8125299999999</v>
      </c>
      <c r="H996" s="32"/>
      <c r="I996" s="32"/>
    </row>
    <row r="997" spans="1:9" ht="47.25">
      <c r="A997" s="28">
        <v>992</v>
      </c>
      <c r="B997" s="29" t="s">
        <v>145</v>
      </c>
      <c r="C997" s="36" t="s">
        <v>1418</v>
      </c>
      <c r="D997" s="30"/>
      <c r="E997" s="31"/>
      <c r="F997" s="226"/>
      <c r="G997" s="227"/>
      <c r="H997" s="32"/>
      <c r="I997" s="32"/>
    </row>
    <row r="998" spans="1:9" ht="47.25">
      <c r="A998" s="28">
        <v>993</v>
      </c>
      <c r="B998" s="29">
        <v>606150</v>
      </c>
      <c r="C998" s="30" t="s">
        <v>1419</v>
      </c>
      <c r="D998" s="30"/>
      <c r="E998" s="31">
        <v>5968.1</v>
      </c>
      <c r="F998" s="128">
        <f t="shared" si="67"/>
        <v>3539.0833000000002</v>
      </c>
      <c r="G998" s="129">
        <f t="shared" ref="G998:G1029" si="70">F998</f>
        <v>3539.0833000000002</v>
      </c>
      <c r="H998" s="32"/>
      <c r="I998" s="32"/>
    </row>
    <row r="999" spans="1:9" ht="31.5">
      <c r="A999" s="28">
        <v>994</v>
      </c>
      <c r="B999" s="29">
        <v>606151</v>
      </c>
      <c r="C999" s="30" t="s">
        <v>1420</v>
      </c>
      <c r="D999" s="46"/>
      <c r="E999" s="31">
        <v>6631.22</v>
      </c>
      <c r="F999" s="128">
        <f t="shared" si="67"/>
        <v>3932.3134599999998</v>
      </c>
      <c r="G999" s="129">
        <f t="shared" si="70"/>
        <v>3932.3134599999998</v>
      </c>
      <c r="H999" s="32"/>
      <c r="I999" s="32"/>
    </row>
    <row r="1000" spans="1:9" ht="47.25">
      <c r="A1000" s="28">
        <v>995</v>
      </c>
      <c r="B1000" s="29">
        <v>606152</v>
      </c>
      <c r="C1000" s="30" t="s">
        <v>1421</v>
      </c>
      <c r="D1000" s="46"/>
      <c r="E1000" s="31">
        <v>7294.35</v>
      </c>
      <c r="F1000" s="128">
        <f t="shared" si="67"/>
        <v>4325.5495499999997</v>
      </c>
      <c r="G1000" s="129">
        <f t="shared" si="70"/>
        <v>4325.5495499999997</v>
      </c>
      <c r="H1000" s="32"/>
      <c r="I1000" s="32"/>
    </row>
    <row r="1001" spans="1:9" ht="47.25">
      <c r="A1001" s="28">
        <v>996</v>
      </c>
      <c r="B1001" s="29">
        <v>606153</v>
      </c>
      <c r="C1001" s="30" t="s">
        <v>1422</v>
      </c>
      <c r="D1001" s="46"/>
      <c r="E1001" s="31">
        <v>7957.47</v>
      </c>
      <c r="F1001" s="128">
        <f t="shared" si="67"/>
        <v>4718.7797099999998</v>
      </c>
      <c r="G1001" s="129">
        <f t="shared" si="70"/>
        <v>4718.7797099999998</v>
      </c>
      <c r="H1001" s="32"/>
      <c r="I1001" s="32"/>
    </row>
    <row r="1002" spans="1:9" ht="47.25">
      <c r="A1002" s="28">
        <v>997</v>
      </c>
      <c r="B1002" s="29">
        <v>606154</v>
      </c>
      <c r="C1002" s="30" t="s">
        <v>1423</v>
      </c>
      <c r="D1002" s="46"/>
      <c r="E1002" s="31">
        <v>7957.47</v>
      </c>
      <c r="F1002" s="128">
        <f t="shared" si="67"/>
        <v>4718.7797099999998</v>
      </c>
      <c r="G1002" s="129">
        <f t="shared" si="70"/>
        <v>4718.7797099999998</v>
      </c>
      <c r="H1002" s="32"/>
      <c r="I1002" s="32"/>
    </row>
    <row r="1003" spans="1:9" ht="63">
      <c r="A1003" s="28">
        <v>998</v>
      </c>
      <c r="B1003" s="29">
        <v>606160</v>
      </c>
      <c r="C1003" s="30" t="s">
        <v>1424</v>
      </c>
      <c r="D1003" s="30"/>
      <c r="E1003" s="31">
        <v>2473.9899999999998</v>
      </c>
      <c r="F1003" s="128">
        <f t="shared" si="67"/>
        <v>1467.0760699999998</v>
      </c>
      <c r="G1003" s="129">
        <f t="shared" si="70"/>
        <v>1467.0760699999998</v>
      </c>
      <c r="H1003" s="32"/>
      <c r="I1003" s="32"/>
    </row>
    <row r="1004" spans="1:9" ht="47.25">
      <c r="A1004" s="28">
        <v>999</v>
      </c>
      <c r="B1004" s="29">
        <v>606170</v>
      </c>
      <c r="C1004" s="30" t="s">
        <v>1425</v>
      </c>
      <c r="D1004" s="30"/>
      <c r="E1004" s="31">
        <v>2226.91</v>
      </c>
      <c r="F1004" s="128">
        <f t="shared" si="67"/>
        <v>1320.5576299999998</v>
      </c>
      <c r="G1004" s="129">
        <f t="shared" si="70"/>
        <v>1320.5576299999998</v>
      </c>
      <c r="H1004" s="32"/>
      <c r="I1004" s="32"/>
    </row>
    <row r="1005" spans="1:9" ht="63">
      <c r="A1005" s="28">
        <v>1000</v>
      </c>
      <c r="B1005" s="29">
        <v>606180</v>
      </c>
      <c r="C1005" s="30" t="s">
        <v>1426</v>
      </c>
      <c r="D1005" s="30" t="s">
        <v>1427</v>
      </c>
      <c r="E1005" s="31">
        <v>4948</v>
      </c>
      <c r="F1005" s="128">
        <f t="shared" si="67"/>
        <v>2934.1639999999998</v>
      </c>
      <c r="G1005" s="129">
        <f t="shared" si="70"/>
        <v>2934.1639999999998</v>
      </c>
      <c r="H1005" s="32"/>
      <c r="I1005" s="32"/>
    </row>
    <row r="1006" spans="1:9" ht="31.5">
      <c r="A1006" s="28">
        <v>1001</v>
      </c>
      <c r="B1006" s="29">
        <v>606190</v>
      </c>
      <c r="C1006" s="30" t="s">
        <v>1428</v>
      </c>
      <c r="D1006" s="30" t="s">
        <v>1429</v>
      </c>
      <c r="E1006" s="31">
        <v>2226.91</v>
      </c>
      <c r="F1006" s="128">
        <f t="shared" si="67"/>
        <v>1320.5576299999998</v>
      </c>
      <c r="G1006" s="129">
        <f t="shared" si="70"/>
        <v>1320.5576299999998</v>
      </c>
      <c r="H1006" s="32"/>
      <c r="I1006" s="32"/>
    </row>
    <row r="1007" spans="1:9" ht="63">
      <c r="A1007" s="28">
        <v>1002</v>
      </c>
      <c r="B1007" s="29">
        <v>606200</v>
      </c>
      <c r="C1007" s="30" t="s">
        <v>1430</v>
      </c>
      <c r="D1007" s="30" t="s">
        <v>1431</v>
      </c>
      <c r="E1007" s="31">
        <v>4638.88</v>
      </c>
      <c r="F1007" s="128">
        <f t="shared" si="67"/>
        <v>2750.8558399999997</v>
      </c>
      <c r="G1007" s="129">
        <f t="shared" si="70"/>
        <v>2750.8558399999997</v>
      </c>
      <c r="H1007" s="32"/>
      <c r="I1007" s="32"/>
    </row>
    <row r="1008" spans="1:9" ht="31.5">
      <c r="A1008" s="28">
        <v>1003</v>
      </c>
      <c r="B1008" s="29">
        <v>606210</v>
      </c>
      <c r="C1008" s="30" t="s">
        <v>1432</v>
      </c>
      <c r="D1008" s="30" t="s">
        <v>1431</v>
      </c>
      <c r="E1008" s="31">
        <v>3092.76</v>
      </c>
      <c r="F1008" s="128">
        <f t="shared" si="67"/>
        <v>1834.00668</v>
      </c>
      <c r="G1008" s="129">
        <f t="shared" si="70"/>
        <v>1834.00668</v>
      </c>
      <c r="H1008" s="32"/>
      <c r="I1008" s="32"/>
    </row>
    <row r="1009" spans="1:9" ht="31.5">
      <c r="A1009" s="28">
        <v>1004</v>
      </c>
      <c r="B1009" s="29">
        <v>606220</v>
      </c>
      <c r="C1009" s="30" t="s">
        <v>1433</v>
      </c>
      <c r="D1009" s="30"/>
      <c r="E1009" s="31">
        <v>1546.63</v>
      </c>
      <c r="F1009" s="128">
        <f t="shared" si="67"/>
        <v>917.15159000000006</v>
      </c>
      <c r="G1009" s="129">
        <f t="shared" si="70"/>
        <v>917.15159000000006</v>
      </c>
      <c r="H1009" s="32"/>
      <c r="I1009" s="32"/>
    </row>
    <row r="1010" spans="1:9" ht="63">
      <c r="A1010" s="28">
        <v>1005</v>
      </c>
      <c r="B1010" s="29">
        <v>606230</v>
      </c>
      <c r="C1010" s="30" t="s">
        <v>1434</v>
      </c>
      <c r="D1010" s="30"/>
      <c r="E1010" s="31">
        <v>2226.91</v>
      </c>
      <c r="F1010" s="128">
        <f t="shared" si="67"/>
        <v>1320.5576299999998</v>
      </c>
      <c r="G1010" s="129">
        <f t="shared" si="70"/>
        <v>1320.5576299999998</v>
      </c>
      <c r="H1010" s="32"/>
      <c r="I1010" s="32"/>
    </row>
    <row r="1011" spans="1:9" ht="47.25">
      <c r="A1011" s="28">
        <v>1006</v>
      </c>
      <c r="B1011" s="29">
        <v>606240</v>
      </c>
      <c r="C1011" s="30" t="s">
        <v>1435</v>
      </c>
      <c r="D1011" s="30"/>
      <c r="E1011" s="31">
        <v>6631.22</v>
      </c>
      <c r="F1011" s="128">
        <f t="shared" si="67"/>
        <v>3932.3134599999998</v>
      </c>
      <c r="G1011" s="129">
        <f t="shared" si="70"/>
        <v>3932.3134599999998</v>
      </c>
      <c r="H1011" s="32"/>
      <c r="I1011" s="32"/>
    </row>
    <row r="1012" spans="1:9" ht="31.5">
      <c r="A1012" s="28">
        <v>1007</v>
      </c>
      <c r="B1012" s="29">
        <v>606250</v>
      </c>
      <c r="C1012" s="30" t="s">
        <v>1436</v>
      </c>
      <c r="D1012" s="30"/>
      <c r="E1012" s="31">
        <v>2226.91</v>
      </c>
      <c r="F1012" s="128">
        <f t="shared" si="67"/>
        <v>1320.5576299999998</v>
      </c>
      <c r="G1012" s="129">
        <f t="shared" si="70"/>
        <v>1320.5576299999998</v>
      </c>
      <c r="H1012" s="32"/>
      <c r="I1012" s="32"/>
    </row>
    <row r="1013" spans="1:9" ht="47.25">
      <c r="A1013" s="28">
        <v>1008</v>
      </c>
      <c r="B1013" s="29">
        <v>606260</v>
      </c>
      <c r="C1013" s="30" t="s">
        <v>1437</v>
      </c>
      <c r="D1013" s="30"/>
      <c r="E1013" s="31">
        <v>3711</v>
      </c>
      <c r="F1013" s="128">
        <f t="shared" si="67"/>
        <v>2200.623</v>
      </c>
      <c r="G1013" s="129">
        <f t="shared" si="70"/>
        <v>2200.623</v>
      </c>
      <c r="H1013" s="32"/>
      <c r="I1013" s="32"/>
    </row>
    <row r="1014" spans="1:9" ht="31.5">
      <c r="A1014" s="28">
        <v>1009</v>
      </c>
      <c r="B1014" s="29">
        <v>606270</v>
      </c>
      <c r="C1014" s="30" t="s">
        <v>1438</v>
      </c>
      <c r="D1014" s="30"/>
      <c r="E1014" s="31">
        <v>2473.9899999999998</v>
      </c>
      <c r="F1014" s="128">
        <f t="shared" si="67"/>
        <v>1467.0760699999998</v>
      </c>
      <c r="G1014" s="129">
        <f t="shared" si="70"/>
        <v>1467.0760699999998</v>
      </c>
      <c r="H1014" s="32"/>
      <c r="I1014" s="32"/>
    </row>
    <row r="1015" spans="1:9" ht="47.25">
      <c r="A1015" s="28">
        <v>1010</v>
      </c>
      <c r="B1015" s="29">
        <v>606280</v>
      </c>
      <c r="C1015" s="30" t="s">
        <v>1439</v>
      </c>
      <c r="D1015" s="30"/>
      <c r="E1015" s="31">
        <v>2226.91</v>
      </c>
      <c r="F1015" s="128">
        <f t="shared" si="67"/>
        <v>1320.5576299999998</v>
      </c>
      <c r="G1015" s="129">
        <f t="shared" si="70"/>
        <v>1320.5576299999998</v>
      </c>
      <c r="H1015" s="32"/>
      <c r="I1015" s="32"/>
    </row>
    <row r="1016" spans="1:9" ht="31.5">
      <c r="A1016" s="28">
        <v>1011</v>
      </c>
      <c r="B1016" s="29">
        <v>606290</v>
      </c>
      <c r="C1016" s="30" t="s">
        <v>1440</v>
      </c>
      <c r="D1016" s="30"/>
      <c r="E1016" s="31">
        <v>2783.11</v>
      </c>
      <c r="F1016" s="128">
        <f t="shared" si="67"/>
        <v>1650.3842299999999</v>
      </c>
      <c r="G1016" s="129">
        <f t="shared" si="70"/>
        <v>1650.3842299999999</v>
      </c>
      <c r="H1016" s="32"/>
      <c r="I1016" s="32"/>
    </row>
    <row r="1017" spans="1:9" ht="110.25">
      <c r="A1017" s="28">
        <v>1012</v>
      </c>
      <c r="B1017" s="29">
        <v>606300</v>
      </c>
      <c r="C1017" s="30" t="s">
        <v>1441</v>
      </c>
      <c r="D1017" s="30"/>
      <c r="E1017" s="31">
        <v>2473.9899999999998</v>
      </c>
      <c r="F1017" s="128">
        <f t="shared" si="67"/>
        <v>1467.0760699999998</v>
      </c>
      <c r="G1017" s="129">
        <f t="shared" si="70"/>
        <v>1467.0760699999998</v>
      </c>
      <c r="H1017" s="32"/>
      <c r="I1017" s="32"/>
    </row>
    <row r="1018" spans="1:9" ht="47.25">
      <c r="A1018" s="28">
        <v>1013</v>
      </c>
      <c r="B1018" s="29">
        <v>606310</v>
      </c>
      <c r="C1018" s="30" t="s">
        <v>1442</v>
      </c>
      <c r="D1018" s="30"/>
      <c r="E1018" s="31">
        <v>2721.61</v>
      </c>
      <c r="F1018" s="128">
        <f t="shared" si="67"/>
        <v>1613.91473</v>
      </c>
      <c r="G1018" s="129">
        <f t="shared" si="70"/>
        <v>1613.91473</v>
      </c>
      <c r="H1018" s="32"/>
      <c r="I1018" s="32"/>
    </row>
    <row r="1019" spans="1:9" ht="31.5">
      <c r="A1019" s="28">
        <v>1014</v>
      </c>
      <c r="B1019" s="29">
        <v>606320</v>
      </c>
      <c r="C1019" s="30" t="s">
        <v>1443</v>
      </c>
      <c r="D1019" s="30"/>
      <c r="E1019" s="31">
        <v>6463.47</v>
      </c>
      <c r="F1019" s="128">
        <f t="shared" si="67"/>
        <v>3832.8377099999998</v>
      </c>
      <c r="G1019" s="129">
        <f t="shared" si="70"/>
        <v>3832.8377099999998</v>
      </c>
      <c r="H1019" s="32"/>
      <c r="I1019" s="32"/>
    </row>
    <row r="1020" spans="1:9" ht="31.5">
      <c r="A1020" s="28">
        <v>1015</v>
      </c>
      <c r="B1020" s="29">
        <v>606330</v>
      </c>
      <c r="C1020" s="30" t="s">
        <v>1444</v>
      </c>
      <c r="D1020" s="30"/>
      <c r="E1020" s="31">
        <v>2845.15</v>
      </c>
      <c r="F1020" s="128">
        <f t="shared" si="67"/>
        <v>1687.1739499999999</v>
      </c>
      <c r="G1020" s="129">
        <f t="shared" si="70"/>
        <v>1687.1739499999999</v>
      </c>
      <c r="H1020" s="32"/>
      <c r="I1020" s="32"/>
    </row>
    <row r="1021" spans="1:9" ht="15.75">
      <c r="A1021" s="28">
        <v>1016</v>
      </c>
      <c r="B1021" s="29">
        <v>606340</v>
      </c>
      <c r="C1021" s="30" t="s">
        <v>1445</v>
      </c>
      <c r="D1021" s="30"/>
      <c r="E1021" s="31">
        <v>2226.91</v>
      </c>
      <c r="F1021" s="128">
        <f t="shared" si="67"/>
        <v>1320.5576299999998</v>
      </c>
      <c r="G1021" s="129">
        <f t="shared" si="70"/>
        <v>1320.5576299999998</v>
      </c>
      <c r="H1021" s="32"/>
      <c r="I1021" s="32"/>
    </row>
    <row r="1022" spans="1:9" ht="47.25">
      <c r="A1022" s="28">
        <v>1017</v>
      </c>
      <c r="B1022" s="29">
        <v>606350</v>
      </c>
      <c r="C1022" s="30" t="s">
        <v>1446</v>
      </c>
      <c r="D1022" s="30"/>
      <c r="E1022" s="31">
        <v>4329.76</v>
      </c>
      <c r="F1022" s="128">
        <f t="shared" si="67"/>
        <v>2567.5476800000001</v>
      </c>
      <c r="G1022" s="129">
        <f t="shared" si="70"/>
        <v>2567.5476800000001</v>
      </c>
      <c r="H1022" s="32"/>
      <c r="I1022" s="32"/>
    </row>
    <row r="1023" spans="1:9" ht="15.75">
      <c r="A1023" s="28">
        <v>1018</v>
      </c>
      <c r="B1023" s="29">
        <v>606360</v>
      </c>
      <c r="C1023" s="30" t="s">
        <v>1447</v>
      </c>
      <c r="D1023" s="30" t="s">
        <v>1431</v>
      </c>
      <c r="E1023" s="31">
        <v>3463.92</v>
      </c>
      <c r="F1023" s="128">
        <f t="shared" si="67"/>
        <v>2054.1045599999998</v>
      </c>
      <c r="G1023" s="129">
        <f t="shared" si="70"/>
        <v>2054.1045599999998</v>
      </c>
      <c r="H1023" s="32"/>
      <c r="I1023" s="32"/>
    </row>
    <row r="1024" spans="1:9" ht="47.25">
      <c r="A1024" s="28">
        <v>1019</v>
      </c>
      <c r="B1024" s="29">
        <v>606370</v>
      </c>
      <c r="C1024" s="30" t="s">
        <v>1448</v>
      </c>
      <c r="D1024" s="30" t="s">
        <v>1431</v>
      </c>
      <c r="E1024" s="31">
        <v>6803.51</v>
      </c>
      <c r="F1024" s="128">
        <f t="shared" si="67"/>
        <v>4034.4814299999998</v>
      </c>
      <c r="G1024" s="129">
        <f t="shared" si="70"/>
        <v>4034.4814299999998</v>
      </c>
      <c r="H1024" s="32"/>
      <c r="I1024" s="32"/>
    </row>
    <row r="1025" spans="1:9" ht="47.25">
      <c r="A1025" s="28">
        <v>1020</v>
      </c>
      <c r="B1025" s="29">
        <v>606380</v>
      </c>
      <c r="C1025" s="30" t="s">
        <v>1449</v>
      </c>
      <c r="D1025" s="30"/>
      <c r="E1025" s="31">
        <v>2845.15</v>
      </c>
      <c r="F1025" s="128">
        <f t="shared" si="67"/>
        <v>1687.1739499999999</v>
      </c>
      <c r="G1025" s="129">
        <f t="shared" si="70"/>
        <v>1687.1739499999999</v>
      </c>
      <c r="H1025" s="32"/>
      <c r="I1025" s="32"/>
    </row>
    <row r="1026" spans="1:9" ht="47.25">
      <c r="A1026" s="28">
        <v>1021</v>
      </c>
      <c r="B1026" s="29">
        <v>606390</v>
      </c>
      <c r="C1026" s="30" t="s">
        <v>1450</v>
      </c>
      <c r="D1026" s="30"/>
      <c r="E1026" s="31">
        <v>3092.76</v>
      </c>
      <c r="F1026" s="128">
        <f t="shared" si="67"/>
        <v>1834.00668</v>
      </c>
      <c r="G1026" s="129">
        <f t="shared" si="70"/>
        <v>1834.00668</v>
      </c>
      <c r="H1026" s="32"/>
      <c r="I1026" s="32"/>
    </row>
    <row r="1027" spans="1:9" ht="31.5">
      <c r="A1027" s="28">
        <v>1022</v>
      </c>
      <c r="B1027" s="29">
        <v>606400</v>
      </c>
      <c r="C1027" s="30" t="s">
        <v>1451</v>
      </c>
      <c r="D1027" s="30"/>
      <c r="E1027" s="31">
        <v>3092.76</v>
      </c>
      <c r="F1027" s="128">
        <f t="shared" si="67"/>
        <v>1834.00668</v>
      </c>
      <c r="G1027" s="129">
        <f t="shared" si="70"/>
        <v>1834.00668</v>
      </c>
      <c r="H1027" s="32"/>
      <c r="I1027" s="32"/>
    </row>
    <row r="1028" spans="1:9" ht="15.75">
      <c r="A1028" s="28">
        <v>1023</v>
      </c>
      <c r="B1028" s="29">
        <v>606410</v>
      </c>
      <c r="C1028" s="30" t="s">
        <v>1452</v>
      </c>
      <c r="D1028" s="30"/>
      <c r="E1028" s="31">
        <v>4020.12</v>
      </c>
      <c r="F1028" s="128">
        <f t="shared" si="67"/>
        <v>2383.9311599999996</v>
      </c>
      <c r="G1028" s="129">
        <f t="shared" si="70"/>
        <v>2383.9311599999996</v>
      </c>
      <c r="H1028" s="32"/>
      <c r="I1028" s="32"/>
    </row>
    <row r="1029" spans="1:9" ht="47.25">
      <c r="A1029" s="28">
        <v>1024</v>
      </c>
      <c r="B1029" s="29">
        <v>606420</v>
      </c>
      <c r="C1029" s="30" t="s">
        <v>1453</v>
      </c>
      <c r="D1029" s="30" t="s">
        <v>1427</v>
      </c>
      <c r="E1029" s="31">
        <v>6803.51</v>
      </c>
      <c r="F1029" s="128">
        <f t="shared" si="67"/>
        <v>4034.4814299999998</v>
      </c>
      <c r="G1029" s="129">
        <f t="shared" si="70"/>
        <v>4034.4814299999998</v>
      </c>
      <c r="H1029" s="32"/>
      <c r="I1029" s="32"/>
    </row>
    <row r="1030" spans="1:9" ht="31.5">
      <c r="A1030" s="28">
        <v>1025</v>
      </c>
      <c r="B1030" s="29" t="s">
        <v>145</v>
      </c>
      <c r="C1030" s="36" t="s">
        <v>1454</v>
      </c>
      <c r="D1030" s="30"/>
      <c r="E1030" s="31"/>
      <c r="F1030" s="226"/>
      <c r="G1030" s="227"/>
      <c r="H1030" s="32"/>
      <c r="I1030" s="32"/>
    </row>
    <row r="1031" spans="1:9" ht="31.5">
      <c r="A1031" s="28">
        <v>1026</v>
      </c>
      <c r="B1031" s="29">
        <v>606430</v>
      </c>
      <c r="C1031" s="30" t="s">
        <v>1455</v>
      </c>
      <c r="D1031" s="30"/>
      <c r="E1031" s="31">
        <v>3401.74</v>
      </c>
      <c r="F1031" s="128">
        <f t="shared" ref="F1031:F1094" si="71">E1031*0.593</f>
        <v>2017.2318199999997</v>
      </c>
      <c r="G1031" s="129">
        <f t="shared" ref="G1031:G1037" si="72">F1031</f>
        <v>2017.2318199999997</v>
      </c>
      <c r="H1031" s="32"/>
      <c r="I1031" s="32"/>
    </row>
    <row r="1032" spans="1:9" ht="31.5">
      <c r="A1032" s="28">
        <v>1027</v>
      </c>
      <c r="B1032" s="29">
        <v>606440</v>
      </c>
      <c r="C1032" s="30" t="s">
        <v>1456</v>
      </c>
      <c r="D1032" s="30"/>
      <c r="E1032" s="31">
        <v>4422.41</v>
      </c>
      <c r="F1032" s="128">
        <f t="shared" si="71"/>
        <v>2622.4891299999999</v>
      </c>
      <c r="G1032" s="129">
        <f t="shared" si="72"/>
        <v>2622.4891299999999</v>
      </c>
      <c r="H1032" s="32"/>
      <c r="I1032" s="32"/>
    </row>
    <row r="1033" spans="1:9" ht="31.5">
      <c r="A1033" s="28">
        <v>1028</v>
      </c>
      <c r="B1033" s="29">
        <v>606450</v>
      </c>
      <c r="C1033" s="30" t="s">
        <v>1457</v>
      </c>
      <c r="D1033" s="30"/>
      <c r="E1033" s="31">
        <v>3401.74</v>
      </c>
      <c r="F1033" s="128">
        <f t="shared" si="71"/>
        <v>2017.2318199999997</v>
      </c>
      <c r="G1033" s="129">
        <f t="shared" si="72"/>
        <v>2017.2318199999997</v>
      </c>
      <c r="H1033" s="32"/>
      <c r="I1033" s="32"/>
    </row>
    <row r="1034" spans="1:9" ht="47.25">
      <c r="A1034" s="28">
        <v>1029</v>
      </c>
      <c r="B1034" s="29">
        <v>606460</v>
      </c>
      <c r="C1034" s="30" t="s">
        <v>1458</v>
      </c>
      <c r="D1034" s="30"/>
      <c r="E1034" s="31">
        <v>2126.2600000000002</v>
      </c>
      <c r="F1034" s="128">
        <f t="shared" si="71"/>
        <v>1260.8721800000001</v>
      </c>
      <c r="G1034" s="129">
        <f t="shared" si="72"/>
        <v>1260.8721800000001</v>
      </c>
      <c r="H1034" s="32"/>
      <c r="I1034" s="32"/>
    </row>
    <row r="1035" spans="1:9" ht="47.25">
      <c r="A1035" s="28">
        <v>1030</v>
      </c>
      <c r="B1035" s="29">
        <v>606470</v>
      </c>
      <c r="C1035" s="30" t="s">
        <v>1459</v>
      </c>
      <c r="D1035" s="30"/>
      <c r="E1035" s="31">
        <v>3092.67</v>
      </c>
      <c r="F1035" s="128">
        <f t="shared" si="71"/>
        <v>1833.9533099999999</v>
      </c>
      <c r="G1035" s="129">
        <f t="shared" si="72"/>
        <v>1833.9533099999999</v>
      </c>
      <c r="H1035" s="32"/>
      <c r="I1035" s="32"/>
    </row>
    <row r="1036" spans="1:9" ht="47.25">
      <c r="A1036" s="28">
        <v>1031</v>
      </c>
      <c r="B1036" s="29">
        <v>606480</v>
      </c>
      <c r="C1036" s="30" t="s">
        <v>1460</v>
      </c>
      <c r="D1036" s="30"/>
      <c r="E1036" s="31">
        <v>2126.2600000000002</v>
      </c>
      <c r="F1036" s="128">
        <f t="shared" si="71"/>
        <v>1260.8721800000001</v>
      </c>
      <c r="G1036" s="129">
        <f t="shared" si="72"/>
        <v>1260.8721800000001</v>
      </c>
      <c r="H1036" s="32"/>
      <c r="I1036" s="32"/>
    </row>
    <row r="1037" spans="1:9" ht="47.25">
      <c r="A1037" s="28">
        <v>1032</v>
      </c>
      <c r="B1037" s="29">
        <v>606490</v>
      </c>
      <c r="C1037" s="30" t="s">
        <v>1461</v>
      </c>
      <c r="D1037" s="30"/>
      <c r="E1037" s="31">
        <v>1932.81</v>
      </c>
      <c r="F1037" s="128">
        <f t="shared" si="71"/>
        <v>1146.15633</v>
      </c>
      <c r="G1037" s="129">
        <f t="shared" si="72"/>
        <v>1146.15633</v>
      </c>
      <c r="H1037" s="32"/>
      <c r="I1037" s="32"/>
    </row>
    <row r="1038" spans="1:9" ht="31.5">
      <c r="A1038" s="28">
        <v>1033</v>
      </c>
      <c r="B1038" s="29" t="s">
        <v>145</v>
      </c>
      <c r="C1038" s="36" t="s">
        <v>1462</v>
      </c>
      <c r="D1038" s="36" t="s">
        <v>1463</v>
      </c>
      <c r="E1038" s="31"/>
      <c r="F1038" s="226"/>
      <c r="G1038" s="227"/>
      <c r="H1038" s="32"/>
      <c r="I1038" s="32"/>
    </row>
    <row r="1039" spans="1:9" ht="15.75">
      <c r="A1039" s="28">
        <v>1034</v>
      </c>
      <c r="B1039" s="29">
        <v>606500</v>
      </c>
      <c r="C1039" s="30" t="s">
        <v>1464</v>
      </c>
      <c r="D1039" s="30"/>
      <c r="E1039" s="31">
        <v>2029.73</v>
      </c>
      <c r="F1039" s="128">
        <f t="shared" si="71"/>
        <v>1203.6298899999999</v>
      </c>
      <c r="G1039" s="129">
        <f t="shared" ref="G1039:G1057" si="73">F1039</f>
        <v>1203.6298899999999</v>
      </c>
      <c r="H1039" s="32"/>
      <c r="I1039" s="32"/>
    </row>
    <row r="1040" spans="1:9" ht="31.5">
      <c r="A1040" s="28">
        <v>1035</v>
      </c>
      <c r="B1040" s="29">
        <v>606510</v>
      </c>
      <c r="C1040" s="30" t="s">
        <v>1465</v>
      </c>
      <c r="D1040" s="30"/>
      <c r="E1040" s="31">
        <v>1832.62</v>
      </c>
      <c r="F1040" s="128">
        <f t="shared" si="71"/>
        <v>1086.7436599999999</v>
      </c>
      <c r="G1040" s="129">
        <f t="shared" si="73"/>
        <v>1086.7436599999999</v>
      </c>
      <c r="H1040" s="32"/>
      <c r="I1040" s="32"/>
    </row>
    <row r="1041" spans="1:9" ht="31.5">
      <c r="A1041" s="28">
        <v>1036</v>
      </c>
      <c r="B1041" s="29">
        <v>606520</v>
      </c>
      <c r="C1041" s="30" t="s">
        <v>1466</v>
      </c>
      <c r="D1041" s="30"/>
      <c r="E1041" s="31">
        <v>2394.64</v>
      </c>
      <c r="F1041" s="128">
        <f t="shared" si="71"/>
        <v>1420.0215199999998</v>
      </c>
      <c r="G1041" s="129">
        <f t="shared" si="73"/>
        <v>1420.0215199999998</v>
      </c>
      <c r="H1041" s="32"/>
      <c r="I1041" s="32"/>
    </row>
    <row r="1042" spans="1:9" ht="31.5">
      <c r="A1042" s="28">
        <v>1037</v>
      </c>
      <c r="B1042" s="29">
        <v>606530</v>
      </c>
      <c r="C1042" s="30" t="s">
        <v>1467</v>
      </c>
      <c r="D1042" s="30"/>
      <c r="E1042" s="31">
        <v>3189.18</v>
      </c>
      <c r="F1042" s="128">
        <f t="shared" si="71"/>
        <v>1891.1837399999997</v>
      </c>
      <c r="G1042" s="129">
        <f t="shared" si="73"/>
        <v>1891.1837399999997</v>
      </c>
      <c r="H1042" s="32"/>
      <c r="I1042" s="32"/>
    </row>
    <row r="1043" spans="1:9" ht="31.5">
      <c r="A1043" s="28">
        <v>1038</v>
      </c>
      <c r="B1043" s="29">
        <v>606540</v>
      </c>
      <c r="C1043" s="30" t="s">
        <v>1468</v>
      </c>
      <c r="D1043" s="30"/>
      <c r="E1043" s="31">
        <v>2319.29</v>
      </c>
      <c r="F1043" s="128">
        <f t="shared" si="71"/>
        <v>1375.33897</v>
      </c>
      <c r="G1043" s="129">
        <f t="shared" si="73"/>
        <v>1375.33897</v>
      </c>
      <c r="H1043" s="32"/>
      <c r="I1043" s="32"/>
    </row>
    <row r="1044" spans="1:9" ht="31.5">
      <c r="A1044" s="28">
        <v>1039</v>
      </c>
      <c r="B1044" s="29">
        <v>606550</v>
      </c>
      <c r="C1044" s="30" t="s">
        <v>1469</v>
      </c>
      <c r="D1044" s="30"/>
      <c r="E1044" s="31">
        <v>3078.82</v>
      </c>
      <c r="F1044" s="128">
        <f t="shared" si="71"/>
        <v>1825.74026</v>
      </c>
      <c r="G1044" s="129">
        <f t="shared" si="73"/>
        <v>1825.74026</v>
      </c>
      <c r="H1044" s="32"/>
      <c r="I1044" s="32"/>
    </row>
    <row r="1045" spans="1:9" ht="31.5">
      <c r="A1045" s="28">
        <v>1040</v>
      </c>
      <c r="B1045" s="29">
        <v>606560</v>
      </c>
      <c r="C1045" s="30" t="s">
        <v>1470</v>
      </c>
      <c r="D1045" s="30"/>
      <c r="E1045" s="31">
        <v>1546.32</v>
      </c>
      <c r="F1045" s="128">
        <f t="shared" si="71"/>
        <v>916.96775999999988</v>
      </c>
      <c r="G1045" s="129">
        <f t="shared" si="73"/>
        <v>916.96775999999988</v>
      </c>
      <c r="H1045" s="32"/>
      <c r="I1045" s="32"/>
    </row>
    <row r="1046" spans="1:9" ht="31.5">
      <c r="A1046" s="28">
        <v>1041</v>
      </c>
      <c r="B1046" s="29">
        <v>606570</v>
      </c>
      <c r="C1046" s="30" t="s">
        <v>1471</v>
      </c>
      <c r="D1046" s="30"/>
      <c r="E1046" s="31">
        <v>2512.73</v>
      </c>
      <c r="F1046" s="128">
        <f t="shared" si="71"/>
        <v>1490.04889</v>
      </c>
      <c r="G1046" s="129">
        <f t="shared" si="73"/>
        <v>1490.04889</v>
      </c>
      <c r="H1046" s="32"/>
      <c r="I1046" s="32"/>
    </row>
    <row r="1047" spans="1:9" ht="31.5">
      <c r="A1047" s="28">
        <v>1042</v>
      </c>
      <c r="B1047" s="29">
        <v>606580</v>
      </c>
      <c r="C1047" s="30" t="s">
        <v>1472</v>
      </c>
      <c r="D1047" s="30"/>
      <c r="E1047" s="31">
        <v>2512.73</v>
      </c>
      <c r="F1047" s="128">
        <f t="shared" si="71"/>
        <v>1490.04889</v>
      </c>
      <c r="G1047" s="129">
        <f t="shared" si="73"/>
        <v>1490.04889</v>
      </c>
      <c r="H1047" s="32"/>
      <c r="I1047" s="32"/>
    </row>
    <row r="1048" spans="1:9" ht="31.5">
      <c r="A1048" s="28">
        <v>1043</v>
      </c>
      <c r="B1048" s="29">
        <v>606590</v>
      </c>
      <c r="C1048" s="30" t="s">
        <v>1473</v>
      </c>
      <c r="D1048" s="30"/>
      <c r="E1048" s="31">
        <v>3575.67</v>
      </c>
      <c r="F1048" s="128">
        <f t="shared" si="71"/>
        <v>2120.3723099999997</v>
      </c>
      <c r="G1048" s="129">
        <f t="shared" si="73"/>
        <v>2120.3723099999997</v>
      </c>
      <c r="H1048" s="32"/>
      <c r="I1048" s="32"/>
    </row>
    <row r="1049" spans="1:9" ht="31.5">
      <c r="A1049" s="28">
        <v>1044</v>
      </c>
      <c r="B1049" s="29">
        <v>606600</v>
      </c>
      <c r="C1049" s="30" t="s">
        <v>1474</v>
      </c>
      <c r="D1049" s="30"/>
      <c r="E1049" s="31">
        <v>2416.21</v>
      </c>
      <c r="F1049" s="128">
        <f t="shared" si="71"/>
        <v>1432.8125299999999</v>
      </c>
      <c r="G1049" s="129">
        <f t="shared" si="73"/>
        <v>1432.8125299999999</v>
      </c>
      <c r="H1049" s="32"/>
      <c r="I1049" s="32"/>
    </row>
    <row r="1050" spans="1:9" ht="31.5">
      <c r="A1050" s="28">
        <v>1045</v>
      </c>
      <c r="B1050" s="29">
        <v>606610</v>
      </c>
      <c r="C1050" s="30" t="s">
        <v>1475</v>
      </c>
      <c r="D1050" s="30"/>
      <c r="E1050" s="31">
        <v>3140.71</v>
      </c>
      <c r="F1050" s="128">
        <f t="shared" si="71"/>
        <v>1862.44103</v>
      </c>
      <c r="G1050" s="129">
        <f t="shared" si="73"/>
        <v>1862.44103</v>
      </c>
      <c r="H1050" s="32"/>
      <c r="I1050" s="32"/>
    </row>
    <row r="1051" spans="1:9" ht="31.5">
      <c r="A1051" s="28">
        <v>1046</v>
      </c>
      <c r="B1051" s="29">
        <v>606620</v>
      </c>
      <c r="C1051" s="30" t="s">
        <v>1476</v>
      </c>
      <c r="D1051" s="30"/>
      <c r="E1051" s="31">
        <v>2174.31</v>
      </c>
      <c r="F1051" s="128">
        <f t="shared" si="71"/>
        <v>1289.36583</v>
      </c>
      <c r="G1051" s="129">
        <f t="shared" si="73"/>
        <v>1289.36583</v>
      </c>
      <c r="H1051" s="32"/>
      <c r="I1051" s="32"/>
    </row>
    <row r="1052" spans="1:9" ht="31.5">
      <c r="A1052" s="28">
        <v>1047</v>
      </c>
      <c r="B1052" s="29">
        <v>606630</v>
      </c>
      <c r="C1052" s="30" t="s">
        <v>1477</v>
      </c>
      <c r="D1052" s="30"/>
      <c r="E1052" s="31">
        <v>1546.32</v>
      </c>
      <c r="F1052" s="128">
        <f t="shared" si="71"/>
        <v>916.96775999999988</v>
      </c>
      <c r="G1052" s="129">
        <f t="shared" si="73"/>
        <v>916.96775999999988</v>
      </c>
      <c r="H1052" s="32"/>
      <c r="I1052" s="32"/>
    </row>
    <row r="1053" spans="1:9" ht="31.5">
      <c r="A1053" s="28">
        <v>1048</v>
      </c>
      <c r="B1053" s="29">
        <v>606640</v>
      </c>
      <c r="C1053" s="30" t="s">
        <v>1478</v>
      </c>
      <c r="D1053" s="30"/>
      <c r="E1053" s="31">
        <v>1546.32</v>
      </c>
      <c r="F1053" s="128">
        <f t="shared" si="71"/>
        <v>916.96775999999988</v>
      </c>
      <c r="G1053" s="129">
        <f t="shared" si="73"/>
        <v>916.96775999999988</v>
      </c>
      <c r="H1053" s="32"/>
      <c r="I1053" s="32"/>
    </row>
    <row r="1054" spans="1:9" ht="47.25">
      <c r="A1054" s="28">
        <v>1049</v>
      </c>
      <c r="B1054" s="29">
        <v>606650</v>
      </c>
      <c r="C1054" s="30" t="s">
        <v>1479</v>
      </c>
      <c r="D1054" s="30"/>
      <c r="E1054" s="31">
        <v>3092.67</v>
      </c>
      <c r="F1054" s="128">
        <f t="shared" si="71"/>
        <v>1833.9533099999999</v>
      </c>
      <c r="G1054" s="129">
        <f t="shared" si="73"/>
        <v>1833.9533099999999</v>
      </c>
      <c r="H1054" s="32"/>
      <c r="I1054" s="32"/>
    </row>
    <row r="1055" spans="1:9" ht="47.25">
      <c r="A1055" s="28">
        <v>1050</v>
      </c>
      <c r="B1055" s="29">
        <v>606660</v>
      </c>
      <c r="C1055" s="30" t="s">
        <v>1480</v>
      </c>
      <c r="D1055" s="30"/>
      <c r="E1055" s="31">
        <v>2126.2600000000002</v>
      </c>
      <c r="F1055" s="128">
        <f t="shared" si="71"/>
        <v>1260.8721800000001</v>
      </c>
      <c r="G1055" s="129">
        <f t="shared" si="73"/>
        <v>1260.8721800000001</v>
      </c>
      <c r="H1055" s="32"/>
      <c r="I1055" s="32"/>
    </row>
    <row r="1056" spans="1:9" ht="31.5">
      <c r="A1056" s="28">
        <v>1051</v>
      </c>
      <c r="B1056" s="29">
        <v>606670</v>
      </c>
      <c r="C1056" s="30" t="s">
        <v>1481</v>
      </c>
      <c r="D1056" s="30"/>
      <c r="E1056" s="31">
        <v>1932.81</v>
      </c>
      <c r="F1056" s="128">
        <f t="shared" si="71"/>
        <v>1146.15633</v>
      </c>
      <c r="G1056" s="129">
        <f t="shared" si="73"/>
        <v>1146.15633</v>
      </c>
      <c r="H1056" s="32"/>
      <c r="I1056" s="32"/>
    </row>
    <row r="1057" spans="1:9" ht="31.5">
      <c r="A1057" s="28">
        <v>1052</v>
      </c>
      <c r="B1057" s="29">
        <v>606680</v>
      </c>
      <c r="C1057" s="30" t="s">
        <v>1482</v>
      </c>
      <c r="D1057" s="30"/>
      <c r="E1057" s="31">
        <v>1836.29</v>
      </c>
      <c r="F1057" s="128">
        <f t="shared" si="71"/>
        <v>1088.9199699999999</v>
      </c>
      <c r="G1057" s="129">
        <f t="shared" si="73"/>
        <v>1088.9199699999999</v>
      </c>
      <c r="H1057" s="32"/>
      <c r="I1057" s="32"/>
    </row>
    <row r="1058" spans="1:9" ht="31.5">
      <c r="A1058" s="28">
        <v>1053</v>
      </c>
      <c r="B1058" s="29" t="s">
        <v>145</v>
      </c>
      <c r="C1058" s="36" t="s">
        <v>1483</v>
      </c>
      <c r="D1058" s="30"/>
      <c r="E1058" s="31"/>
      <c r="F1058" s="226"/>
      <c r="G1058" s="227"/>
      <c r="H1058" s="32"/>
      <c r="I1058" s="32"/>
    </row>
    <row r="1059" spans="1:9" ht="63">
      <c r="A1059" s="28">
        <v>1054</v>
      </c>
      <c r="B1059" s="29">
        <v>606690</v>
      </c>
      <c r="C1059" s="30" t="s">
        <v>1484</v>
      </c>
      <c r="D1059" s="30"/>
      <c r="E1059" s="31">
        <v>2850.76</v>
      </c>
      <c r="F1059" s="128">
        <f t="shared" si="71"/>
        <v>1690.5006800000001</v>
      </c>
      <c r="G1059" s="129">
        <f t="shared" ref="G1059:G1071" si="74">F1059</f>
        <v>1690.5006800000001</v>
      </c>
      <c r="H1059" s="32"/>
      <c r="I1059" s="32"/>
    </row>
    <row r="1060" spans="1:9" ht="47.25">
      <c r="A1060" s="28">
        <v>1055</v>
      </c>
      <c r="B1060" s="29">
        <v>606700</v>
      </c>
      <c r="C1060" s="30" t="s">
        <v>1485</v>
      </c>
      <c r="D1060" s="30"/>
      <c r="E1060" s="31">
        <v>2416.21</v>
      </c>
      <c r="F1060" s="128">
        <f t="shared" si="71"/>
        <v>1432.8125299999999</v>
      </c>
      <c r="G1060" s="129">
        <f t="shared" si="74"/>
        <v>1432.8125299999999</v>
      </c>
      <c r="H1060" s="32"/>
      <c r="I1060" s="32"/>
    </row>
    <row r="1061" spans="1:9" ht="31.5">
      <c r="A1061" s="28">
        <v>1056</v>
      </c>
      <c r="B1061" s="29">
        <v>606710</v>
      </c>
      <c r="C1061" s="30" t="s">
        <v>1486</v>
      </c>
      <c r="D1061" s="30"/>
      <c r="E1061" s="31">
        <v>1739.78</v>
      </c>
      <c r="F1061" s="128">
        <f t="shared" si="71"/>
        <v>1031.6895399999999</v>
      </c>
      <c r="G1061" s="129">
        <f t="shared" si="74"/>
        <v>1031.6895399999999</v>
      </c>
      <c r="H1061" s="32"/>
      <c r="I1061" s="32"/>
    </row>
    <row r="1062" spans="1:9" ht="31.5">
      <c r="A1062" s="28">
        <v>1057</v>
      </c>
      <c r="B1062" s="29">
        <v>606720</v>
      </c>
      <c r="C1062" s="30" t="s">
        <v>1487</v>
      </c>
      <c r="D1062" s="30"/>
      <c r="E1062" s="31">
        <v>2319.29</v>
      </c>
      <c r="F1062" s="128">
        <f t="shared" si="71"/>
        <v>1375.33897</v>
      </c>
      <c r="G1062" s="129">
        <f t="shared" si="74"/>
        <v>1375.33897</v>
      </c>
      <c r="H1062" s="32"/>
      <c r="I1062" s="32"/>
    </row>
    <row r="1063" spans="1:9" ht="31.5">
      <c r="A1063" s="28">
        <v>1058</v>
      </c>
      <c r="B1063" s="29">
        <v>606730</v>
      </c>
      <c r="C1063" s="30" t="s">
        <v>1488</v>
      </c>
      <c r="D1063" s="30"/>
      <c r="E1063" s="31">
        <v>2126.2600000000002</v>
      </c>
      <c r="F1063" s="128">
        <f t="shared" si="71"/>
        <v>1260.8721800000001</v>
      </c>
      <c r="G1063" s="129">
        <f t="shared" si="74"/>
        <v>1260.8721800000001</v>
      </c>
      <c r="H1063" s="32"/>
      <c r="I1063" s="32"/>
    </row>
    <row r="1064" spans="1:9" ht="15.75">
      <c r="A1064" s="28">
        <v>1059</v>
      </c>
      <c r="B1064" s="29">
        <v>606740</v>
      </c>
      <c r="C1064" s="30" t="s">
        <v>1489</v>
      </c>
      <c r="D1064" s="30"/>
      <c r="E1064" s="31">
        <v>2126.2600000000002</v>
      </c>
      <c r="F1064" s="128">
        <f t="shared" si="71"/>
        <v>1260.8721800000001</v>
      </c>
      <c r="G1064" s="129">
        <f t="shared" si="74"/>
        <v>1260.8721800000001</v>
      </c>
      <c r="H1064" s="32"/>
      <c r="I1064" s="32"/>
    </row>
    <row r="1065" spans="1:9" ht="31.5">
      <c r="A1065" s="28">
        <v>1060</v>
      </c>
      <c r="B1065" s="29">
        <v>606750</v>
      </c>
      <c r="C1065" s="30" t="s">
        <v>1490</v>
      </c>
      <c r="D1065" s="30"/>
      <c r="E1065" s="31">
        <v>2222.7800000000002</v>
      </c>
      <c r="F1065" s="128">
        <f t="shared" si="71"/>
        <v>1318.1085399999999</v>
      </c>
      <c r="G1065" s="129">
        <f t="shared" si="74"/>
        <v>1318.1085399999999</v>
      </c>
      <c r="H1065" s="32"/>
      <c r="I1065" s="32"/>
    </row>
    <row r="1066" spans="1:9" ht="31.5">
      <c r="A1066" s="28">
        <v>1061</v>
      </c>
      <c r="B1066" s="29">
        <v>606760</v>
      </c>
      <c r="C1066" s="30" t="s">
        <v>1491</v>
      </c>
      <c r="D1066" s="30"/>
      <c r="E1066" s="31">
        <v>2319.29</v>
      </c>
      <c r="F1066" s="128">
        <f t="shared" si="71"/>
        <v>1375.33897</v>
      </c>
      <c r="G1066" s="129">
        <f t="shared" si="74"/>
        <v>1375.33897</v>
      </c>
      <c r="H1066" s="32"/>
      <c r="I1066" s="32"/>
    </row>
    <row r="1067" spans="1:9" ht="31.5">
      <c r="A1067" s="28">
        <v>1062</v>
      </c>
      <c r="B1067" s="29">
        <v>606770</v>
      </c>
      <c r="C1067" s="30" t="s">
        <v>1492</v>
      </c>
      <c r="D1067" s="30"/>
      <c r="E1067" s="31">
        <v>2512.73</v>
      </c>
      <c r="F1067" s="128">
        <f t="shared" si="71"/>
        <v>1490.04889</v>
      </c>
      <c r="G1067" s="129">
        <f t="shared" si="74"/>
        <v>1490.04889</v>
      </c>
      <c r="H1067" s="32"/>
      <c r="I1067" s="32"/>
    </row>
    <row r="1068" spans="1:9" ht="31.5">
      <c r="A1068" s="28">
        <v>1063</v>
      </c>
      <c r="B1068" s="29">
        <v>606780</v>
      </c>
      <c r="C1068" s="30" t="s">
        <v>1493</v>
      </c>
      <c r="D1068" s="30"/>
      <c r="E1068" s="31">
        <v>1739.78</v>
      </c>
      <c r="F1068" s="128">
        <f t="shared" si="71"/>
        <v>1031.6895399999999</v>
      </c>
      <c r="G1068" s="129">
        <f t="shared" si="74"/>
        <v>1031.6895399999999</v>
      </c>
      <c r="H1068" s="32"/>
      <c r="I1068" s="32"/>
    </row>
    <row r="1069" spans="1:9" ht="31.5">
      <c r="A1069" s="28">
        <v>1064</v>
      </c>
      <c r="B1069" s="29">
        <v>606790</v>
      </c>
      <c r="C1069" s="30" t="s">
        <v>1494</v>
      </c>
      <c r="D1069" s="30"/>
      <c r="E1069" s="31">
        <v>1836.29</v>
      </c>
      <c r="F1069" s="128">
        <f t="shared" si="71"/>
        <v>1088.9199699999999</v>
      </c>
      <c r="G1069" s="129">
        <f t="shared" si="74"/>
        <v>1088.9199699999999</v>
      </c>
      <c r="H1069" s="32"/>
      <c r="I1069" s="32"/>
    </row>
    <row r="1070" spans="1:9" ht="47.25">
      <c r="A1070" s="28">
        <v>1065</v>
      </c>
      <c r="B1070" s="29">
        <v>606800</v>
      </c>
      <c r="C1070" s="30" t="s">
        <v>1495</v>
      </c>
      <c r="D1070" s="30"/>
      <c r="E1070" s="31">
        <v>1932.81</v>
      </c>
      <c r="F1070" s="128">
        <f t="shared" si="71"/>
        <v>1146.15633</v>
      </c>
      <c r="G1070" s="129">
        <f t="shared" si="74"/>
        <v>1146.15633</v>
      </c>
      <c r="H1070" s="32"/>
      <c r="I1070" s="32"/>
    </row>
    <row r="1071" spans="1:9" ht="31.5">
      <c r="A1071" s="28">
        <v>1066</v>
      </c>
      <c r="B1071" s="29">
        <v>606810</v>
      </c>
      <c r="C1071" s="30" t="s">
        <v>1496</v>
      </c>
      <c r="D1071" s="30"/>
      <c r="E1071" s="31">
        <v>1739.78</v>
      </c>
      <c r="F1071" s="128">
        <f t="shared" si="71"/>
        <v>1031.6895399999999</v>
      </c>
      <c r="G1071" s="129">
        <f t="shared" si="74"/>
        <v>1031.6895399999999</v>
      </c>
      <c r="H1071" s="32"/>
      <c r="I1071" s="32"/>
    </row>
    <row r="1072" spans="1:9" ht="15.75">
      <c r="A1072" s="28">
        <v>1067</v>
      </c>
      <c r="B1072" s="29" t="s">
        <v>145</v>
      </c>
      <c r="C1072" s="36" t="s">
        <v>1497</v>
      </c>
      <c r="D1072" s="30"/>
      <c r="E1072" s="31"/>
      <c r="F1072" s="226"/>
      <c r="G1072" s="227"/>
      <c r="H1072" s="32"/>
      <c r="I1072" s="32"/>
    </row>
    <row r="1073" spans="1:9" ht="15.75">
      <c r="A1073" s="28">
        <v>1068</v>
      </c>
      <c r="B1073" s="29">
        <v>606820</v>
      </c>
      <c r="C1073" s="30" t="s">
        <v>1498</v>
      </c>
      <c r="D1073" s="30"/>
      <c r="E1073" s="31">
        <v>2783.11</v>
      </c>
      <c r="F1073" s="128">
        <f t="shared" si="71"/>
        <v>1650.3842299999999</v>
      </c>
      <c r="G1073" s="129">
        <f t="shared" ref="G1073:G1098" si="75">F1073</f>
        <v>1650.3842299999999</v>
      </c>
      <c r="H1073" s="32"/>
      <c r="I1073" s="32"/>
    </row>
    <row r="1074" spans="1:9" ht="31.5">
      <c r="A1074" s="28">
        <v>1069</v>
      </c>
      <c r="B1074" s="29">
        <v>606830</v>
      </c>
      <c r="C1074" s="30" t="s">
        <v>1499</v>
      </c>
      <c r="D1074" s="30"/>
      <c r="E1074" s="31">
        <v>2783.11</v>
      </c>
      <c r="F1074" s="128">
        <f t="shared" si="71"/>
        <v>1650.3842299999999</v>
      </c>
      <c r="G1074" s="129">
        <f t="shared" si="75"/>
        <v>1650.3842299999999</v>
      </c>
      <c r="H1074" s="32"/>
      <c r="I1074" s="32"/>
    </row>
    <row r="1075" spans="1:9" ht="31.5">
      <c r="A1075" s="28">
        <v>1070</v>
      </c>
      <c r="B1075" s="29">
        <v>606840</v>
      </c>
      <c r="C1075" s="30" t="s">
        <v>1500</v>
      </c>
      <c r="D1075" s="30"/>
      <c r="E1075" s="31">
        <v>2783.11</v>
      </c>
      <c r="F1075" s="128">
        <f t="shared" si="71"/>
        <v>1650.3842299999999</v>
      </c>
      <c r="G1075" s="129">
        <f t="shared" si="75"/>
        <v>1650.3842299999999</v>
      </c>
      <c r="H1075" s="32"/>
      <c r="I1075" s="32"/>
    </row>
    <row r="1076" spans="1:9" ht="31.5">
      <c r="A1076" s="28">
        <v>1071</v>
      </c>
      <c r="B1076" s="29">
        <v>606850</v>
      </c>
      <c r="C1076" s="30" t="s">
        <v>1499</v>
      </c>
      <c r="D1076" s="30"/>
      <c r="E1076" s="31">
        <v>2783.11</v>
      </c>
      <c r="F1076" s="128">
        <f t="shared" si="71"/>
        <v>1650.3842299999999</v>
      </c>
      <c r="G1076" s="129">
        <f t="shared" si="75"/>
        <v>1650.3842299999999</v>
      </c>
      <c r="H1076" s="32"/>
      <c r="I1076" s="32"/>
    </row>
    <row r="1077" spans="1:9" ht="31.5">
      <c r="A1077" s="28">
        <v>1072</v>
      </c>
      <c r="B1077" s="29">
        <v>606860</v>
      </c>
      <c r="C1077" s="30" t="s">
        <v>1501</v>
      </c>
      <c r="D1077" s="30"/>
      <c r="E1077" s="31">
        <v>2783.11</v>
      </c>
      <c r="F1077" s="128">
        <f t="shared" si="71"/>
        <v>1650.3842299999999</v>
      </c>
      <c r="G1077" s="129">
        <f t="shared" si="75"/>
        <v>1650.3842299999999</v>
      </c>
      <c r="H1077" s="32"/>
      <c r="I1077" s="32"/>
    </row>
    <row r="1078" spans="1:9" ht="31.5">
      <c r="A1078" s="28">
        <v>1073</v>
      </c>
      <c r="B1078" s="29">
        <v>606870</v>
      </c>
      <c r="C1078" s="30" t="s">
        <v>1502</v>
      </c>
      <c r="D1078" s="30"/>
      <c r="E1078" s="31">
        <v>2783.11</v>
      </c>
      <c r="F1078" s="128">
        <f t="shared" si="71"/>
        <v>1650.3842299999999</v>
      </c>
      <c r="G1078" s="129">
        <f t="shared" si="75"/>
        <v>1650.3842299999999</v>
      </c>
      <c r="H1078" s="32"/>
      <c r="I1078" s="32"/>
    </row>
    <row r="1079" spans="1:9" ht="31.5">
      <c r="A1079" s="28">
        <v>1074</v>
      </c>
      <c r="B1079" s="29">
        <v>606880</v>
      </c>
      <c r="C1079" s="30" t="s">
        <v>1503</v>
      </c>
      <c r="D1079" s="30"/>
      <c r="E1079" s="31">
        <v>2783.11</v>
      </c>
      <c r="F1079" s="128">
        <f t="shared" si="71"/>
        <v>1650.3842299999999</v>
      </c>
      <c r="G1079" s="129">
        <f t="shared" si="75"/>
        <v>1650.3842299999999</v>
      </c>
      <c r="H1079" s="32"/>
      <c r="I1079" s="32"/>
    </row>
    <row r="1080" spans="1:9" ht="31.5">
      <c r="A1080" s="28">
        <v>1075</v>
      </c>
      <c r="B1080" s="29">
        <v>606890</v>
      </c>
      <c r="C1080" s="30" t="s">
        <v>1504</v>
      </c>
      <c r="D1080" s="30"/>
      <c r="E1080" s="31">
        <v>2783.11</v>
      </c>
      <c r="F1080" s="128">
        <f t="shared" si="71"/>
        <v>1650.3842299999999</v>
      </c>
      <c r="G1080" s="129">
        <f t="shared" si="75"/>
        <v>1650.3842299999999</v>
      </c>
      <c r="H1080" s="32"/>
      <c r="I1080" s="32"/>
    </row>
    <row r="1081" spans="1:9" ht="31.5">
      <c r="A1081" s="28">
        <v>1076</v>
      </c>
      <c r="B1081" s="29">
        <v>606900</v>
      </c>
      <c r="C1081" s="30" t="s">
        <v>1505</v>
      </c>
      <c r="D1081" s="30"/>
      <c r="E1081" s="31">
        <v>2783.11</v>
      </c>
      <c r="F1081" s="128">
        <f t="shared" si="71"/>
        <v>1650.3842299999999</v>
      </c>
      <c r="G1081" s="129">
        <f t="shared" si="75"/>
        <v>1650.3842299999999</v>
      </c>
      <c r="H1081" s="32"/>
      <c r="I1081" s="32"/>
    </row>
    <row r="1082" spans="1:9" ht="31.5">
      <c r="A1082" s="28">
        <v>1077</v>
      </c>
      <c r="B1082" s="29">
        <v>606910</v>
      </c>
      <c r="C1082" s="30" t="s">
        <v>1506</v>
      </c>
      <c r="D1082" s="30"/>
      <c r="E1082" s="31">
        <v>3092.76</v>
      </c>
      <c r="F1082" s="128">
        <f t="shared" si="71"/>
        <v>1834.00668</v>
      </c>
      <c r="G1082" s="129">
        <f t="shared" si="75"/>
        <v>1834.00668</v>
      </c>
      <c r="H1082" s="32"/>
      <c r="I1082" s="32"/>
    </row>
    <row r="1083" spans="1:9" ht="31.5">
      <c r="A1083" s="28">
        <v>1078</v>
      </c>
      <c r="B1083" s="29">
        <v>606920</v>
      </c>
      <c r="C1083" s="30" t="s">
        <v>1507</v>
      </c>
      <c r="D1083" s="30"/>
      <c r="E1083" s="31">
        <v>3711</v>
      </c>
      <c r="F1083" s="128">
        <f t="shared" si="71"/>
        <v>2200.623</v>
      </c>
      <c r="G1083" s="129">
        <f t="shared" si="75"/>
        <v>2200.623</v>
      </c>
      <c r="H1083" s="32"/>
      <c r="I1083" s="32"/>
    </row>
    <row r="1084" spans="1:9" ht="47.25">
      <c r="A1084" s="28">
        <v>1079</v>
      </c>
      <c r="B1084" s="29">
        <v>606930</v>
      </c>
      <c r="C1084" s="30" t="s">
        <v>1508</v>
      </c>
      <c r="D1084" s="30"/>
      <c r="E1084" s="31">
        <v>3711</v>
      </c>
      <c r="F1084" s="128">
        <f t="shared" si="71"/>
        <v>2200.623</v>
      </c>
      <c r="G1084" s="129">
        <f t="shared" si="75"/>
        <v>2200.623</v>
      </c>
      <c r="H1084" s="32"/>
      <c r="I1084" s="32"/>
    </row>
    <row r="1085" spans="1:9" ht="31.5">
      <c r="A1085" s="28">
        <v>1080</v>
      </c>
      <c r="B1085" s="29">
        <v>606940</v>
      </c>
      <c r="C1085" s="30" t="s">
        <v>1509</v>
      </c>
      <c r="D1085" s="30"/>
      <c r="E1085" s="31">
        <v>3711</v>
      </c>
      <c r="F1085" s="128">
        <f t="shared" si="71"/>
        <v>2200.623</v>
      </c>
      <c r="G1085" s="129">
        <f t="shared" si="75"/>
        <v>2200.623</v>
      </c>
      <c r="H1085" s="32"/>
      <c r="I1085" s="32"/>
    </row>
    <row r="1086" spans="1:9" ht="31.5">
      <c r="A1086" s="28">
        <v>1081</v>
      </c>
      <c r="B1086" s="29">
        <v>606950</v>
      </c>
      <c r="C1086" s="30" t="s">
        <v>1510</v>
      </c>
      <c r="D1086" s="30"/>
      <c r="E1086" s="31">
        <v>3401.88</v>
      </c>
      <c r="F1086" s="128">
        <f t="shared" si="71"/>
        <v>2017.31484</v>
      </c>
      <c r="G1086" s="129">
        <f t="shared" si="75"/>
        <v>2017.31484</v>
      </c>
      <c r="H1086" s="32"/>
      <c r="I1086" s="32"/>
    </row>
    <row r="1087" spans="1:9" ht="15.75">
      <c r="A1087" s="28">
        <v>1082</v>
      </c>
      <c r="B1087" s="29">
        <v>606960</v>
      </c>
      <c r="C1087" s="30" t="s">
        <v>1511</v>
      </c>
      <c r="D1087" s="30"/>
      <c r="E1087" s="31">
        <v>3092.76</v>
      </c>
      <c r="F1087" s="128">
        <f t="shared" si="71"/>
        <v>1834.00668</v>
      </c>
      <c r="G1087" s="129">
        <f t="shared" si="75"/>
        <v>1834.00668</v>
      </c>
      <c r="H1087" s="32"/>
      <c r="I1087" s="32"/>
    </row>
    <row r="1088" spans="1:9" ht="31.5">
      <c r="A1088" s="28">
        <v>1083</v>
      </c>
      <c r="B1088" s="29">
        <v>606970</v>
      </c>
      <c r="C1088" s="30" t="s">
        <v>1512</v>
      </c>
      <c r="D1088" s="30"/>
      <c r="E1088" s="31">
        <v>3092.76</v>
      </c>
      <c r="F1088" s="128">
        <f t="shared" si="71"/>
        <v>1834.00668</v>
      </c>
      <c r="G1088" s="129">
        <f t="shared" si="75"/>
        <v>1834.00668</v>
      </c>
      <c r="H1088" s="32"/>
      <c r="I1088" s="32"/>
    </row>
    <row r="1089" spans="1:9" ht="31.5">
      <c r="A1089" s="28">
        <v>1084</v>
      </c>
      <c r="B1089" s="29">
        <v>606980</v>
      </c>
      <c r="C1089" s="30" t="s">
        <v>1513</v>
      </c>
      <c r="D1089" s="30"/>
      <c r="E1089" s="31">
        <v>3216.3</v>
      </c>
      <c r="F1089" s="128">
        <f t="shared" si="71"/>
        <v>1907.2659000000001</v>
      </c>
      <c r="G1089" s="129">
        <f t="shared" si="75"/>
        <v>1907.2659000000001</v>
      </c>
      <c r="H1089" s="32"/>
      <c r="I1089" s="32"/>
    </row>
    <row r="1090" spans="1:9" ht="31.5">
      <c r="A1090" s="28">
        <v>1085</v>
      </c>
      <c r="B1090" s="29">
        <v>606990</v>
      </c>
      <c r="C1090" s="30" t="s">
        <v>1514</v>
      </c>
      <c r="D1090" s="30"/>
      <c r="E1090" s="31">
        <v>3463.92</v>
      </c>
      <c r="F1090" s="128">
        <f t="shared" si="71"/>
        <v>2054.1045599999998</v>
      </c>
      <c r="G1090" s="129">
        <f t="shared" si="75"/>
        <v>2054.1045599999998</v>
      </c>
      <c r="H1090" s="32"/>
      <c r="I1090" s="32"/>
    </row>
    <row r="1091" spans="1:9" ht="31.5">
      <c r="A1091" s="28">
        <v>1086</v>
      </c>
      <c r="B1091" s="29">
        <v>607000</v>
      </c>
      <c r="C1091" s="30" t="s">
        <v>1515</v>
      </c>
      <c r="D1091" s="30"/>
      <c r="E1091" s="31">
        <v>3711</v>
      </c>
      <c r="F1091" s="128">
        <f t="shared" si="71"/>
        <v>2200.623</v>
      </c>
      <c r="G1091" s="129">
        <f t="shared" si="75"/>
        <v>2200.623</v>
      </c>
      <c r="H1091" s="32"/>
      <c r="I1091" s="32"/>
    </row>
    <row r="1092" spans="1:9" ht="31.5">
      <c r="A1092" s="28">
        <v>1087</v>
      </c>
      <c r="B1092" s="29">
        <v>607010</v>
      </c>
      <c r="C1092" s="30" t="s">
        <v>1516</v>
      </c>
      <c r="D1092" s="30"/>
      <c r="E1092" s="31">
        <v>3216.3</v>
      </c>
      <c r="F1092" s="128">
        <f t="shared" si="71"/>
        <v>1907.2659000000001</v>
      </c>
      <c r="G1092" s="129">
        <f t="shared" si="75"/>
        <v>1907.2659000000001</v>
      </c>
      <c r="H1092" s="32"/>
      <c r="I1092" s="32"/>
    </row>
    <row r="1093" spans="1:9" ht="31.5">
      <c r="A1093" s="28">
        <v>1088</v>
      </c>
      <c r="B1093" s="29">
        <v>607020</v>
      </c>
      <c r="C1093" s="30" t="s">
        <v>1517</v>
      </c>
      <c r="D1093" s="30"/>
      <c r="E1093" s="31">
        <v>2721.61</v>
      </c>
      <c r="F1093" s="128">
        <f t="shared" si="71"/>
        <v>1613.91473</v>
      </c>
      <c r="G1093" s="129">
        <f t="shared" si="75"/>
        <v>1613.91473</v>
      </c>
      <c r="H1093" s="32"/>
      <c r="I1093" s="32"/>
    </row>
    <row r="1094" spans="1:9" ht="15.75">
      <c r="A1094" s="28">
        <v>1089</v>
      </c>
      <c r="B1094" s="29">
        <v>607030</v>
      </c>
      <c r="C1094" s="30" t="s">
        <v>1518</v>
      </c>
      <c r="D1094" s="30"/>
      <c r="E1094" s="31">
        <v>3401.88</v>
      </c>
      <c r="F1094" s="128">
        <f t="shared" si="71"/>
        <v>2017.31484</v>
      </c>
      <c r="G1094" s="129">
        <f t="shared" si="75"/>
        <v>2017.31484</v>
      </c>
      <c r="H1094" s="32"/>
      <c r="I1094" s="32"/>
    </row>
    <row r="1095" spans="1:9" ht="15.75">
      <c r="A1095" s="28">
        <v>1090</v>
      </c>
      <c r="B1095" s="29">
        <v>607040</v>
      </c>
      <c r="C1095" s="30" t="s">
        <v>1519</v>
      </c>
      <c r="D1095" s="30"/>
      <c r="E1095" s="31">
        <v>2968.7</v>
      </c>
      <c r="F1095" s="128">
        <f t="shared" ref="F1095:F1158" si="76">E1095*0.593</f>
        <v>1760.4390999999998</v>
      </c>
      <c r="G1095" s="129">
        <f t="shared" si="75"/>
        <v>1760.4390999999998</v>
      </c>
      <c r="H1095" s="32"/>
      <c r="I1095" s="32"/>
    </row>
    <row r="1096" spans="1:9" ht="31.5">
      <c r="A1096" s="28">
        <v>1091</v>
      </c>
      <c r="B1096" s="29">
        <v>607050</v>
      </c>
      <c r="C1096" s="30" t="s">
        <v>1520</v>
      </c>
      <c r="D1096" s="30"/>
      <c r="E1096" s="31">
        <v>3401.88</v>
      </c>
      <c r="F1096" s="128">
        <f t="shared" si="76"/>
        <v>2017.31484</v>
      </c>
      <c r="G1096" s="129">
        <f t="shared" si="75"/>
        <v>2017.31484</v>
      </c>
      <c r="H1096" s="32"/>
      <c r="I1096" s="32"/>
    </row>
    <row r="1097" spans="1:9" ht="63">
      <c r="A1097" s="28">
        <v>1092</v>
      </c>
      <c r="B1097" s="29">
        <v>607060</v>
      </c>
      <c r="C1097" s="30" t="s">
        <v>1521</v>
      </c>
      <c r="D1097" s="30"/>
      <c r="E1097" s="31">
        <v>3216.3</v>
      </c>
      <c r="F1097" s="128">
        <f t="shared" si="76"/>
        <v>1907.2659000000001</v>
      </c>
      <c r="G1097" s="129">
        <f t="shared" si="75"/>
        <v>1907.2659000000001</v>
      </c>
      <c r="H1097" s="32"/>
      <c r="I1097" s="32"/>
    </row>
    <row r="1098" spans="1:9" ht="47.25">
      <c r="A1098" s="28">
        <v>1093</v>
      </c>
      <c r="B1098" s="29">
        <v>607070</v>
      </c>
      <c r="C1098" s="30" t="s">
        <v>1522</v>
      </c>
      <c r="D1098" s="30"/>
      <c r="E1098" s="31">
        <v>3092.76</v>
      </c>
      <c r="F1098" s="128">
        <f t="shared" si="76"/>
        <v>1834.00668</v>
      </c>
      <c r="G1098" s="129">
        <f t="shared" si="75"/>
        <v>1834.00668</v>
      </c>
      <c r="H1098" s="32"/>
      <c r="I1098" s="32"/>
    </row>
    <row r="1099" spans="1:9" ht="15.75">
      <c r="A1099" s="28">
        <v>1094</v>
      </c>
      <c r="B1099" s="29" t="s">
        <v>145</v>
      </c>
      <c r="C1099" s="36" t="s">
        <v>1523</v>
      </c>
      <c r="D1099" s="30"/>
      <c r="E1099" s="31"/>
      <c r="F1099" s="226"/>
      <c r="G1099" s="227"/>
      <c r="H1099" s="32"/>
      <c r="I1099" s="32"/>
    </row>
    <row r="1100" spans="1:9" ht="31.5">
      <c r="A1100" s="28">
        <v>1095</v>
      </c>
      <c r="B1100" s="29">
        <v>607080</v>
      </c>
      <c r="C1100" s="30" t="s">
        <v>1524</v>
      </c>
      <c r="D1100" s="30" t="s">
        <v>1525</v>
      </c>
      <c r="E1100" s="31">
        <v>2968.7</v>
      </c>
      <c r="F1100" s="128">
        <f t="shared" si="76"/>
        <v>1760.4390999999998</v>
      </c>
      <c r="G1100" s="129">
        <f>F1100</f>
        <v>1760.4390999999998</v>
      </c>
      <c r="H1100" s="32"/>
      <c r="I1100" s="32"/>
    </row>
    <row r="1101" spans="1:9" ht="31.5">
      <c r="A1101" s="28">
        <v>1096</v>
      </c>
      <c r="B1101" s="29">
        <v>607090</v>
      </c>
      <c r="C1101" s="30" t="s">
        <v>1526</v>
      </c>
      <c r="D1101" s="30"/>
      <c r="E1101" s="31">
        <v>2845.15</v>
      </c>
      <c r="F1101" s="128">
        <f t="shared" si="76"/>
        <v>1687.1739499999999</v>
      </c>
      <c r="G1101" s="129">
        <f>F1101</f>
        <v>1687.1739499999999</v>
      </c>
      <c r="H1101" s="32"/>
      <c r="I1101" s="32"/>
    </row>
    <row r="1102" spans="1:9" ht="47.25">
      <c r="A1102" s="28">
        <v>1097</v>
      </c>
      <c r="B1102" s="29">
        <v>607100</v>
      </c>
      <c r="C1102" s="30" t="s">
        <v>1527</v>
      </c>
      <c r="D1102" s="30"/>
      <c r="E1102" s="31">
        <v>2968.7</v>
      </c>
      <c r="F1102" s="128">
        <f t="shared" si="76"/>
        <v>1760.4390999999998</v>
      </c>
      <c r="G1102" s="129">
        <f>F1102</f>
        <v>1760.4390999999998</v>
      </c>
      <c r="H1102" s="32"/>
      <c r="I1102" s="32"/>
    </row>
    <row r="1103" spans="1:9" ht="31.5">
      <c r="A1103" s="28">
        <v>1098</v>
      </c>
      <c r="B1103" s="29">
        <v>607110</v>
      </c>
      <c r="C1103" s="30" t="s">
        <v>1528</v>
      </c>
      <c r="D1103" s="30"/>
      <c r="E1103" s="31">
        <v>2968.7</v>
      </c>
      <c r="F1103" s="128">
        <f t="shared" si="76"/>
        <v>1760.4390999999998</v>
      </c>
      <c r="G1103" s="129">
        <f>F1103</f>
        <v>1760.4390999999998</v>
      </c>
      <c r="H1103" s="32"/>
      <c r="I1103" s="32"/>
    </row>
    <row r="1104" spans="1:9" ht="31.5">
      <c r="A1104" s="28">
        <v>1099</v>
      </c>
      <c r="B1104" s="29" t="s">
        <v>145</v>
      </c>
      <c r="C1104" s="36" t="s">
        <v>1529</v>
      </c>
      <c r="D1104" s="30"/>
      <c r="E1104" s="31"/>
      <c r="F1104" s="226"/>
      <c r="G1104" s="227"/>
      <c r="H1104" s="32"/>
      <c r="I1104" s="32"/>
    </row>
    <row r="1105" spans="1:9" ht="31.5">
      <c r="A1105" s="28">
        <v>1100</v>
      </c>
      <c r="B1105" s="29">
        <v>607120</v>
      </c>
      <c r="C1105" s="30" t="s">
        <v>1530</v>
      </c>
      <c r="D1105" s="30"/>
      <c r="E1105" s="31">
        <v>2968.7</v>
      </c>
      <c r="F1105" s="128">
        <f t="shared" si="76"/>
        <v>1760.4390999999998</v>
      </c>
      <c r="G1105" s="129">
        <f t="shared" ref="G1105:G1128" si="77">F1105</f>
        <v>1760.4390999999998</v>
      </c>
      <c r="H1105" s="32"/>
      <c r="I1105" s="32"/>
    </row>
    <row r="1106" spans="1:9" ht="31.5">
      <c r="A1106" s="28">
        <v>1101</v>
      </c>
      <c r="B1106" s="29">
        <v>607130</v>
      </c>
      <c r="C1106" s="30" t="s">
        <v>1531</v>
      </c>
      <c r="D1106" s="30"/>
      <c r="E1106" s="31">
        <v>2968.7</v>
      </c>
      <c r="F1106" s="128">
        <f t="shared" si="76"/>
        <v>1760.4390999999998</v>
      </c>
      <c r="G1106" s="129">
        <f t="shared" si="77"/>
        <v>1760.4390999999998</v>
      </c>
      <c r="H1106" s="32"/>
      <c r="I1106" s="32"/>
    </row>
    <row r="1107" spans="1:9" ht="31.5">
      <c r="A1107" s="28">
        <v>1102</v>
      </c>
      <c r="B1107" s="29">
        <v>607140</v>
      </c>
      <c r="C1107" s="30" t="s">
        <v>1532</v>
      </c>
      <c r="D1107" s="30"/>
      <c r="E1107" s="31">
        <v>2968.7</v>
      </c>
      <c r="F1107" s="128">
        <f t="shared" si="76"/>
        <v>1760.4390999999998</v>
      </c>
      <c r="G1107" s="129">
        <f t="shared" si="77"/>
        <v>1760.4390999999998</v>
      </c>
      <c r="H1107" s="32"/>
      <c r="I1107" s="32"/>
    </row>
    <row r="1108" spans="1:9" ht="31.5">
      <c r="A1108" s="28">
        <v>1103</v>
      </c>
      <c r="B1108" s="29">
        <v>607150</v>
      </c>
      <c r="C1108" s="30" t="s">
        <v>1533</v>
      </c>
      <c r="D1108" s="30"/>
      <c r="E1108" s="31">
        <v>2968.7</v>
      </c>
      <c r="F1108" s="128">
        <f t="shared" si="76"/>
        <v>1760.4390999999998</v>
      </c>
      <c r="G1108" s="129">
        <f t="shared" si="77"/>
        <v>1760.4390999999998</v>
      </c>
      <c r="H1108" s="32"/>
      <c r="I1108" s="32"/>
    </row>
    <row r="1109" spans="1:9" ht="31.5">
      <c r="A1109" s="28">
        <v>1104</v>
      </c>
      <c r="B1109" s="29">
        <v>607160</v>
      </c>
      <c r="C1109" s="30" t="s">
        <v>1534</v>
      </c>
      <c r="D1109" s="30"/>
      <c r="E1109" s="31">
        <v>2968.7</v>
      </c>
      <c r="F1109" s="128">
        <f t="shared" si="76"/>
        <v>1760.4390999999998</v>
      </c>
      <c r="G1109" s="129">
        <f t="shared" si="77"/>
        <v>1760.4390999999998</v>
      </c>
      <c r="H1109" s="32"/>
      <c r="I1109" s="32"/>
    </row>
    <row r="1110" spans="1:9" ht="31.5">
      <c r="A1110" s="28">
        <v>1105</v>
      </c>
      <c r="B1110" s="29">
        <v>607170</v>
      </c>
      <c r="C1110" s="30" t="s">
        <v>1535</v>
      </c>
      <c r="D1110" s="30"/>
      <c r="E1110" s="31">
        <v>3463.92</v>
      </c>
      <c r="F1110" s="128">
        <f t="shared" si="76"/>
        <v>2054.1045599999998</v>
      </c>
      <c r="G1110" s="129">
        <f t="shared" si="77"/>
        <v>2054.1045599999998</v>
      </c>
      <c r="H1110" s="32"/>
      <c r="I1110" s="32"/>
    </row>
    <row r="1111" spans="1:9" ht="47.25">
      <c r="A1111" s="28">
        <v>1106</v>
      </c>
      <c r="B1111" s="29">
        <v>607180</v>
      </c>
      <c r="C1111" s="30" t="s">
        <v>1536</v>
      </c>
      <c r="D1111" s="30"/>
      <c r="E1111" s="31">
        <v>3463.92</v>
      </c>
      <c r="F1111" s="128">
        <f t="shared" si="76"/>
        <v>2054.1045599999998</v>
      </c>
      <c r="G1111" s="129">
        <f t="shared" si="77"/>
        <v>2054.1045599999998</v>
      </c>
      <c r="H1111" s="32"/>
      <c r="I1111" s="32"/>
    </row>
    <row r="1112" spans="1:9" ht="31.5">
      <c r="A1112" s="28">
        <v>1107</v>
      </c>
      <c r="B1112" s="29">
        <v>607190</v>
      </c>
      <c r="C1112" s="30" t="s">
        <v>1537</v>
      </c>
      <c r="D1112" s="30"/>
      <c r="E1112" s="31">
        <v>3463.92</v>
      </c>
      <c r="F1112" s="128">
        <f t="shared" si="76"/>
        <v>2054.1045599999998</v>
      </c>
      <c r="G1112" s="129">
        <f t="shared" si="77"/>
        <v>2054.1045599999998</v>
      </c>
      <c r="H1112" s="32"/>
      <c r="I1112" s="32"/>
    </row>
    <row r="1113" spans="1:9" ht="31.5">
      <c r="A1113" s="28">
        <v>1108</v>
      </c>
      <c r="B1113" s="29">
        <v>607200</v>
      </c>
      <c r="C1113" s="30" t="s">
        <v>1538</v>
      </c>
      <c r="D1113" s="30"/>
      <c r="E1113" s="31">
        <v>2968.7</v>
      </c>
      <c r="F1113" s="128">
        <f t="shared" si="76"/>
        <v>1760.4390999999998</v>
      </c>
      <c r="G1113" s="129">
        <f t="shared" si="77"/>
        <v>1760.4390999999998</v>
      </c>
      <c r="H1113" s="32"/>
      <c r="I1113" s="32"/>
    </row>
    <row r="1114" spans="1:9" ht="47.25">
      <c r="A1114" s="28">
        <v>1109</v>
      </c>
      <c r="B1114" s="29">
        <v>607210</v>
      </c>
      <c r="C1114" s="30" t="s">
        <v>1539</v>
      </c>
      <c r="D1114" s="30"/>
      <c r="E1114" s="31">
        <v>2968.7</v>
      </c>
      <c r="F1114" s="128">
        <f t="shared" si="76"/>
        <v>1760.4390999999998</v>
      </c>
      <c r="G1114" s="129">
        <f t="shared" si="77"/>
        <v>1760.4390999999998</v>
      </c>
      <c r="H1114" s="32"/>
      <c r="I1114" s="32"/>
    </row>
    <row r="1115" spans="1:9" ht="31.5">
      <c r="A1115" s="28">
        <v>1110</v>
      </c>
      <c r="B1115" s="29">
        <v>607220</v>
      </c>
      <c r="C1115" s="30" t="s">
        <v>1540</v>
      </c>
      <c r="D1115" s="30"/>
      <c r="E1115" s="31">
        <v>3958.61</v>
      </c>
      <c r="F1115" s="128">
        <f t="shared" si="76"/>
        <v>2347.4557300000001</v>
      </c>
      <c r="G1115" s="129">
        <f t="shared" si="77"/>
        <v>2347.4557300000001</v>
      </c>
      <c r="H1115" s="32"/>
      <c r="I1115" s="32"/>
    </row>
    <row r="1116" spans="1:9" ht="31.5">
      <c r="A1116" s="28">
        <v>1111</v>
      </c>
      <c r="B1116" s="29">
        <v>607230</v>
      </c>
      <c r="C1116" s="30" t="s">
        <v>1541</v>
      </c>
      <c r="D1116" s="30"/>
      <c r="E1116" s="31">
        <v>3958.61</v>
      </c>
      <c r="F1116" s="128">
        <f t="shared" si="76"/>
        <v>2347.4557300000001</v>
      </c>
      <c r="G1116" s="129">
        <f t="shared" si="77"/>
        <v>2347.4557300000001</v>
      </c>
      <c r="H1116" s="32"/>
      <c r="I1116" s="32"/>
    </row>
    <row r="1117" spans="1:9" ht="31.5">
      <c r="A1117" s="28">
        <v>1112</v>
      </c>
      <c r="B1117" s="29">
        <v>607240</v>
      </c>
      <c r="C1117" s="30" t="s">
        <v>1542</v>
      </c>
      <c r="D1117" s="30"/>
      <c r="E1117" s="31">
        <v>3958.61</v>
      </c>
      <c r="F1117" s="128">
        <f t="shared" si="76"/>
        <v>2347.4557300000001</v>
      </c>
      <c r="G1117" s="129">
        <f t="shared" si="77"/>
        <v>2347.4557300000001</v>
      </c>
      <c r="H1117" s="32"/>
      <c r="I1117" s="32"/>
    </row>
    <row r="1118" spans="1:9" ht="31.5">
      <c r="A1118" s="28">
        <v>1113</v>
      </c>
      <c r="B1118" s="29">
        <v>607250</v>
      </c>
      <c r="C1118" s="30" t="s">
        <v>1543</v>
      </c>
      <c r="D1118" s="30"/>
      <c r="E1118" s="31">
        <v>4329.76</v>
      </c>
      <c r="F1118" s="128">
        <f t="shared" si="76"/>
        <v>2567.5476800000001</v>
      </c>
      <c r="G1118" s="129">
        <f t="shared" si="77"/>
        <v>2567.5476800000001</v>
      </c>
      <c r="H1118" s="32"/>
      <c r="I1118" s="32"/>
    </row>
    <row r="1119" spans="1:9" ht="31.5">
      <c r="A1119" s="28">
        <v>1114</v>
      </c>
      <c r="B1119" s="29">
        <v>607260</v>
      </c>
      <c r="C1119" s="30" t="s">
        <v>1544</v>
      </c>
      <c r="D1119" s="30"/>
      <c r="E1119" s="31">
        <v>2721.61</v>
      </c>
      <c r="F1119" s="128">
        <f t="shared" si="76"/>
        <v>1613.91473</v>
      </c>
      <c r="G1119" s="129">
        <f t="shared" si="77"/>
        <v>1613.91473</v>
      </c>
      <c r="H1119" s="32"/>
      <c r="I1119" s="32"/>
    </row>
    <row r="1120" spans="1:9" ht="31.5">
      <c r="A1120" s="28">
        <v>1115</v>
      </c>
      <c r="B1120" s="29">
        <v>607270</v>
      </c>
      <c r="C1120" s="30" t="s">
        <v>1545</v>
      </c>
      <c r="D1120" s="30"/>
      <c r="E1120" s="31">
        <v>4020.12</v>
      </c>
      <c r="F1120" s="128">
        <f t="shared" si="76"/>
        <v>2383.9311599999996</v>
      </c>
      <c r="G1120" s="129">
        <f t="shared" si="77"/>
        <v>2383.9311599999996</v>
      </c>
      <c r="H1120" s="32"/>
      <c r="I1120" s="32"/>
    </row>
    <row r="1121" spans="1:9" ht="31.5">
      <c r="A1121" s="28">
        <v>1116</v>
      </c>
      <c r="B1121" s="29">
        <v>607280</v>
      </c>
      <c r="C1121" s="30" t="s">
        <v>1546</v>
      </c>
      <c r="D1121" s="30"/>
      <c r="E1121" s="31">
        <v>3463.92</v>
      </c>
      <c r="F1121" s="128">
        <f t="shared" si="76"/>
        <v>2054.1045599999998</v>
      </c>
      <c r="G1121" s="129">
        <f t="shared" si="77"/>
        <v>2054.1045599999998</v>
      </c>
      <c r="H1121" s="32"/>
      <c r="I1121" s="32"/>
    </row>
    <row r="1122" spans="1:9" ht="31.5">
      <c r="A1122" s="28">
        <v>1117</v>
      </c>
      <c r="B1122" s="29">
        <v>607290</v>
      </c>
      <c r="C1122" s="30" t="s">
        <v>1547</v>
      </c>
      <c r="D1122" s="30"/>
      <c r="E1122" s="31">
        <v>3092.76</v>
      </c>
      <c r="F1122" s="128">
        <f t="shared" si="76"/>
        <v>1834.00668</v>
      </c>
      <c r="G1122" s="129">
        <f t="shared" si="77"/>
        <v>1834.00668</v>
      </c>
      <c r="H1122" s="32"/>
      <c r="I1122" s="32"/>
    </row>
    <row r="1123" spans="1:9" ht="31.5">
      <c r="A1123" s="28">
        <v>1118</v>
      </c>
      <c r="B1123" s="29">
        <v>607300</v>
      </c>
      <c r="C1123" s="30" t="s">
        <v>1548</v>
      </c>
      <c r="D1123" s="30"/>
      <c r="E1123" s="31">
        <v>2473.9899999999998</v>
      </c>
      <c r="F1123" s="128">
        <f t="shared" si="76"/>
        <v>1467.0760699999998</v>
      </c>
      <c r="G1123" s="129">
        <f t="shared" si="77"/>
        <v>1467.0760699999998</v>
      </c>
      <c r="H1123" s="32"/>
      <c r="I1123" s="32"/>
    </row>
    <row r="1124" spans="1:9" ht="31.5">
      <c r="A1124" s="28">
        <v>1119</v>
      </c>
      <c r="B1124" s="29">
        <v>607310</v>
      </c>
      <c r="C1124" s="30" t="s">
        <v>1549</v>
      </c>
      <c r="D1124" s="30"/>
      <c r="E1124" s="31">
        <v>2968.7</v>
      </c>
      <c r="F1124" s="128">
        <f t="shared" si="76"/>
        <v>1760.4390999999998</v>
      </c>
      <c r="G1124" s="129">
        <f t="shared" si="77"/>
        <v>1760.4390999999998</v>
      </c>
      <c r="H1124" s="32"/>
      <c r="I1124" s="32"/>
    </row>
    <row r="1125" spans="1:9" ht="31.5">
      <c r="A1125" s="28">
        <v>1120</v>
      </c>
      <c r="B1125" s="29">
        <v>607320</v>
      </c>
      <c r="C1125" s="30" t="s">
        <v>1550</v>
      </c>
      <c r="D1125" s="30"/>
      <c r="E1125" s="31">
        <v>2968.7</v>
      </c>
      <c r="F1125" s="128">
        <f t="shared" si="76"/>
        <v>1760.4390999999998</v>
      </c>
      <c r="G1125" s="129">
        <f t="shared" si="77"/>
        <v>1760.4390999999998</v>
      </c>
      <c r="H1125" s="32"/>
      <c r="I1125" s="32"/>
    </row>
    <row r="1126" spans="1:9" ht="47.25">
      <c r="A1126" s="28">
        <v>1121</v>
      </c>
      <c r="B1126" s="29">
        <v>607330</v>
      </c>
      <c r="C1126" s="30" t="s">
        <v>1551</v>
      </c>
      <c r="D1126" s="30"/>
      <c r="E1126" s="31">
        <v>3216.3</v>
      </c>
      <c r="F1126" s="128">
        <f t="shared" si="76"/>
        <v>1907.2659000000001</v>
      </c>
      <c r="G1126" s="129">
        <f t="shared" si="77"/>
        <v>1907.2659000000001</v>
      </c>
      <c r="H1126" s="32"/>
      <c r="I1126" s="32"/>
    </row>
    <row r="1127" spans="1:9" ht="47.25">
      <c r="A1127" s="28">
        <v>1122</v>
      </c>
      <c r="B1127" s="29">
        <v>607340</v>
      </c>
      <c r="C1127" s="30" t="s">
        <v>1552</v>
      </c>
      <c r="D1127" s="30"/>
      <c r="E1127" s="31">
        <v>2968.7</v>
      </c>
      <c r="F1127" s="128">
        <f t="shared" si="76"/>
        <v>1760.4390999999998</v>
      </c>
      <c r="G1127" s="129">
        <f t="shared" si="77"/>
        <v>1760.4390999999998</v>
      </c>
      <c r="H1127" s="32"/>
      <c r="I1127" s="32"/>
    </row>
    <row r="1128" spans="1:9" ht="31.5">
      <c r="A1128" s="28">
        <v>1123</v>
      </c>
      <c r="B1128" s="29">
        <v>607350</v>
      </c>
      <c r="C1128" s="30" t="s">
        <v>1553</v>
      </c>
      <c r="D1128" s="30"/>
      <c r="E1128" s="31">
        <v>2968.7</v>
      </c>
      <c r="F1128" s="128">
        <f t="shared" si="76"/>
        <v>1760.4390999999998</v>
      </c>
      <c r="G1128" s="129">
        <f t="shared" si="77"/>
        <v>1760.4390999999998</v>
      </c>
      <c r="H1128" s="32"/>
      <c r="I1128" s="32"/>
    </row>
    <row r="1129" spans="1:9" ht="15.75">
      <c r="A1129" s="28">
        <v>1124</v>
      </c>
      <c r="B1129" s="29" t="s">
        <v>145</v>
      </c>
      <c r="C1129" s="36" t="s">
        <v>1554</v>
      </c>
      <c r="D1129" s="30"/>
      <c r="E1129" s="31"/>
      <c r="F1129" s="226"/>
      <c r="G1129" s="227"/>
      <c r="H1129" s="32"/>
      <c r="I1129" s="32"/>
    </row>
    <row r="1130" spans="1:9" ht="47.25">
      <c r="A1130" s="28">
        <v>1125</v>
      </c>
      <c r="B1130" s="29">
        <v>607360</v>
      </c>
      <c r="C1130" s="30" t="s">
        <v>1555</v>
      </c>
      <c r="D1130" s="30"/>
      <c r="E1130" s="31">
        <v>573.09</v>
      </c>
      <c r="F1130" s="128">
        <f t="shared" si="76"/>
        <v>339.84237000000002</v>
      </c>
      <c r="G1130" s="129">
        <f>F1130</f>
        <v>339.84237000000002</v>
      </c>
      <c r="H1130" s="32"/>
      <c r="I1130" s="32"/>
    </row>
    <row r="1131" spans="1:9" ht="31.5">
      <c r="A1131" s="28">
        <v>1126</v>
      </c>
      <c r="B1131" s="29">
        <v>607370</v>
      </c>
      <c r="C1131" s="30" t="s">
        <v>1556</v>
      </c>
      <c r="D1131" s="30"/>
      <c r="E1131" s="31">
        <v>396.67</v>
      </c>
      <c r="F1131" s="128">
        <f t="shared" si="76"/>
        <v>235.22531000000001</v>
      </c>
      <c r="G1131" s="129">
        <f>F1131</f>
        <v>235.22531000000001</v>
      </c>
      <c r="H1131" s="32"/>
      <c r="I1131" s="32"/>
    </row>
    <row r="1132" spans="1:9" ht="31.5">
      <c r="A1132" s="28">
        <v>1127</v>
      </c>
      <c r="B1132" s="29">
        <v>607380</v>
      </c>
      <c r="C1132" s="30" t="s">
        <v>1557</v>
      </c>
      <c r="D1132" s="30"/>
      <c r="E1132" s="31">
        <v>396.67</v>
      </c>
      <c r="F1132" s="128">
        <f t="shared" si="76"/>
        <v>235.22531000000001</v>
      </c>
      <c r="G1132" s="129">
        <f>F1132</f>
        <v>235.22531000000001</v>
      </c>
      <c r="H1132" s="32"/>
      <c r="I1132" s="32"/>
    </row>
    <row r="1133" spans="1:9" ht="31.5">
      <c r="A1133" s="28">
        <v>1128</v>
      </c>
      <c r="B1133" s="29">
        <v>607390</v>
      </c>
      <c r="C1133" s="30" t="s">
        <v>1558</v>
      </c>
      <c r="D1133" s="30"/>
      <c r="E1133" s="31">
        <v>396.67</v>
      </c>
      <c r="F1133" s="128">
        <f t="shared" si="76"/>
        <v>235.22531000000001</v>
      </c>
      <c r="G1133" s="129">
        <f>F1133</f>
        <v>235.22531000000001</v>
      </c>
      <c r="H1133" s="32"/>
      <c r="I1133" s="32"/>
    </row>
    <row r="1134" spans="1:9" ht="31.5">
      <c r="A1134" s="28">
        <v>1129</v>
      </c>
      <c r="B1134" s="29">
        <v>607400</v>
      </c>
      <c r="C1134" s="30" t="s">
        <v>1559</v>
      </c>
      <c r="D1134" s="30"/>
      <c r="E1134" s="31">
        <v>485.07</v>
      </c>
      <c r="F1134" s="128">
        <f t="shared" si="76"/>
        <v>287.64650999999998</v>
      </c>
      <c r="G1134" s="129">
        <f>F1134</f>
        <v>287.64650999999998</v>
      </c>
      <c r="H1134" s="32"/>
      <c r="I1134" s="32"/>
    </row>
    <row r="1135" spans="1:9" ht="31.5">
      <c r="A1135" s="28">
        <v>1130</v>
      </c>
      <c r="B1135" s="29" t="s">
        <v>145</v>
      </c>
      <c r="C1135" s="36" t="s">
        <v>1560</v>
      </c>
      <c r="D1135" s="36" t="s">
        <v>1561</v>
      </c>
      <c r="E1135" s="31"/>
      <c r="F1135" s="226"/>
      <c r="G1135" s="227"/>
      <c r="H1135" s="32"/>
      <c r="I1135" s="32"/>
    </row>
    <row r="1136" spans="1:9" ht="31.5">
      <c r="A1136" s="28">
        <v>1131</v>
      </c>
      <c r="B1136" s="29">
        <v>607410</v>
      </c>
      <c r="C1136" s="30" t="s">
        <v>1562</v>
      </c>
      <c r="D1136" s="30"/>
      <c r="E1136" s="31">
        <v>1256.3699999999999</v>
      </c>
      <c r="F1136" s="128">
        <f t="shared" si="76"/>
        <v>745.02740999999992</v>
      </c>
      <c r="G1136" s="129">
        <f t="shared" ref="G1136:G1146" si="78">F1136</f>
        <v>745.02740999999992</v>
      </c>
      <c r="H1136" s="32"/>
      <c r="I1136" s="32"/>
    </row>
    <row r="1137" spans="1:9" ht="31.5">
      <c r="A1137" s="28">
        <v>1132</v>
      </c>
      <c r="B1137" s="29">
        <v>607420</v>
      </c>
      <c r="C1137" s="30" t="s">
        <v>1563</v>
      </c>
      <c r="D1137" s="30"/>
      <c r="E1137" s="31">
        <v>1449.81</v>
      </c>
      <c r="F1137" s="128">
        <f t="shared" si="76"/>
        <v>859.73732999999993</v>
      </c>
      <c r="G1137" s="129">
        <f t="shared" si="78"/>
        <v>859.73732999999993</v>
      </c>
      <c r="H1137" s="32"/>
      <c r="I1137" s="32"/>
    </row>
    <row r="1138" spans="1:9" ht="31.5">
      <c r="A1138" s="28">
        <v>1133</v>
      </c>
      <c r="B1138" s="29">
        <v>607430</v>
      </c>
      <c r="C1138" s="30" t="s">
        <v>1564</v>
      </c>
      <c r="D1138" s="30"/>
      <c r="E1138" s="31">
        <v>773.37</v>
      </c>
      <c r="F1138" s="128">
        <f t="shared" si="76"/>
        <v>458.60840999999999</v>
      </c>
      <c r="G1138" s="129">
        <f t="shared" si="78"/>
        <v>458.60840999999999</v>
      </c>
      <c r="H1138" s="32"/>
      <c r="I1138" s="32"/>
    </row>
    <row r="1139" spans="1:9" ht="31.5">
      <c r="A1139" s="28">
        <v>1134</v>
      </c>
      <c r="B1139" s="29">
        <v>607440</v>
      </c>
      <c r="C1139" s="30" t="s">
        <v>1565</v>
      </c>
      <c r="D1139" s="30"/>
      <c r="E1139" s="31">
        <v>2416.21</v>
      </c>
      <c r="F1139" s="128">
        <f t="shared" si="76"/>
        <v>1432.8125299999999</v>
      </c>
      <c r="G1139" s="129">
        <f t="shared" si="78"/>
        <v>1432.8125299999999</v>
      </c>
      <c r="H1139" s="32"/>
      <c r="I1139" s="32"/>
    </row>
    <row r="1140" spans="1:9" ht="78.75">
      <c r="A1140" s="28">
        <v>1135</v>
      </c>
      <c r="B1140" s="29">
        <v>607450</v>
      </c>
      <c r="C1140" s="30" t="s">
        <v>1566</v>
      </c>
      <c r="D1140" s="30"/>
      <c r="E1140" s="31">
        <v>2512.73</v>
      </c>
      <c r="F1140" s="128">
        <f t="shared" si="76"/>
        <v>1490.04889</v>
      </c>
      <c r="G1140" s="129">
        <f t="shared" si="78"/>
        <v>1490.04889</v>
      </c>
      <c r="H1140" s="32"/>
      <c r="I1140" s="32"/>
    </row>
    <row r="1141" spans="1:9" ht="63">
      <c r="A1141" s="28">
        <v>1136</v>
      </c>
      <c r="B1141" s="29">
        <v>607460</v>
      </c>
      <c r="C1141" s="30" t="s">
        <v>1567</v>
      </c>
      <c r="D1141" s="30"/>
      <c r="E1141" s="31">
        <v>2319.29</v>
      </c>
      <c r="F1141" s="128">
        <f t="shared" si="76"/>
        <v>1375.33897</v>
      </c>
      <c r="G1141" s="129">
        <f t="shared" si="78"/>
        <v>1375.33897</v>
      </c>
      <c r="H1141" s="32"/>
      <c r="I1141" s="32"/>
    </row>
    <row r="1142" spans="1:9" ht="15.75">
      <c r="A1142" s="28">
        <v>1137</v>
      </c>
      <c r="B1142" s="29">
        <v>607470</v>
      </c>
      <c r="C1142" s="30" t="s">
        <v>1568</v>
      </c>
      <c r="D1142" s="30"/>
      <c r="E1142" s="31">
        <v>3382.62</v>
      </c>
      <c r="F1142" s="128">
        <f t="shared" si="76"/>
        <v>2005.8936599999997</v>
      </c>
      <c r="G1142" s="129">
        <f t="shared" si="78"/>
        <v>2005.8936599999997</v>
      </c>
      <c r="H1142" s="32"/>
      <c r="I1142" s="32"/>
    </row>
    <row r="1143" spans="1:9" ht="31.5">
      <c r="A1143" s="28">
        <v>1138</v>
      </c>
      <c r="B1143" s="29">
        <v>607480</v>
      </c>
      <c r="C1143" s="30" t="s">
        <v>1569</v>
      </c>
      <c r="D1143" s="30"/>
      <c r="E1143" s="31">
        <v>1449.81</v>
      </c>
      <c r="F1143" s="128">
        <f t="shared" si="76"/>
        <v>859.73732999999993</v>
      </c>
      <c r="G1143" s="129">
        <f t="shared" si="78"/>
        <v>859.73732999999993</v>
      </c>
      <c r="H1143" s="32"/>
      <c r="I1143" s="32"/>
    </row>
    <row r="1144" spans="1:9" ht="31.5">
      <c r="A1144" s="28">
        <v>1139</v>
      </c>
      <c r="B1144" s="29">
        <v>607490</v>
      </c>
      <c r="C1144" s="30" t="s">
        <v>1570</v>
      </c>
      <c r="D1144" s="30"/>
      <c r="E1144" s="31">
        <v>966.4</v>
      </c>
      <c r="F1144" s="128">
        <f t="shared" si="76"/>
        <v>573.0752</v>
      </c>
      <c r="G1144" s="129">
        <f t="shared" si="78"/>
        <v>573.0752</v>
      </c>
      <c r="H1144" s="32"/>
      <c r="I1144" s="32"/>
    </row>
    <row r="1145" spans="1:9" ht="31.5">
      <c r="A1145" s="28">
        <v>1140</v>
      </c>
      <c r="B1145" s="29">
        <v>607500</v>
      </c>
      <c r="C1145" s="30" t="s">
        <v>1571</v>
      </c>
      <c r="D1145" s="30"/>
      <c r="E1145" s="31">
        <v>869.89</v>
      </c>
      <c r="F1145" s="128">
        <f t="shared" si="76"/>
        <v>515.84476999999993</v>
      </c>
      <c r="G1145" s="129">
        <f t="shared" si="78"/>
        <v>515.84476999999993</v>
      </c>
      <c r="H1145" s="32"/>
      <c r="I1145" s="32"/>
    </row>
    <row r="1146" spans="1:9" ht="31.5">
      <c r="A1146" s="28">
        <v>1141</v>
      </c>
      <c r="B1146" s="29">
        <v>607510</v>
      </c>
      <c r="C1146" s="30" t="s">
        <v>1572</v>
      </c>
      <c r="D1146" s="30"/>
      <c r="E1146" s="31">
        <v>1932.81</v>
      </c>
      <c r="F1146" s="128">
        <f t="shared" si="76"/>
        <v>1146.15633</v>
      </c>
      <c r="G1146" s="129">
        <f t="shared" si="78"/>
        <v>1146.15633</v>
      </c>
      <c r="H1146" s="32"/>
      <c r="I1146" s="32"/>
    </row>
    <row r="1147" spans="1:9" ht="47.25">
      <c r="A1147" s="28">
        <v>1142</v>
      </c>
      <c r="B1147" s="29" t="s">
        <v>145</v>
      </c>
      <c r="C1147" s="36" t="s">
        <v>1573</v>
      </c>
      <c r="D1147" s="30"/>
      <c r="E1147" s="31"/>
      <c r="F1147" s="226"/>
      <c r="G1147" s="227"/>
      <c r="H1147" s="32"/>
      <c r="I1147" s="32"/>
    </row>
    <row r="1148" spans="1:9" ht="31.5">
      <c r="A1148" s="28">
        <v>1143</v>
      </c>
      <c r="B1148" s="29">
        <v>607530</v>
      </c>
      <c r="C1148" s="30" t="s">
        <v>1574</v>
      </c>
      <c r="D1148" s="30"/>
      <c r="E1148" s="31">
        <v>2029.73</v>
      </c>
      <c r="F1148" s="128">
        <f t="shared" si="76"/>
        <v>1203.6298899999999</v>
      </c>
      <c r="G1148" s="129">
        <f>F1148</f>
        <v>1203.6298899999999</v>
      </c>
      <c r="H1148" s="32"/>
      <c r="I1148" s="32"/>
    </row>
    <row r="1149" spans="1:9" ht="47.25">
      <c r="A1149" s="28">
        <v>1144</v>
      </c>
      <c r="B1149" s="29">
        <v>607560</v>
      </c>
      <c r="C1149" s="30" t="s">
        <v>1575</v>
      </c>
      <c r="D1149" s="30"/>
      <c r="E1149" s="31">
        <v>1353.29</v>
      </c>
      <c r="F1149" s="128">
        <f t="shared" si="76"/>
        <v>802.50096999999994</v>
      </c>
      <c r="G1149" s="129">
        <f>F1149</f>
        <v>802.50096999999994</v>
      </c>
      <c r="H1149" s="32"/>
      <c r="I1149" s="32"/>
    </row>
    <row r="1150" spans="1:9" ht="47.25">
      <c r="A1150" s="28">
        <v>1145</v>
      </c>
      <c r="B1150" s="29">
        <v>607600</v>
      </c>
      <c r="C1150" s="30" t="s">
        <v>1576</v>
      </c>
      <c r="D1150" s="30"/>
      <c r="E1150" s="31">
        <v>1353.38</v>
      </c>
      <c r="F1150" s="128">
        <f t="shared" si="76"/>
        <v>802.55434000000002</v>
      </c>
      <c r="G1150" s="129">
        <f>F1150</f>
        <v>802.55434000000002</v>
      </c>
      <c r="H1150" s="32"/>
      <c r="I1150" s="32"/>
    </row>
    <row r="1151" spans="1:9" ht="63">
      <c r="A1151" s="28">
        <v>1146</v>
      </c>
      <c r="B1151" s="29">
        <v>607680</v>
      </c>
      <c r="C1151" s="30" t="s">
        <v>1577</v>
      </c>
      <c r="D1151" s="30" t="s">
        <v>1578</v>
      </c>
      <c r="E1151" s="31">
        <v>1449</v>
      </c>
      <c r="F1151" s="128">
        <f t="shared" si="76"/>
        <v>859.25699999999995</v>
      </c>
      <c r="G1151" s="129">
        <f>F1151</f>
        <v>859.25699999999995</v>
      </c>
      <c r="H1151" s="32"/>
      <c r="I1151" s="32"/>
    </row>
    <row r="1152" spans="1:9" ht="31.5">
      <c r="A1152" s="28">
        <v>1147</v>
      </c>
      <c r="B1152" s="29" t="s">
        <v>145</v>
      </c>
      <c r="C1152" s="36" t="s">
        <v>1579</v>
      </c>
      <c r="D1152" s="30"/>
      <c r="E1152" s="31"/>
      <c r="F1152" s="226"/>
      <c r="G1152" s="227"/>
      <c r="H1152" s="32"/>
      <c r="I1152" s="32"/>
    </row>
    <row r="1153" spans="1:9" ht="15.75">
      <c r="A1153" s="28">
        <v>1148</v>
      </c>
      <c r="B1153" s="29">
        <v>607690</v>
      </c>
      <c r="C1153" s="30" t="s">
        <v>1580</v>
      </c>
      <c r="D1153" s="30"/>
      <c r="E1153" s="31">
        <v>705.32</v>
      </c>
      <c r="F1153" s="128">
        <f t="shared" si="76"/>
        <v>418.25476000000003</v>
      </c>
      <c r="G1153" s="129">
        <f>F1153</f>
        <v>418.25476000000003</v>
      </c>
      <c r="H1153" s="32"/>
      <c r="I1153" s="32"/>
    </row>
    <row r="1154" spans="1:9" ht="31.5">
      <c r="A1154" s="28">
        <v>1149</v>
      </c>
      <c r="B1154" s="29">
        <v>607700</v>
      </c>
      <c r="C1154" s="30" t="s">
        <v>1581</v>
      </c>
      <c r="D1154" s="30"/>
      <c r="E1154" s="31">
        <v>927.87</v>
      </c>
      <c r="F1154" s="128">
        <f t="shared" si="76"/>
        <v>550.22690999999998</v>
      </c>
      <c r="G1154" s="129">
        <f>F1154</f>
        <v>550.22690999999998</v>
      </c>
      <c r="H1154" s="32"/>
      <c r="I1154" s="32"/>
    </row>
    <row r="1155" spans="1:9" ht="47.25">
      <c r="A1155" s="28">
        <v>1150</v>
      </c>
      <c r="B1155" s="29">
        <v>607710</v>
      </c>
      <c r="C1155" s="30" t="s">
        <v>1582</v>
      </c>
      <c r="D1155" s="30" t="s">
        <v>1583</v>
      </c>
      <c r="E1155" s="31">
        <v>676.69</v>
      </c>
      <c r="F1155" s="128">
        <f t="shared" si="76"/>
        <v>401.27717000000001</v>
      </c>
      <c r="G1155" s="129">
        <f>F1155</f>
        <v>401.27717000000001</v>
      </c>
      <c r="H1155" s="32"/>
      <c r="I1155" s="32"/>
    </row>
    <row r="1156" spans="1:9" ht="31.5">
      <c r="A1156" s="28">
        <v>1151</v>
      </c>
      <c r="B1156" s="29" t="s">
        <v>145</v>
      </c>
      <c r="C1156" s="36" t="s">
        <v>1584</v>
      </c>
      <c r="D1156" s="30"/>
      <c r="E1156" s="31"/>
      <c r="F1156" s="226"/>
      <c r="G1156" s="227"/>
      <c r="H1156" s="32"/>
      <c r="I1156" s="32"/>
    </row>
    <row r="1157" spans="1:9" ht="47.25">
      <c r="A1157" s="28">
        <v>1152</v>
      </c>
      <c r="B1157" s="29">
        <v>607720</v>
      </c>
      <c r="C1157" s="30" t="s">
        <v>1585</v>
      </c>
      <c r="D1157" s="30" t="s">
        <v>1586</v>
      </c>
      <c r="E1157" s="31">
        <v>14.33</v>
      </c>
      <c r="F1157" s="128">
        <f t="shared" si="76"/>
        <v>8.4976900000000004</v>
      </c>
      <c r="G1157" s="129">
        <f t="shared" ref="G1157:G1184" si="79">F1157</f>
        <v>8.4976900000000004</v>
      </c>
      <c r="H1157" s="32"/>
      <c r="I1157" s="32"/>
    </row>
    <row r="1158" spans="1:9" ht="15.75">
      <c r="A1158" s="28">
        <v>1153</v>
      </c>
      <c r="B1158" s="29">
        <v>607730</v>
      </c>
      <c r="C1158" s="30" t="s">
        <v>1587</v>
      </c>
      <c r="D1158" s="30"/>
      <c r="E1158" s="31">
        <v>966.4</v>
      </c>
      <c r="F1158" s="128">
        <f t="shared" si="76"/>
        <v>573.0752</v>
      </c>
      <c r="G1158" s="129">
        <f t="shared" si="79"/>
        <v>573.0752</v>
      </c>
      <c r="H1158" s="32"/>
      <c r="I1158" s="32"/>
    </row>
    <row r="1159" spans="1:9" ht="63">
      <c r="A1159" s="28">
        <v>1154</v>
      </c>
      <c r="B1159" s="29">
        <v>607740</v>
      </c>
      <c r="C1159" s="30" t="s">
        <v>1588</v>
      </c>
      <c r="D1159" s="30"/>
      <c r="E1159" s="31">
        <v>1449.81</v>
      </c>
      <c r="F1159" s="128">
        <f t="shared" ref="F1159:F1222" si="80">E1159*0.593</f>
        <v>859.73732999999993</v>
      </c>
      <c r="G1159" s="129">
        <f t="shared" si="79"/>
        <v>859.73732999999993</v>
      </c>
      <c r="H1159" s="32"/>
      <c r="I1159" s="32"/>
    </row>
    <row r="1160" spans="1:9" ht="47.25">
      <c r="A1160" s="28">
        <v>1155</v>
      </c>
      <c r="B1160" s="29">
        <v>607750</v>
      </c>
      <c r="C1160" s="30" t="s">
        <v>1589</v>
      </c>
      <c r="D1160" s="30"/>
      <c r="E1160" s="31">
        <v>676.85</v>
      </c>
      <c r="F1160" s="128">
        <f t="shared" si="80"/>
        <v>401.37205</v>
      </c>
      <c r="G1160" s="129">
        <f t="shared" si="79"/>
        <v>401.37205</v>
      </c>
      <c r="H1160" s="32"/>
      <c r="I1160" s="32"/>
    </row>
    <row r="1161" spans="1:9" ht="47.25">
      <c r="A1161" s="28">
        <v>1156</v>
      </c>
      <c r="B1161" s="29">
        <v>607760</v>
      </c>
      <c r="C1161" s="30" t="s">
        <v>1590</v>
      </c>
      <c r="D1161" s="30"/>
      <c r="E1161" s="31">
        <v>966.4</v>
      </c>
      <c r="F1161" s="128">
        <f t="shared" si="80"/>
        <v>573.0752</v>
      </c>
      <c r="G1161" s="129">
        <f t="shared" si="79"/>
        <v>573.0752</v>
      </c>
      <c r="H1161" s="32"/>
      <c r="I1161" s="32"/>
    </row>
    <row r="1162" spans="1:9" ht="31.5">
      <c r="A1162" s="28">
        <v>1157</v>
      </c>
      <c r="B1162" s="29">
        <v>607770</v>
      </c>
      <c r="C1162" s="30" t="s">
        <v>1591</v>
      </c>
      <c r="D1162" s="30"/>
      <c r="E1162" s="31">
        <v>96.76</v>
      </c>
      <c r="F1162" s="128">
        <f t="shared" si="80"/>
        <v>57.378680000000003</v>
      </c>
      <c r="G1162" s="129">
        <f t="shared" si="79"/>
        <v>57.378680000000003</v>
      </c>
      <c r="H1162" s="32"/>
      <c r="I1162" s="32"/>
    </row>
    <row r="1163" spans="1:9" ht="38.25">
      <c r="A1163" s="28">
        <v>1158</v>
      </c>
      <c r="B1163" s="29">
        <v>607780</v>
      </c>
      <c r="C1163" s="30" t="s">
        <v>1592</v>
      </c>
      <c r="D1163" s="30"/>
      <c r="E1163" s="31">
        <v>4783.49</v>
      </c>
      <c r="F1163" s="128">
        <f t="shared" si="80"/>
        <v>2836.6095699999996</v>
      </c>
      <c r="G1163" s="129">
        <f t="shared" si="79"/>
        <v>2836.6095699999996</v>
      </c>
      <c r="H1163" s="32"/>
      <c r="I1163" s="225" t="s">
        <v>14684</v>
      </c>
    </row>
    <row r="1164" spans="1:9" ht="31.5">
      <c r="A1164" s="28">
        <v>1159</v>
      </c>
      <c r="B1164" s="29">
        <v>607790</v>
      </c>
      <c r="C1164" s="30" t="s">
        <v>1593</v>
      </c>
      <c r="D1164" s="30"/>
      <c r="E1164" s="31">
        <v>155.97999999999999</v>
      </c>
      <c r="F1164" s="128">
        <f t="shared" si="80"/>
        <v>92.496139999999983</v>
      </c>
      <c r="G1164" s="129">
        <f t="shared" si="79"/>
        <v>92.496139999999983</v>
      </c>
      <c r="H1164" s="32"/>
      <c r="I1164" s="32"/>
    </row>
    <row r="1165" spans="1:9" ht="15.75">
      <c r="A1165" s="28">
        <v>1160</v>
      </c>
      <c r="B1165" s="29">
        <v>607800</v>
      </c>
      <c r="C1165" s="30" t="s">
        <v>1594</v>
      </c>
      <c r="D1165" s="30"/>
      <c r="E1165" s="31">
        <v>724.9</v>
      </c>
      <c r="F1165" s="128">
        <f t="shared" si="80"/>
        <v>429.86569999999995</v>
      </c>
      <c r="G1165" s="129">
        <f t="shared" si="79"/>
        <v>429.86569999999995</v>
      </c>
      <c r="H1165" s="32"/>
      <c r="I1165" s="32"/>
    </row>
    <row r="1166" spans="1:9" ht="31.5">
      <c r="A1166" s="28">
        <v>1161</v>
      </c>
      <c r="B1166" s="29">
        <v>607810</v>
      </c>
      <c r="C1166" s="30" t="s">
        <v>1595</v>
      </c>
      <c r="D1166" s="30" t="s">
        <v>1596</v>
      </c>
      <c r="E1166" s="31">
        <v>966.4</v>
      </c>
      <c r="F1166" s="128">
        <f t="shared" si="80"/>
        <v>573.0752</v>
      </c>
      <c r="G1166" s="129">
        <f t="shared" si="79"/>
        <v>573.0752</v>
      </c>
      <c r="H1166" s="32"/>
      <c r="I1166" s="32"/>
    </row>
    <row r="1167" spans="1:9" ht="31.5">
      <c r="A1167" s="28">
        <v>1162</v>
      </c>
      <c r="B1167" s="29">
        <v>607820</v>
      </c>
      <c r="C1167" s="30" t="s">
        <v>1597</v>
      </c>
      <c r="D1167" s="30"/>
      <c r="E1167" s="31">
        <v>773.37</v>
      </c>
      <c r="F1167" s="128">
        <f t="shared" si="80"/>
        <v>458.60840999999999</v>
      </c>
      <c r="G1167" s="129">
        <f t="shared" si="79"/>
        <v>458.60840999999999</v>
      </c>
      <c r="H1167" s="32"/>
      <c r="I1167" s="32"/>
    </row>
    <row r="1168" spans="1:9" ht="15.75">
      <c r="A1168" s="28">
        <v>1163</v>
      </c>
      <c r="B1168" s="29">
        <v>607830</v>
      </c>
      <c r="C1168" s="30" t="s">
        <v>1598</v>
      </c>
      <c r="D1168" s="30"/>
      <c r="E1168" s="31">
        <v>1449.81</v>
      </c>
      <c r="F1168" s="128">
        <f t="shared" si="80"/>
        <v>859.73732999999993</v>
      </c>
      <c r="G1168" s="129">
        <f t="shared" si="79"/>
        <v>859.73732999999993</v>
      </c>
      <c r="H1168" s="32"/>
      <c r="I1168" s="32"/>
    </row>
    <row r="1169" spans="1:9" ht="15.75">
      <c r="A1169" s="28">
        <v>1164</v>
      </c>
      <c r="B1169" s="29">
        <v>607840</v>
      </c>
      <c r="C1169" s="30" t="s">
        <v>1599</v>
      </c>
      <c r="D1169" s="30"/>
      <c r="E1169" s="31">
        <v>773.37</v>
      </c>
      <c r="F1169" s="128">
        <f t="shared" si="80"/>
        <v>458.60840999999999</v>
      </c>
      <c r="G1169" s="129">
        <f t="shared" si="79"/>
        <v>458.60840999999999</v>
      </c>
      <c r="H1169" s="32"/>
      <c r="I1169" s="32"/>
    </row>
    <row r="1170" spans="1:9" ht="31.5">
      <c r="A1170" s="28">
        <v>1165</v>
      </c>
      <c r="B1170" s="29">
        <v>607850</v>
      </c>
      <c r="C1170" s="30" t="s">
        <v>1600</v>
      </c>
      <c r="D1170" s="30"/>
      <c r="E1170" s="31">
        <v>966.4</v>
      </c>
      <c r="F1170" s="128">
        <f t="shared" si="80"/>
        <v>573.0752</v>
      </c>
      <c r="G1170" s="129">
        <f t="shared" si="79"/>
        <v>573.0752</v>
      </c>
      <c r="H1170" s="32"/>
      <c r="I1170" s="32"/>
    </row>
    <row r="1171" spans="1:9" ht="15.75">
      <c r="A1171" s="28">
        <v>1166</v>
      </c>
      <c r="B1171" s="29">
        <v>607860</v>
      </c>
      <c r="C1171" s="30" t="s">
        <v>1601</v>
      </c>
      <c r="D1171" s="30"/>
      <c r="E1171" s="31">
        <v>966.4</v>
      </c>
      <c r="F1171" s="128">
        <f t="shared" si="80"/>
        <v>573.0752</v>
      </c>
      <c r="G1171" s="129">
        <f t="shared" si="79"/>
        <v>573.0752</v>
      </c>
      <c r="H1171" s="32"/>
      <c r="I1171" s="32"/>
    </row>
    <row r="1172" spans="1:9" ht="47.25">
      <c r="A1172" s="28">
        <v>1167</v>
      </c>
      <c r="B1172" s="29">
        <v>607870</v>
      </c>
      <c r="C1172" s="30" t="s">
        <v>1602</v>
      </c>
      <c r="D1172" s="30"/>
      <c r="E1172" s="31">
        <v>1932.81</v>
      </c>
      <c r="F1172" s="128">
        <f t="shared" si="80"/>
        <v>1146.15633</v>
      </c>
      <c r="G1172" s="129">
        <f t="shared" si="79"/>
        <v>1146.15633</v>
      </c>
      <c r="H1172" s="32"/>
      <c r="I1172" s="32"/>
    </row>
    <row r="1173" spans="1:9" ht="31.5">
      <c r="A1173" s="28">
        <v>1168</v>
      </c>
      <c r="B1173" s="29">
        <v>607871</v>
      </c>
      <c r="C1173" s="30" t="s">
        <v>1603</v>
      </c>
      <c r="D1173" s="30" t="s">
        <v>1604</v>
      </c>
      <c r="E1173" s="31">
        <v>110.12</v>
      </c>
      <c r="F1173" s="128">
        <f t="shared" si="80"/>
        <v>65.301159999999996</v>
      </c>
      <c r="G1173" s="129">
        <f t="shared" si="79"/>
        <v>65.301159999999996</v>
      </c>
      <c r="H1173" s="32"/>
      <c r="I1173" s="32"/>
    </row>
    <row r="1174" spans="1:9" ht="47.25">
      <c r="A1174" s="28">
        <v>1169</v>
      </c>
      <c r="B1174" s="29">
        <v>607880</v>
      </c>
      <c r="C1174" s="30" t="s">
        <v>1605</v>
      </c>
      <c r="D1174" s="30"/>
      <c r="E1174" s="31">
        <v>110.3</v>
      </c>
      <c r="F1174" s="128">
        <f t="shared" si="80"/>
        <v>65.407899999999998</v>
      </c>
      <c r="G1174" s="129">
        <f t="shared" si="79"/>
        <v>65.407899999999998</v>
      </c>
      <c r="H1174" s="32"/>
      <c r="I1174" s="32"/>
    </row>
    <row r="1175" spans="1:9" ht="63">
      <c r="A1175" s="28">
        <v>1170</v>
      </c>
      <c r="B1175" s="29">
        <v>607890</v>
      </c>
      <c r="C1175" s="30" t="s">
        <v>1606</v>
      </c>
      <c r="D1175" s="30"/>
      <c r="E1175" s="31">
        <v>352.84</v>
      </c>
      <c r="F1175" s="128">
        <f t="shared" si="80"/>
        <v>209.23411999999996</v>
      </c>
      <c r="G1175" s="129">
        <f t="shared" si="79"/>
        <v>209.23411999999996</v>
      </c>
      <c r="H1175" s="32"/>
      <c r="I1175" s="32"/>
    </row>
    <row r="1176" spans="1:9" ht="47.25">
      <c r="A1176" s="28">
        <v>1171</v>
      </c>
      <c r="B1176" s="29">
        <v>607900</v>
      </c>
      <c r="C1176" s="30" t="s">
        <v>1607</v>
      </c>
      <c r="D1176" s="30"/>
      <c r="E1176" s="31">
        <v>881.37</v>
      </c>
      <c r="F1176" s="128">
        <f t="shared" si="80"/>
        <v>522.65241000000003</v>
      </c>
      <c r="G1176" s="129">
        <f t="shared" si="79"/>
        <v>522.65241000000003</v>
      </c>
      <c r="H1176" s="32"/>
      <c r="I1176" s="32"/>
    </row>
    <row r="1177" spans="1:9" ht="31.5">
      <c r="A1177" s="28">
        <v>1172</v>
      </c>
      <c r="B1177" s="29">
        <v>607910</v>
      </c>
      <c r="C1177" s="30" t="s">
        <v>1608</v>
      </c>
      <c r="D1177" s="30" t="s">
        <v>1609</v>
      </c>
      <c r="E1177" s="31">
        <v>145.15</v>
      </c>
      <c r="F1177" s="128">
        <f t="shared" si="80"/>
        <v>86.073949999999996</v>
      </c>
      <c r="G1177" s="129">
        <f t="shared" si="79"/>
        <v>86.073949999999996</v>
      </c>
      <c r="H1177" s="32"/>
      <c r="I1177" s="32"/>
    </row>
    <row r="1178" spans="1:9" ht="31.5">
      <c r="A1178" s="28">
        <v>1173</v>
      </c>
      <c r="B1178" s="29">
        <v>607920</v>
      </c>
      <c r="C1178" s="30" t="s">
        <v>1610</v>
      </c>
      <c r="D1178" s="30" t="s">
        <v>1611</v>
      </c>
      <c r="E1178" s="31">
        <v>58.15</v>
      </c>
      <c r="F1178" s="128">
        <f t="shared" si="80"/>
        <v>34.482949999999995</v>
      </c>
      <c r="G1178" s="129">
        <f t="shared" si="79"/>
        <v>34.482949999999995</v>
      </c>
      <c r="H1178" s="32"/>
      <c r="I1178" s="32"/>
    </row>
    <row r="1179" spans="1:9" ht="47.25">
      <c r="A1179" s="28">
        <v>1174</v>
      </c>
      <c r="B1179" s="29">
        <v>607930</v>
      </c>
      <c r="C1179" s="30" t="s">
        <v>1612</v>
      </c>
      <c r="D1179" s="30"/>
      <c r="E1179" s="31">
        <v>661.12</v>
      </c>
      <c r="F1179" s="128">
        <f t="shared" si="80"/>
        <v>392.04415999999998</v>
      </c>
      <c r="G1179" s="129">
        <f t="shared" si="79"/>
        <v>392.04415999999998</v>
      </c>
      <c r="H1179" s="32"/>
      <c r="I1179" s="32"/>
    </row>
    <row r="1180" spans="1:9" ht="47.25">
      <c r="A1180" s="28">
        <v>1175</v>
      </c>
      <c r="B1180" s="29">
        <v>607932</v>
      </c>
      <c r="C1180" s="30" t="s">
        <v>1613</v>
      </c>
      <c r="D1180" s="30"/>
      <c r="E1180" s="31">
        <v>660.74</v>
      </c>
      <c r="F1180" s="128">
        <f t="shared" si="80"/>
        <v>391.81881999999996</v>
      </c>
      <c r="G1180" s="129">
        <f t="shared" si="79"/>
        <v>391.81881999999996</v>
      </c>
      <c r="H1180" s="32"/>
      <c r="I1180" s="32"/>
    </row>
    <row r="1181" spans="1:9" ht="47.25">
      <c r="A1181" s="28">
        <v>1176</v>
      </c>
      <c r="B1181" s="29">
        <v>607933</v>
      </c>
      <c r="C1181" s="30" t="s">
        <v>1614</v>
      </c>
      <c r="D1181" s="30"/>
      <c r="E1181" s="31">
        <v>660.74</v>
      </c>
      <c r="F1181" s="128">
        <f t="shared" si="80"/>
        <v>391.81881999999996</v>
      </c>
      <c r="G1181" s="129">
        <f t="shared" si="79"/>
        <v>391.81881999999996</v>
      </c>
      <c r="H1181" s="32"/>
      <c r="I1181" s="32"/>
    </row>
    <row r="1182" spans="1:9" ht="47.25">
      <c r="A1182" s="28">
        <v>1177</v>
      </c>
      <c r="B1182" s="29">
        <v>607934</v>
      </c>
      <c r="C1182" s="30" t="s">
        <v>1615</v>
      </c>
      <c r="D1182" s="30"/>
      <c r="E1182" s="31">
        <v>660.74</v>
      </c>
      <c r="F1182" s="128">
        <f t="shared" si="80"/>
        <v>391.81881999999996</v>
      </c>
      <c r="G1182" s="129">
        <f t="shared" si="79"/>
        <v>391.81881999999996</v>
      </c>
      <c r="H1182" s="32"/>
      <c r="I1182" s="32"/>
    </row>
    <row r="1183" spans="1:9" ht="110.25">
      <c r="A1183" s="28">
        <v>1178</v>
      </c>
      <c r="B1183" s="29">
        <v>607940</v>
      </c>
      <c r="C1183" s="30" t="s">
        <v>1616</v>
      </c>
      <c r="D1183" s="30"/>
      <c r="E1183" s="31">
        <v>1542.47</v>
      </c>
      <c r="F1183" s="128">
        <f t="shared" si="80"/>
        <v>914.68471</v>
      </c>
      <c r="G1183" s="129">
        <f t="shared" si="79"/>
        <v>914.68471</v>
      </c>
      <c r="H1183" s="32"/>
      <c r="I1183" s="32"/>
    </row>
    <row r="1184" spans="1:9" ht="47.25">
      <c r="A1184" s="28">
        <v>1179</v>
      </c>
      <c r="B1184" s="29">
        <v>607950</v>
      </c>
      <c r="C1184" s="30" t="s">
        <v>1617</v>
      </c>
      <c r="D1184" s="30" t="s">
        <v>1618</v>
      </c>
      <c r="E1184" s="31">
        <v>176.42</v>
      </c>
      <c r="F1184" s="128">
        <f t="shared" si="80"/>
        <v>104.61705999999998</v>
      </c>
      <c r="G1184" s="129">
        <f t="shared" si="79"/>
        <v>104.61705999999998</v>
      </c>
      <c r="H1184" s="32"/>
      <c r="I1184" s="32"/>
    </row>
    <row r="1185" spans="1:9" ht="31.5">
      <c r="A1185" s="28">
        <v>1180</v>
      </c>
      <c r="B1185" s="29" t="s">
        <v>145</v>
      </c>
      <c r="C1185" s="36" t="s">
        <v>1619</v>
      </c>
      <c r="D1185" s="30"/>
      <c r="E1185" s="31"/>
      <c r="F1185" s="226"/>
      <c r="G1185" s="227"/>
      <c r="H1185" s="32"/>
      <c r="I1185" s="32"/>
    </row>
    <row r="1186" spans="1:9" ht="15.75">
      <c r="A1186" s="28">
        <v>1181</v>
      </c>
      <c r="B1186" s="29" t="s">
        <v>145</v>
      </c>
      <c r="C1186" s="36" t="s">
        <v>1620</v>
      </c>
      <c r="D1186" s="30"/>
      <c r="E1186" s="31"/>
      <c r="F1186" s="226"/>
      <c r="G1186" s="227"/>
      <c r="H1186" s="32"/>
      <c r="I1186" s="32"/>
    </row>
    <row r="1187" spans="1:9" ht="15.75">
      <c r="A1187" s="28">
        <v>1182</v>
      </c>
      <c r="B1187" s="29">
        <v>607960</v>
      </c>
      <c r="C1187" s="30" t="s">
        <v>1621</v>
      </c>
      <c r="D1187" s="30" t="s">
        <v>1622</v>
      </c>
      <c r="E1187" s="31">
        <v>2902.07</v>
      </c>
      <c r="F1187" s="128">
        <f t="shared" si="80"/>
        <v>1720.92751</v>
      </c>
      <c r="G1187" s="129">
        <f>F1187</f>
        <v>1720.92751</v>
      </c>
      <c r="H1187" s="32"/>
      <c r="I1187" s="32"/>
    </row>
    <row r="1188" spans="1:9" ht="38.25">
      <c r="A1188" s="28">
        <v>1183</v>
      </c>
      <c r="B1188" s="29">
        <v>607970</v>
      </c>
      <c r="C1188" s="30" t="s">
        <v>1623</v>
      </c>
      <c r="D1188" s="30" t="s">
        <v>1624</v>
      </c>
      <c r="E1188" s="31">
        <v>3170.04</v>
      </c>
      <c r="F1188" s="128">
        <f t="shared" si="80"/>
        <v>1879.8337199999999</v>
      </c>
      <c r="G1188" s="129">
        <f>F1188</f>
        <v>1879.8337199999999</v>
      </c>
      <c r="H1188" s="32"/>
      <c r="I1188" s="225" t="s">
        <v>14684</v>
      </c>
    </row>
    <row r="1189" spans="1:9" ht="38.25">
      <c r="A1189" s="28">
        <v>1184</v>
      </c>
      <c r="B1189" s="29">
        <v>607971</v>
      </c>
      <c r="C1189" s="30" t="s">
        <v>1625</v>
      </c>
      <c r="D1189" s="30"/>
      <c r="E1189" s="31">
        <v>3170.04</v>
      </c>
      <c r="F1189" s="128">
        <f t="shared" si="80"/>
        <v>1879.8337199999999</v>
      </c>
      <c r="G1189" s="129">
        <f>F1189</f>
        <v>1879.8337199999999</v>
      </c>
      <c r="H1189" s="32"/>
      <c r="I1189" s="225" t="s">
        <v>14684</v>
      </c>
    </row>
    <row r="1190" spans="1:9" ht="38.25">
      <c r="A1190" s="28">
        <v>1185</v>
      </c>
      <c r="B1190" s="29">
        <v>607980</v>
      </c>
      <c r="C1190" s="30" t="s">
        <v>1626</v>
      </c>
      <c r="D1190" s="30" t="s">
        <v>1627</v>
      </c>
      <c r="E1190" s="31">
        <v>2029.73</v>
      </c>
      <c r="F1190" s="128">
        <f t="shared" si="80"/>
        <v>1203.6298899999999</v>
      </c>
      <c r="G1190" s="129">
        <f>F1190</f>
        <v>1203.6298899999999</v>
      </c>
      <c r="H1190" s="32"/>
      <c r="I1190" s="225" t="s">
        <v>14684</v>
      </c>
    </row>
    <row r="1191" spans="1:9" ht="38.25">
      <c r="A1191" s="28">
        <v>1186</v>
      </c>
      <c r="B1191" s="29">
        <v>607981</v>
      </c>
      <c r="C1191" s="30" t="s">
        <v>1628</v>
      </c>
      <c r="D1191" s="30"/>
      <c r="E1191" s="31">
        <v>2029.73</v>
      </c>
      <c r="F1191" s="128">
        <f t="shared" si="80"/>
        <v>1203.6298899999999</v>
      </c>
      <c r="G1191" s="129">
        <f>F1191</f>
        <v>1203.6298899999999</v>
      </c>
      <c r="H1191" s="32"/>
      <c r="I1191" s="225" t="s">
        <v>14684</v>
      </c>
    </row>
    <row r="1192" spans="1:9" ht="31.5">
      <c r="A1192" s="28">
        <v>1187</v>
      </c>
      <c r="B1192" s="29" t="s">
        <v>145</v>
      </c>
      <c r="C1192" s="36" t="s">
        <v>1629</v>
      </c>
      <c r="D1192" s="30"/>
      <c r="E1192" s="31"/>
      <c r="F1192" s="226"/>
      <c r="G1192" s="227"/>
      <c r="H1192" s="32"/>
      <c r="I1192" s="32"/>
    </row>
    <row r="1193" spans="1:9" ht="15.75">
      <c r="A1193" s="28">
        <v>1188</v>
      </c>
      <c r="B1193" s="29" t="s">
        <v>145</v>
      </c>
      <c r="C1193" s="36" t="s">
        <v>1630</v>
      </c>
      <c r="D1193" s="30"/>
      <c r="E1193" s="31"/>
      <c r="F1193" s="226"/>
      <c r="G1193" s="227"/>
      <c r="H1193" s="32"/>
      <c r="I1193" s="32"/>
    </row>
    <row r="1194" spans="1:9" ht="38.25">
      <c r="A1194" s="28">
        <v>1189</v>
      </c>
      <c r="B1194" s="29">
        <v>607990</v>
      </c>
      <c r="C1194" s="30" t="s">
        <v>1631</v>
      </c>
      <c r="D1194" s="30"/>
      <c r="E1194" s="31">
        <v>2793.74</v>
      </c>
      <c r="F1194" s="128">
        <f t="shared" si="80"/>
        <v>1656.6878199999999</v>
      </c>
      <c r="G1194" s="129">
        <f t="shared" ref="G1194:G1204" si="81">F1194</f>
        <v>1656.6878199999999</v>
      </c>
      <c r="H1194" s="32"/>
      <c r="I1194" s="225" t="s">
        <v>14684</v>
      </c>
    </row>
    <row r="1195" spans="1:9" ht="38.25">
      <c r="A1195" s="28">
        <v>1190</v>
      </c>
      <c r="B1195" s="29">
        <v>608000</v>
      </c>
      <c r="C1195" s="30" t="s">
        <v>1632</v>
      </c>
      <c r="D1195" s="30"/>
      <c r="E1195" s="31">
        <v>1691.63</v>
      </c>
      <c r="F1195" s="128">
        <f t="shared" si="80"/>
        <v>1003.1365900000001</v>
      </c>
      <c r="G1195" s="129">
        <f t="shared" si="81"/>
        <v>1003.1365900000001</v>
      </c>
      <c r="H1195" s="32"/>
      <c r="I1195" s="225" t="s">
        <v>14684</v>
      </c>
    </row>
    <row r="1196" spans="1:9" ht="38.25">
      <c r="A1196" s="28">
        <v>1191</v>
      </c>
      <c r="B1196" s="29">
        <v>608010</v>
      </c>
      <c r="C1196" s="30" t="s">
        <v>1633</v>
      </c>
      <c r="D1196" s="30"/>
      <c r="E1196" s="31">
        <v>1197.32</v>
      </c>
      <c r="F1196" s="128">
        <f t="shared" si="80"/>
        <v>710.01075999999989</v>
      </c>
      <c r="G1196" s="129">
        <f t="shared" si="81"/>
        <v>710.01075999999989</v>
      </c>
      <c r="H1196" s="32"/>
      <c r="I1196" s="225" t="s">
        <v>14684</v>
      </c>
    </row>
    <row r="1197" spans="1:9" ht="31.5">
      <c r="A1197" s="28">
        <v>1192</v>
      </c>
      <c r="B1197" s="29">
        <v>608020</v>
      </c>
      <c r="C1197" s="30" t="s">
        <v>1634</v>
      </c>
      <c r="D1197" s="30"/>
      <c r="E1197" s="31">
        <v>71.069999999999993</v>
      </c>
      <c r="F1197" s="128">
        <f t="shared" si="80"/>
        <v>42.144509999999997</v>
      </c>
      <c r="G1197" s="129">
        <f t="shared" si="81"/>
        <v>42.144509999999997</v>
      </c>
      <c r="H1197" s="32"/>
      <c r="I1197" s="32"/>
    </row>
    <row r="1198" spans="1:9" ht="31.5">
      <c r="A1198" s="28">
        <v>1193</v>
      </c>
      <c r="B1198" s="29">
        <v>608030</v>
      </c>
      <c r="C1198" s="30" t="s">
        <v>1635</v>
      </c>
      <c r="D1198" s="30"/>
      <c r="E1198" s="31">
        <v>141.86000000000001</v>
      </c>
      <c r="F1198" s="128">
        <f t="shared" si="80"/>
        <v>84.122979999999998</v>
      </c>
      <c r="G1198" s="129">
        <f t="shared" si="81"/>
        <v>84.122979999999998</v>
      </c>
      <c r="H1198" s="32"/>
      <c r="I1198" s="32"/>
    </row>
    <row r="1199" spans="1:9" ht="31.5">
      <c r="A1199" s="28">
        <v>1194</v>
      </c>
      <c r="B1199" s="29">
        <v>608040</v>
      </c>
      <c r="C1199" s="30" t="s">
        <v>1636</v>
      </c>
      <c r="D1199" s="30"/>
      <c r="E1199" s="31">
        <v>440.87</v>
      </c>
      <c r="F1199" s="128">
        <f t="shared" si="80"/>
        <v>261.43590999999998</v>
      </c>
      <c r="G1199" s="129">
        <f t="shared" si="81"/>
        <v>261.43590999999998</v>
      </c>
      <c r="H1199" s="32"/>
      <c r="I1199" s="32"/>
    </row>
    <row r="1200" spans="1:9" ht="38.25">
      <c r="A1200" s="28">
        <v>1195</v>
      </c>
      <c r="B1200" s="29">
        <v>608050</v>
      </c>
      <c r="C1200" s="30" t="s">
        <v>1637</v>
      </c>
      <c r="D1200" s="30"/>
      <c r="E1200" s="31">
        <v>4058.9</v>
      </c>
      <c r="F1200" s="128">
        <f t="shared" si="80"/>
        <v>2406.9276999999997</v>
      </c>
      <c r="G1200" s="129">
        <f t="shared" si="81"/>
        <v>2406.9276999999997</v>
      </c>
      <c r="H1200" s="32"/>
      <c r="I1200" s="225" t="s">
        <v>14684</v>
      </c>
    </row>
    <row r="1201" spans="1:9" ht="15.75">
      <c r="A1201" s="28">
        <v>1196</v>
      </c>
      <c r="B1201" s="29">
        <v>608060</v>
      </c>
      <c r="C1201" s="30" t="s">
        <v>1638</v>
      </c>
      <c r="D1201" s="30"/>
      <c r="E1201" s="31">
        <v>519.97</v>
      </c>
      <c r="F1201" s="128">
        <f t="shared" si="80"/>
        <v>308.34221000000002</v>
      </c>
      <c r="G1201" s="129">
        <f t="shared" si="81"/>
        <v>308.34221000000002</v>
      </c>
      <c r="H1201" s="32"/>
      <c r="I1201" s="32"/>
    </row>
    <row r="1202" spans="1:9" ht="31.5">
      <c r="A1202" s="28">
        <v>1197</v>
      </c>
      <c r="B1202" s="29">
        <v>608070</v>
      </c>
      <c r="C1202" s="30" t="s">
        <v>1639</v>
      </c>
      <c r="D1202" s="30"/>
      <c r="E1202" s="31">
        <v>1234.21</v>
      </c>
      <c r="F1202" s="128">
        <f t="shared" si="80"/>
        <v>731.88652999999999</v>
      </c>
      <c r="G1202" s="129">
        <f t="shared" si="81"/>
        <v>731.88652999999999</v>
      </c>
      <c r="H1202" s="32"/>
      <c r="I1202" s="32"/>
    </row>
    <row r="1203" spans="1:9" ht="31.5">
      <c r="A1203" s="28">
        <v>1198</v>
      </c>
      <c r="B1203" s="29">
        <v>608080</v>
      </c>
      <c r="C1203" s="30" t="s">
        <v>1640</v>
      </c>
      <c r="D1203" s="30"/>
      <c r="E1203" s="31">
        <v>440.87</v>
      </c>
      <c r="F1203" s="128">
        <f t="shared" si="80"/>
        <v>261.43590999999998</v>
      </c>
      <c r="G1203" s="129">
        <f t="shared" si="81"/>
        <v>261.43590999999998</v>
      </c>
      <c r="H1203" s="32"/>
      <c r="I1203" s="32"/>
    </row>
    <row r="1204" spans="1:9" ht="31.5">
      <c r="A1204" s="28">
        <v>1199</v>
      </c>
      <c r="B1204" s="29">
        <v>608090</v>
      </c>
      <c r="C1204" s="30" t="s">
        <v>1641</v>
      </c>
      <c r="D1204" s="30"/>
      <c r="E1204" s="31">
        <v>1234.21</v>
      </c>
      <c r="F1204" s="128">
        <f t="shared" si="80"/>
        <v>731.88652999999999</v>
      </c>
      <c r="G1204" s="129">
        <f t="shared" si="81"/>
        <v>731.88652999999999</v>
      </c>
      <c r="H1204" s="32"/>
      <c r="I1204" s="32"/>
    </row>
    <row r="1205" spans="1:9" ht="15.75">
      <c r="A1205" s="28">
        <v>1200</v>
      </c>
      <c r="B1205" s="29" t="s">
        <v>145</v>
      </c>
      <c r="C1205" s="36" t="s">
        <v>1642</v>
      </c>
      <c r="D1205" s="30"/>
      <c r="E1205" s="31"/>
      <c r="F1205" s="226"/>
      <c r="G1205" s="227"/>
      <c r="H1205" s="32"/>
      <c r="I1205" s="32"/>
    </row>
    <row r="1206" spans="1:9" ht="15.75">
      <c r="A1206" s="28">
        <v>1201</v>
      </c>
      <c r="B1206" s="29">
        <v>608100</v>
      </c>
      <c r="C1206" s="30" t="s">
        <v>1643</v>
      </c>
      <c r="D1206" s="30"/>
      <c r="E1206" s="31">
        <v>623.98</v>
      </c>
      <c r="F1206" s="128">
        <f t="shared" si="80"/>
        <v>370.02013999999997</v>
      </c>
      <c r="G1206" s="129">
        <f t="shared" ref="G1206:G1213" si="82">F1206</f>
        <v>370.02013999999997</v>
      </c>
      <c r="H1206" s="32"/>
      <c r="I1206" s="32"/>
    </row>
    <row r="1207" spans="1:9" ht="47.25">
      <c r="A1207" s="28">
        <v>1202</v>
      </c>
      <c r="B1207" s="29">
        <v>608110</v>
      </c>
      <c r="C1207" s="30" t="s">
        <v>1644</v>
      </c>
      <c r="D1207" s="30"/>
      <c r="E1207" s="31">
        <v>773.12</v>
      </c>
      <c r="F1207" s="128">
        <f t="shared" si="80"/>
        <v>458.46015999999997</v>
      </c>
      <c r="G1207" s="129">
        <f t="shared" si="82"/>
        <v>458.46015999999997</v>
      </c>
      <c r="H1207" s="32"/>
      <c r="I1207" s="32"/>
    </row>
    <row r="1208" spans="1:9" ht="15.75">
      <c r="A1208" s="28">
        <v>1203</v>
      </c>
      <c r="B1208" s="29">
        <v>608120</v>
      </c>
      <c r="C1208" s="30" t="s">
        <v>1645</v>
      </c>
      <c r="D1208" s="30" t="s">
        <v>1646</v>
      </c>
      <c r="E1208" s="31">
        <v>625.53</v>
      </c>
      <c r="F1208" s="128">
        <f t="shared" si="80"/>
        <v>370.93928999999997</v>
      </c>
      <c r="G1208" s="129">
        <f t="shared" si="82"/>
        <v>370.93928999999997</v>
      </c>
      <c r="H1208" s="32"/>
      <c r="I1208" s="32"/>
    </row>
    <row r="1209" spans="1:9" ht="31.5">
      <c r="A1209" s="28">
        <v>1204</v>
      </c>
      <c r="B1209" s="29">
        <v>608130</v>
      </c>
      <c r="C1209" s="30" t="s">
        <v>1647</v>
      </c>
      <c r="D1209" s="30"/>
      <c r="E1209" s="31">
        <v>1254.33</v>
      </c>
      <c r="F1209" s="128">
        <f t="shared" si="80"/>
        <v>743.81768999999997</v>
      </c>
      <c r="G1209" s="129">
        <f t="shared" si="82"/>
        <v>743.81768999999997</v>
      </c>
      <c r="H1209" s="32"/>
      <c r="I1209" s="32"/>
    </row>
    <row r="1210" spans="1:9" ht="31.5">
      <c r="A1210" s="28">
        <v>1205</v>
      </c>
      <c r="B1210" s="29">
        <v>608140</v>
      </c>
      <c r="C1210" s="30" t="s">
        <v>1648</v>
      </c>
      <c r="D1210" s="30"/>
      <c r="E1210" s="31">
        <v>389.98</v>
      </c>
      <c r="F1210" s="128">
        <f t="shared" si="80"/>
        <v>231.25814</v>
      </c>
      <c r="G1210" s="129">
        <f t="shared" si="82"/>
        <v>231.25814</v>
      </c>
      <c r="H1210" s="32"/>
      <c r="I1210" s="32"/>
    </row>
    <row r="1211" spans="1:9" ht="47.25">
      <c r="A1211" s="28">
        <v>1206</v>
      </c>
      <c r="B1211" s="29">
        <v>608150</v>
      </c>
      <c r="C1211" s="30" t="s">
        <v>1649</v>
      </c>
      <c r="D1211" s="38" t="s">
        <v>1650</v>
      </c>
      <c r="E1211" s="31">
        <v>606.14</v>
      </c>
      <c r="F1211" s="128">
        <f t="shared" si="80"/>
        <v>359.44101999999998</v>
      </c>
      <c r="G1211" s="129">
        <f t="shared" si="82"/>
        <v>359.44101999999998</v>
      </c>
      <c r="H1211" s="32"/>
      <c r="I1211" s="32"/>
    </row>
    <row r="1212" spans="1:9" ht="63">
      <c r="A1212" s="28">
        <v>1207</v>
      </c>
      <c r="B1212" s="29">
        <v>608160</v>
      </c>
      <c r="C1212" s="30" t="s">
        <v>1651</v>
      </c>
      <c r="D1212" s="30"/>
      <c r="E1212" s="31">
        <v>571.97</v>
      </c>
      <c r="F1212" s="128">
        <f t="shared" si="80"/>
        <v>339.17820999999998</v>
      </c>
      <c r="G1212" s="129">
        <f t="shared" si="82"/>
        <v>339.17820999999998</v>
      </c>
      <c r="H1212" s="32"/>
      <c r="I1212" s="32"/>
    </row>
    <row r="1213" spans="1:9" ht="31.5">
      <c r="A1213" s="28">
        <v>1208</v>
      </c>
      <c r="B1213" s="29">
        <v>608161</v>
      </c>
      <c r="C1213" s="30" t="s">
        <v>1652</v>
      </c>
      <c r="D1213" s="30"/>
      <c r="E1213" s="31">
        <v>185.71</v>
      </c>
      <c r="F1213" s="128">
        <f t="shared" si="80"/>
        <v>110.12603</v>
      </c>
      <c r="G1213" s="129">
        <f t="shared" si="82"/>
        <v>110.12603</v>
      </c>
      <c r="H1213" s="32"/>
      <c r="I1213" s="32"/>
    </row>
    <row r="1214" spans="1:9" ht="31.5">
      <c r="A1214" s="28">
        <v>1209</v>
      </c>
      <c r="B1214" s="29" t="s">
        <v>145</v>
      </c>
      <c r="C1214" s="36" t="s">
        <v>1653</v>
      </c>
      <c r="D1214" s="30"/>
      <c r="E1214" s="31"/>
      <c r="F1214" s="226"/>
      <c r="G1214" s="227"/>
      <c r="H1214" s="32"/>
      <c r="I1214" s="32"/>
    </row>
    <row r="1215" spans="1:9" ht="38.25">
      <c r="A1215" s="28">
        <v>1210</v>
      </c>
      <c r="B1215" s="29">
        <v>608170</v>
      </c>
      <c r="C1215" s="30" t="s">
        <v>1654</v>
      </c>
      <c r="D1215" s="30"/>
      <c r="E1215" s="31">
        <v>1425.38</v>
      </c>
      <c r="F1215" s="128">
        <f t="shared" si="80"/>
        <v>845.25034000000005</v>
      </c>
      <c r="G1215" s="129">
        <f t="shared" ref="G1215:G1222" si="83">F1215</f>
        <v>845.25034000000005</v>
      </c>
      <c r="H1215" s="32"/>
      <c r="I1215" s="225" t="s">
        <v>14684</v>
      </c>
    </row>
    <row r="1216" spans="1:9" ht="47.25">
      <c r="A1216" s="28">
        <v>1211</v>
      </c>
      <c r="B1216" s="29">
        <v>608180</v>
      </c>
      <c r="C1216" s="30" t="s">
        <v>1655</v>
      </c>
      <c r="D1216" s="30"/>
      <c r="E1216" s="31">
        <v>1710.45</v>
      </c>
      <c r="F1216" s="128">
        <f t="shared" si="80"/>
        <v>1014.2968499999999</v>
      </c>
      <c r="G1216" s="129">
        <f t="shared" si="83"/>
        <v>1014.2968499999999</v>
      </c>
      <c r="H1216" s="32"/>
      <c r="I1216" s="225" t="s">
        <v>14684</v>
      </c>
    </row>
    <row r="1217" spans="1:9" ht="31.5">
      <c r="A1217" s="28">
        <v>1212</v>
      </c>
      <c r="B1217" s="29">
        <v>608190</v>
      </c>
      <c r="C1217" s="30" t="s">
        <v>1656</v>
      </c>
      <c r="D1217" s="30"/>
      <c r="E1217" s="31">
        <v>3420.91</v>
      </c>
      <c r="F1217" s="128">
        <f t="shared" si="80"/>
        <v>2028.5996299999997</v>
      </c>
      <c r="G1217" s="129">
        <f t="shared" si="83"/>
        <v>2028.5996299999997</v>
      </c>
      <c r="H1217" s="32"/>
      <c r="I1217" s="32"/>
    </row>
    <row r="1218" spans="1:9" ht="31.5">
      <c r="A1218" s="28">
        <v>1213</v>
      </c>
      <c r="B1218" s="29">
        <v>608200</v>
      </c>
      <c r="C1218" s="30" t="s">
        <v>1657</v>
      </c>
      <c r="D1218" s="30"/>
      <c r="E1218" s="31">
        <v>1140.3</v>
      </c>
      <c r="F1218" s="128">
        <f t="shared" si="80"/>
        <v>676.19789999999989</v>
      </c>
      <c r="G1218" s="129">
        <f t="shared" si="83"/>
        <v>676.19789999999989</v>
      </c>
      <c r="H1218" s="32"/>
      <c r="I1218" s="32"/>
    </row>
    <row r="1219" spans="1:9" ht="31.5">
      <c r="A1219" s="28">
        <v>1214</v>
      </c>
      <c r="B1219" s="29">
        <v>608210</v>
      </c>
      <c r="C1219" s="30" t="s">
        <v>1658</v>
      </c>
      <c r="D1219" s="30"/>
      <c r="E1219" s="31">
        <v>1449.81</v>
      </c>
      <c r="F1219" s="128">
        <f t="shared" si="80"/>
        <v>859.73732999999993</v>
      </c>
      <c r="G1219" s="129">
        <f t="shared" si="83"/>
        <v>859.73732999999993</v>
      </c>
      <c r="H1219" s="32"/>
      <c r="I1219" s="32"/>
    </row>
    <row r="1220" spans="1:9" ht="31.5">
      <c r="A1220" s="28">
        <v>1215</v>
      </c>
      <c r="B1220" s="29">
        <v>608220</v>
      </c>
      <c r="C1220" s="30" t="s">
        <v>1659</v>
      </c>
      <c r="D1220" s="30"/>
      <c r="E1220" s="31">
        <v>1449.81</v>
      </c>
      <c r="F1220" s="128">
        <f t="shared" si="80"/>
        <v>859.73732999999993</v>
      </c>
      <c r="G1220" s="129">
        <f t="shared" si="83"/>
        <v>859.73732999999993</v>
      </c>
      <c r="H1220" s="32"/>
      <c r="I1220" s="32"/>
    </row>
    <row r="1221" spans="1:9" ht="31.5">
      <c r="A1221" s="28">
        <v>1216</v>
      </c>
      <c r="B1221" s="29">
        <v>608230</v>
      </c>
      <c r="C1221" s="30" t="s">
        <v>1660</v>
      </c>
      <c r="D1221" s="30"/>
      <c r="E1221" s="31">
        <v>2174.31</v>
      </c>
      <c r="F1221" s="128">
        <f t="shared" si="80"/>
        <v>1289.36583</v>
      </c>
      <c r="G1221" s="129">
        <f t="shared" si="83"/>
        <v>1289.36583</v>
      </c>
      <c r="H1221" s="32"/>
      <c r="I1221" s="32"/>
    </row>
    <row r="1222" spans="1:9" ht="31.5">
      <c r="A1222" s="28">
        <v>1217</v>
      </c>
      <c r="B1222" s="29">
        <v>608240</v>
      </c>
      <c r="C1222" s="30" t="s">
        <v>1661</v>
      </c>
      <c r="D1222" s="30"/>
      <c r="E1222" s="31">
        <v>1812.27</v>
      </c>
      <c r="F1222" s="128">
        <f t="shared" si="80"/>
        <v>1074.6761099999999</v>
      </c>
      <c r="G1222" s="129">
        <f t="shared" si="83"/>
        <v>1074.6761099999999</v>
      </c>
      <c r="H1222" s="32"/>
      <c r="I1222" s="32"/>
    </row>
    <row r="1223" spans="1:9" ht="15.75">
      <c r="A1223" s="28">
        <v>1218</v>
      </c>
      <c r="B1223" s="29" t="s">
        <v>145</v>
      </c>
      <c r="C1223" s="36" t="s">
        <v>1662</v>
      </c>
      <c r="D1223" s="30"/>
      <c r="E1223" s="31"/>
      <c r="F1223" s="226"/>
      <c r="G1223" s="227"/>
      <c r="H1223" s="32"/>
      <c r="I1223" s="32"/>
    </row>
    <row r="1224" spans="1:9" ht="15.75">
      <c r="A1224" s="28">
        <v>1219</v>
      </c>
      <c r="B1224" s="29">
        <v>608250</v>
      </c>
      <c r="C1224" s="30" t="s">
        <v>1663</v>
      </c>
      <c r="D1224" s="30"/>
      <c r="E1224" s="31">
        <v>1832.62</v>
      </c>
      <c r="F1224" s="128">
        <f t="shared" ref="F1224:F1286" si="84">E1224*0.593</f>
        <v>1086.7436599999999</v>
      </c>
      <c r="G1224" s="129">
        <f>F1224</f>
        <v>1086.7436599999999</v>
      </c>
      <c r="H1224" s="32"/>
      <c r="I1224" s="32"/>
    </row>
    <row r="1225" spans="1:9" ht="31.5">
      <c r="A1225" s="28">
        <v>1220</v>
      </c>
      <c r="B1225" s="29">
        <v>608260</v>
      </c>
      <c r="C1225" s="30" t="s">
        <v>1664</v>
      </c>
      <c r="D1225" s="30"/>
      <c r="E1225" s="31">
        <v>3184.7</v>
      </c>
      <c r="F1225" s="128">
        <f t="shared" si="84"/>
        <v>1888.5270999999998</v>
      </c>
      <c r="G1225" s="129">
        <f>F1225</f>
        <v>1888.5270999999998</v>
      </c>
      <c r="H1225" s="32"/>
      <c r="I1225" s="32"/>
    </row>
    <row r="1226" spans="1:9" ht="31.5">
      <c r="A1226" s="28">
        <v>1221</v>
      </c>
      <c r="B1226" s="29" t="s">
        <v>145</v>
      </c>
      <c r="C1226" s="36" t="s">
        <v>1665</v>
      </c>
      <c r="D1226" s="30"/>
      <c r="E1226" s="31"/>
      <c r="F1226" s="226"/>
      <c r="G1226" s="227"/>
      <c r="H1226" s="32"/>
      <c r="I1226" s="32"/>
    </row>
    <row r="1227" spans="1:9" ht="15.75">
      <c r="A1227" s="28">
        <v>1222</v>
      </c>
      <c r="B1227" s="29" t="s">
        <v>145</v>
      </c>
      <c r="C1227" s="36" t="s">
        <v>1666</v>
      </c>
      <c r="D1227" s="30"/>
      <c r="E1227" s="31"/>
      <c r="F1227" s="226"/>
      <c r="G1227" s="227"/>
      <c r="H1227" s="32"/>
      <c r="I1227" s="32"/>
    </row>
    <row r="1228" spans="1:9" ht="15.75">
      <c r="A1228" s="28">
        <v>1223</v>
      </c>
      <c r="B1228" s="29">
        <v>608270</v>
      </c>
      <c r="C1228" s="30" t="s">
        <v>1667</v>
      </c>
      <c r="D1228" s="30"/>
      <c r="E1228" s="31">
        <v>5073.78</v>
      </c>
      <c r="F1228" s="128">
        <f t="shared" si="84"/>
        <v>3008.7515399999997</v>
      </c>
      <c r="G1228" s="129">
        <f>F1228</f>
        <v>3008.7515399999997</v>
      </c>
      <c r="H1228" s="32"/>
      <c r="I1228" s="32"/>
    </row>
    <row r="1229" spans="1:9" ht="47.25">
      <c r="A1229" s="28">
        <v>1224</v>
      </c>
      <c r="B1229" s="29">
        <v>608280</v>
      </c>
      <c r="C1229" s="30" t="s">
        <v>1668</v>
      </c>
      <c r="D1229" s="30"/>
      <c r="E1229" s="31">
        <v>3420.91</v>
      </c>
      <c r="F1229" s="128">
        <f t="shared" si="84"/>
        <v>2028.5996299999997</v>
      </c>
      <c r="G1229" s="129">
        <f>F1229</f>
        <v>2028.5996299999997</v>
      </c>
      <c r="H1229" s="32"/>
      <c r="I1229" s="225" t="s">
        <v>14684</v>
      </c>
    </row>
    <row r="1230" spans="1:9" ht="15.75">
      <c r="A1230" s="28">
        <v>1225</v>
      </c>
      <c r="B1230" s="29">
        <v>608290</v>
      </c>
      <c r="C1230" s="30" t="s">
        <v>1669</v>
      </c>
      <c r="D1230" s="30"/>
      <c r="E1230" s="31">
        <v>2850.76</v>
      </c>
      <c r="F1230" s="128">
        <f t="shared" si="84"/>
        <v>1690.5006800000001</v>
      </c>
      <c r="G1230" s="129">
        <f>F1230</f>
        <v>1690.5006800000001</v>
      </c>
      <c r="H1230" s="32"/>
      <c r="I1230" s="32"/>
    </row>
    <row r="1231" spans="1:9" ht="31.5">
      <c r="A1231" s="28">
        <v>1226</v>
      </c>
      <c r="B1231" s="29">
        <v>608300</v>
      </c>
      <c r="C1231" s="30" t="s">
        <v>1670</v>
      </c>
      <c r="D1231" s="30" t="s">
        <v>1671</v>
      </c>
      <c r="E1231" s="31">
        <v>513.14</v>
      </c>
      <c r="F1231" s="128">
        <f t="shared" si="84"/>
        <v>304.29201999999998</v>
      </c>
      <c r="G1231" s="129">
        <f>F1231</f>
        <v>304.29201999999998</v>
      </c>
      <c r="H1231" s="32"/>
      <c r="I1231" s="32"/>
    </row>
    <row r="1232" spans="1:9" ht="47.25">
      <c r="A1232" s="28">
        <v>1227</v>
      </c>
      <c r="B1232" s="29">
        <v>608310</v>
      </c>
      <c r="C1232" s="30" t="s">
        <v>1672</v>
      </c>
      <c r="D1232" s="30" t="s">
        <v>1673</v>
      </c>
      <c r="E1232" s="31">
        <v>256.56</v>
      </c>
      <c r="F1232" s="128">
        <f>E1232*0.593</f>
        <v>152.14007999999998</v>
      </c>
      <c r="G1232" s="129">
        <f>F1232*1.1</f>
        <v>167.35408799999999</v>
      </c>
      <c r="H1232" s="224">
        <v>0.1</v>
      </c>
      <c r="I1232" s="32"/>
    </row>
    <row r="1233" spans="1:9" ht="47.25">
      <c r="A1233" s="28">
        <v>1228</v>
      </c>
      <c r="B1233" s="29">
        <v>608320</v>
      </c>
      <c r="C1233" s="30" t="s">
        <v>1674</v>
      </c>
      <c r="D1233" s="30" t="s">
        <v>1675</v>
      </c>
      <c r="E1233" s="31">
        <v>649.97</v>
      </c>
      <c r="F1233" s="128">
        <f t="shared" si="84"/>
        <v>385.43221</v>
      </c>
      <c r="G1233" s="129">
        <f t="shared" ref="G1233:G1255" si="85">F1233</f>
        <v>385.43221</v>
      </c>
      <c r="H1233" s="32"/>
      <c r="I1233" s="32"/>
    </row>
    <row r="1234" spans="1:9" ht="31.5">
      <c r="A1234" s="28">
        <v>1229</v>
      </c>
      <c r="B1234" s="29">
        <v>608330</v>
      </c>
      <c r="C1234" s="30" t="s">
        <v>1676</v>
      </c>
      <c r="D1234" s="30" t="s">
        <v>1677</v>
      </c>
      <c r="E1234" s="31">
        <v>1299.94</v>
      </c>
      <c r="F1234" s="128">
        <f t="shared" si="84"/>
        <v>770.86442</v>
      </c>
      <c r="G1234" s="129">
        <f t="shared" si="85"/>
        <v>770.86442</v>
      </c>
      <c r="H1234" s="32"/>
      <c r="I1234" s="32"/>
    </row>
    <row r="1235" spans="1:9" ht="47.25">
      <c r="A1235" s="28">
        <v>1230</v>
      </c>
      <c r="B1235" s="29">
        <v>608340</v>
      </c>
      <c r="C1235" s="30" t="s">
        <v>1678</v>
      </c>
      <c r="D1235" s="30" t="s">
        <v>1675</v>
      </c>
      <c r="E1235" s="31">
        <v>1559.93</v>
      </c>
      <c r="F1235" s="128">
        <f t="shared" si="84"/>
        <v>925.03849000000002</v>
      </c>
      <c r="G1235" s="129">
        <f t="shared" si="85"/>
        <v>925.03849000000002</v>
      </c>
      <c r="H1235" s="32"/>
      <c r="I1235" s="32"/>
    </row>
    <row r="1236" spans="1:9" ht="47.25">
      <c r="A1236" s="28">
        <v>1231</v>
      </c>
      <c r="B1236" s="29">
        <v>608350</v>
      </c>
      <c r="C1236" s="30" t="s">
        <v>1679</v>
      </c>
      <c r="D1236" s="30" t="s">
        <v>1675</v>
      </c>
      <c r="E1236" s="31">
        <v>1039.96</v>
      </c>
      <c r="F1236" s="128">
        <f t="shared" si="84"/>
        <v>616.69628</v>
      </c>
      <c r="G1236" s="129">
        <f t="shared" si="85"/>
        <v>616.69628</v>
      </c>
      <c r="H1236" s="32"/>
      <c r="I1236" s="32"/>
    </row>
    <row r="1237" spans="1:9" ht="31.5">
      <c r="A1237" s="28">
        <v>1232</v>
      </c>
      <c r="B1237" s="29">
        <v>608360</v>
      </c>
      <c r="C1237" s="30" t="s">
        <v>1680</v>
      </c>
      <c r="D1237" s="30" t="s">
        <v>1675</v>
      </c>
      <c r="E1237" s="31">
        <v>649.97</v>
      </c>
      <c r="F1237" s="128">
        <f t="shared" si="84"/>
        <v>385.43221</v>
      </c>
      <c r="G1237" s="129">
        <f t="shared" si="85"/>
        <v>385.43221</v>
      </c>
      <c r="H1237" s="32"/>
      <c r="I1237" s="32"/>
    </row>
    <row r="1238" spans="1:9" ht="47.25">
      <c r="A1238" s="28">
        <v>1233</v>
      </c>
      <c r="B1238" s="29">
        <v>608370</v>
      </c>
      <c r="C1238" s="30" t="s">
        <v>1681</v>
      </c>
      <c r="D1238" s="30" t="s">
        <v>1675</v>
      </c>
      <c r="E1238" s="31">
        <v>217.47</v>
      </c>
      <c r="F1238" s="128">
        <f t="shared" si="84"/>
        <v>128.95971</v>
      </c>
      <c r="G1238" s="129">
        <f t="shared" si="85"/>
        <v>128.95971</v>
      </c>
      <c r="H1238" s="32"/>
      <c r="I1238" s="32"/>
    </row>
    <row r="1239" spans="1:9" ht="31.5">
      <c r="A1239" s="28">
        <v>1234</v>
      </c>
      <c r="B1239" s="29">
        <v>608371</v>
      </c>
      <c r="C1239" s="30" t="s">
        <v>1682</v>
      </c>
      <c r="D1239" s="30" t="s">
        <v>1683</v>
      </c>
      <c r="E1239" s="31">
        <v>1101.24</v>
      </c>
      <c r="F1239" s="128">
        <f t="shared" si="84"/>
        <v>653.03531999999996</v>
      </c>
      <c r="G1239" s="129">
        <f t="shared" si="85"/>
        <v>653.03531999999996</v>
      </c>
      <c r="H1239" s="32"/>
      <c r="I1239" s="32"/>
    </row>
    <row r="1240" spans="1:9" ht="15.75">
      <c r="A1240" s="28">
        <v>1235</v>
      </c>
      <c r="B1240" s="29">
        <v>608372</v>
      </c>
      <c r="C1240" s="30" t="s">
        <v>1684</v>
      </c>
      <c r="D1240" s="30" t="s">
        <v>1683</v>
      </c>
      <c r="E1240" s="31">
        <v>427.46</v>
      </c>
      <c r="F1240" s="128">
        <f t="shared" si="84"/>
        <v>253.48377999999997</v>
      </c>
      <c r="G1240" s="129">
        <f t="shared" si="85"/>
        <v>253.48377999999997</v>
      </c>
      <c r="H1240" s="32"/>
      <c r="I1240" s="32"/>
    </row>
    <row r="1241" spans="1:9" ht="31.5">
      <c r="A1241" s="28">
        <v>1236</v>
      </c>
      <c r="B1241" s="29">
        <v>608373</v>
      </c>
      <c r="C1241" s="30" t="s">
        <v>1685</v>
      </c>
      <c r="D1241" s="30" t="s">
        <v>1683</v>
      </c>
      <c r="E1241" s="31">
        <v>427.46</v>
      </c>
      <c r="F1241" s="128">
        <f t="shared" si="84"/>
        <v>253.48377999999997</v>
      </c>
      <c r="G1241" s="129">
        <f t="shared" si="85"/>
        <v>253.48377999999997</v>
      </c>
      <c r="H1241" s="32"/>
      <c r="I1241" s="32"/>
    </row>
    <row r="1242" spans="1:9" ht="47.25">
      <c r="A1242" s="28">
        <v>1237</v>
      </c>
      <c r="B1242" s="29">
        <v>608380</v>
      </c>
      <c r="C1242" s="30" t="s">
        <v>1686</v>
      </c>
      <c r="D1242" s="30"/>
      <c r="E1242" s="31">
        <v>519.97</v>
      </c>
      <c r="F1242" s="128">
        <f t="shared" si="84"/>
        <v>308.34221000000002</v>
      </c>
      <c r="G1242" s="129">
        <f t="shared" si="85"/>
        <v>308.34221000000002</v>
      </c>
      <c r="H1242" s="32"/>
      <c r="I1242" s="32"/>
    </row>
    <row r="1243" spans="1:9" ht="47.25">
      <c r="A1243" s="28">
        <v>1238</v>
      </c>
      <c r="B1243" s="29">
        <v>608390</v>
      </c>
      <c r="C1243" s="30" t="s">
        <v>1687</v>
      </c>
      <c r="D1243" s="30"/>
      <c r="E1243" s="31">
        <v>311.99</v>
      </c>
      <c r="F1243" s="128">
        <f t="shared" si="84"/>
        <v>185.01006999999998</v>
      </c>
      <c r="G1243" s="129">
        <f t="shared" si="85"/>
        <v>185.01006999999998</v>
      </c>
      <c r="H1243" s="32"/>
      <c r="I1243" s="32"/>
    </row>
    <row r="1244" spans="1:9" ht="31.5">
      <c r="A1244" s="28">
        <v>1239</v>
      </c>
      <c r="B1244" s="29">
        <v>608400</v>
      </c>
      <c r="C1244" s="30" t="s">
        <v>1688</v>
      </c>
      <c r="D1244" s="30"/>
      <c r="E1244" s="31">
        <v>3135.83</v>
      </c>
      <c r="F1244" s="128">
        <f t="shared" si="84"/>
        <v>1859.5471899999998</v>
      </c>
      <c r="G1244" s="129">
        <f t="shared" si="85"/>
        <v>1859.5471899999998</v>
      </c>
      <c r="H1244" s="32"/>
      <c r="I1244" s="32"/>
    </row>
    <row r="1245" spans="1:9" ht="15.75">
      <c r="A1245" s="28">
        <v>1240</v>
      </c>
      <c r="B1245" s="29">
        <v>608410</v>
      </c>
      <c r="C1245" s="30" t="s">
        <v>1689</v>
      </c>
      <c r="D1245" s="30"/>
      <c r="E1245" s="31">
        <v>5701.51</v>
      </c>
      <c r="F1245" s="128">
        <f t="shared" si="84"/>
        <v>3380.9954299999999</v>
      </c>
      <c r="G1245" s="129">
        <f t="shared" si="85"/>
        <v>3380.9954299999999</v>
      </c>
      <c r="H1245" s="32"/>
      <c r="I1245" s="32"/>
    </row>
    <row r="1246" spans="1:9" ht="15.75">
      <c r="A1246" s="28">
        <v>1241</v>
      </c>
      <c r="B1246" s="29">
        <v>608420</v>
      </c>
      <c r="C1246" s="30" t="s">
        <v>1690</v>
      </c>
      <c r="D1246" s="30" t="s">
        <v>1691</v>
      </c>
      <c r="E1246" s="31">
        <v>259.99</v>
      </c>
      <c r="F1246" s="128">
        <f t="shared" si="84"/>
        <v>154.17407</v>
      </c>
      <c r="G1246" s="129">
        <f t="shared" si="85"/>
        <v>154.17407</v>
      </c>
      <c r="H1246" s="32"/>
      <c r="I1246" s="32"/>
    </row>
    <row r="1247" spans="1:9" ht="47.25">
      <c r="A1247" s="28">
        <v>1242</v>
      </c>
      <c r="B1247" s="29">
        <v>608430</v>
      </c>
      <c r="C1247" s="30" t="s">
        <v>1692</v>
      </c>
      <c r="D1247" s="30"/>
      <c r="E1247" s="31">
        <v>3420.91</v>
      </c>
      <c r="F1247" s="128">
        <f t="shared" si="84"/>
        <v>2028.5996299999997</v>
      </c>
      <c r="G1247" s="129">
        <f t="shared" si="85"/>
        <v>2028.5996299999997</v>
      </c>
      <c r="H1247" s="32"/>
      <c r="I1247" s="32"/>
    </row>
    <row r="1248" spans="1:9" ht="47.25">
      <c r="A1248" s="28">
        <v>1243</v>
      </c>
      <c r="B1248" s="29">
        <v>608440</v>
      </c>
      <c r="C1248" s="30" t="s">
        <v>1693</v>
      </c>
      <c r="D1248" s="30"/>
      <c r="E1248" s="31">
        <v>3382.62</v>
      </c>
      <c r="F1248" s="128">
        <f t="shared" si="84"/>
        <v>2005.8936599999997</v>
      </c>
      <c r="G1248" s="129">
        <f t="shared" si="85"/>
        <v>2005.8936599999997</v>
      </c>
      <c r="H1248" s="32"/>
      <c r="I1248" s="32"/>
    </row>
    <row r="1249" spans="1:9" ht="47.25">
      <c r="A1249" s="28">
        <v>1244</v>
      </c>
      <c r="B1249" s="29">
        <v>608450</v>
      </c>
      <c r="C1249" s="30" t="s">
        <v>1694</v>
      </c>
      <c r="D1249" s="43"/>
      <c r="E1249" s="31">
        <v>7526.02</v>
      </c>
      <c r="F1249" s="128">
        <f t="shared" si="84"/>
        <v>4462.9298600000002</v>
      </c>
      <c r="G1249" s="129">
        <f t="shared" si="85"/>
        <v>4462.9298600000002</v>
      </c>
      <c r="H1249" s="32"/>
      <c r="I1249" s="225" t="s">
        <v>14684</v>
      </c>
    </row>
    <row r="1250" spans="1:9" ht="47.25">
      <c r="A1250" s="28">
        <v>1245</v>
      </c>
      <c r="B1250" s="29">
        <v>608460</v>
      </c>
      <c r="C1250" s="30" t="s">
        <v>1695</v>
      </c>
      <c r="D1250" s="30"/>
      <c r="E1250" s="31">
        <v>8780.33</v>
      </c>
      <c r="F1250" s="128">
        <f t="shared" si="84"/>
        <v>5206.7356899999995</v>
      </c>
      <c r="G1250" s="129">
        <f t="shared" si="85"/>
        <v>5206.7356899999995</v>
      </c>
      <c r="H1250" s="32"/>
      <c r="I1250" s="225" t="s">
        <v>14684</v>
      </c>
    </row>
    <row r="1251" spans="1:9" ht="15.75">
      <c r="A1251" s="28">
        <v>1246</v>
      </c>
      <c r="B1251" s="29">
        <v>608470</v>
      </c>
      <c r="C1251" s="30" t="s">
        <v>1696</v>
      </c>
      <c r="D1251" s="30"/>
      <c r="E1251" s="31">
        <v>3420.91</v>
      </c>
      <c r="F1251" s="128">
        <f t="shared" si="84"/>
        <v>2028.5996299999997</v>
      </c>
      <c r="G1251" s="129">
        <f t="shared" si="85"/>
        <v>2028.5996299999997</v>
      </c>
      <c r="H1251" s="32"/>
      <c r="I1251" s="32"/>
    </row>
    <row r="1252" spans="1:9" ht="31.5">
      <c r="A1252" s="28">
        <v>1247</v>
      </c>
      <c r="B1252" s="29">
        <v>608480</v>
      </c>
      <c r="C1252" s="30" t="s">
        <v>1697</v>
      </c>
      <c r="D1252" s="30"/>
      <c r="E1252" s="31">
        <v>3420.91</v>
      </c>
      <c r="F1252" s="128">
        <f t="shared" si="84"/>
        <v>2028.5996299999997</v>
      </c>
      <c r="G1252" s="129">
        <f t="shared" si="85"/>
        <v>2028.5996299999997</v>
      </c>
      <c r="H1252" s="32"/>
      <c r="I1252" s="32"/>
    </row>
    <row r="1253" spans="1:9" ht="15.75">
      <c r="A1253" s="28">
        <v>1248</v>
      </c>
      <c r="B1253" s="29">
        <v>608490</v>
      </c>
      <c r="C1253" s="30" t="s">
        <v>1698</v>
      </c>
      <c r="D1253" s="30"/>
      <c r="E1253" s="31">
        <v>570.15</v>
      </c>
      <c r="F1253" s="128">
        <f t="shared" si="84"/>
        <v>338.09894999999995</v>
      </c>
      <c r="G1253" s="129">
        <f t="shared" si="85"/>
        <v>338.09894999999995</v>
      </c>
      <c r="H1253" s="32"/>
      <c r="I1253" s="32"/>
    </row>
    <row r="1254" spans="1:9" ht="15.75">
      <c r="A1254" s="28">
        <v>1249</v>
      </c>
      <c r="B1254" s="29">
        <v>608500</v>
      </c>
      <c r="C1254" s="30" t="s">
        <v>1699</v>
      </c>
      <c r="D1254" s="30"/>
      <c r="E1254" s="31">
        <v>712.68</v>
      </c>
      <c r="F1254" s="128">
        <f t="shared" si="84"/>
        <v>422.61923999999993</v>
      </c>
      <c r="G1254" s="129">
        <f t="shared" si="85"/>
        <v>422.61923999999993</v>
      </c>
      <c r="H1254" s="32"/>
      <c r="I1254" s="32"/>
    </row>
    <row r="1255" spans="1:9" ht="15.75">
      <c r="A1255" s="28">
        <v>1250</v>
      </c>
      <c r="B1255" s="29">
        <v>608510</v>
      </c>
      <c r="C1255" s="30" t="s">
        <v>1700</v>
      </c>
      <c r="D1255" s="30"/>
      <c r="E1255" s="31">
        <v>570.15</v>
      </c>
      <c r="F1255" s="128">
        <f t="shared" si="84"/>
        <v>338.09894999999995</v>
      </c>
      <c r="G1255" s="129">
        <f t="shared" si="85"/>
        <v>338.09894999999995</v>
      </c>
      <c r="H1255" s="32"/>
      <c r="I1255" s="32"/>
    </row>
    <row r="1256" spans="1:9" ht="15.75">
      <c r="A1256" s="28">
        <v>1251</v>
      </c>
      <c r="B1256" s="29" t="s">
        <v>145</v>
      </c>
      <c r="C1256" s="36" t="s">
        <v>1701</v>
      </c>
      <c r="D1256" s="30"/>
      <c r="E1256" s="31"/>
      <c r="F1256" s="226"/>
      <c r="G1256" s="227"/>
      <c r="H1256" s="32"/>
      <c r="I1256" s="32"/>
    </row>
    <row r="1257" spans="1:9" ht="47.25">
      <c r="A1257" s="28">
        <v>1252</v>
      </c>
      <c r="B1257" s="29">
        <v>608520</v>
      </c>
      <c r="C1257" s="30" t="s">
        <v>1702</v>
      </c>
      <c r="D1257" s="30"/>
      <c r="E1257" s="31">
        <v>3624.12</v>
      </c>
      <c r="F1257" s="128">
        <f t="shared" si="84"/>
        <v>2149.1031599999997</v>
      </c>
      <c r="G1257" s="129">
        <f t="shared" ref="G1257:G1302" si="86">F1257</f>
        <v>2149.1031599999997</v>
      </c>
      <c r="H1257" s="32"/>
      <c r="I1257" s="32"/>
    </row>
    <row r="1258" spans="1:9" ht="47.25">
      <c r="A1258" s="28">
        <v>1253</v>
      </c>
      <c r="B1258" s="29">
        <v>608530</v>
      </c>
      <c r="C1258" s="30" t="s">
        <v>1703</v>
      </c>
      <c r="D1258" s="30"/>
      <c r="E1258" s="31">
        <v>13869.39</v>
      </c>
      <c r="F1258" s="128">
        <f t="shared" si="84"/>
        <v>8224.5482699999993</v>
      </c>
      <c r="G1258" s="129">
        <f t="shared" si="86"/>
        <v>8224.5482699999993</v>
      </c>
      <c r="H1258" s="32"/>
      <c r="I1258" s="225" t="s">
        <v>14684</v>
      </c>
    </row>
    <row r="1259" spans="1:9" ht="63">
      <c r="A1259" s="28">
        <v>1254</v>
      </c>
      <c r="B1259" s="29">
        <v>608540</v>
      </c>
      <c r="C1259" s="30" t="s">
        <v>1704</v>
      </c>
      <c r="D1259" s="30"/>
      <c r="E1259" s="31">
        <v>12060.34</v>
      </c>
      <c r="F1259" s="128">
        <f t="shared" si="84"/>
        <v>7151.7816199999997</v>
      </c>
      <c r="G1259" s="129">
        <f t="shared" si="86"/>
        <v>7151.7816199999997</v>
      </c>
      <c r="H1259" s="32"/>
      <c r="I1259" s="225" t="s">
        <v>14684</v>
      </c>
    </row>
    <row r="1260" spans="1:9" ht="15.75">
      <c r="A1260" s="28">
        <v>1255</v>
      </c>
      <c r="B1260" s="29">
        <v>608550</v>
      </c>
      <c r="C1260" s="30" t="s">
        <v>1705</v>
      </c>
      <c r="D1260" s="30"/>
      <c r="E1260" s="31">
        <v>30602.880000000001</v>
      </c>
      <c r="F1260" s="128">
        <f t="shared" si="84"/>
        <v>18147.507839999998</v>
      </c>
      <c r="G1260" s="129">
        <f t="shared" si="86"/>
        <v>18147.507839999998</v>
      </c>
      <c r="H1260" s="32"/>
      <c r="I1260" s="32"/>
    </row>
    <row r="1261" spans="1:9" ht="31.5">
      <c r="A1261" s="28">
        <v>1256</v>
      </c>
      <c r="B1261" s="29">
        <v>608560</v>
      </c>
      <c r="C1261" s="30" t="s">
        <v>1706</v>
      </c>
      <c r="D1261" s="38"/>
      <c r="E1261" s="31">
        <v>2416.21</v>
      </c>
      <c r="F1261" s="128">
        <f t="shared" si="84"/>
        <v>1432.8125299999999</v>
      </c>
      <c r="G1261" s="129">
        <f t="shared" si="86"/>
        <v>1432.8125299999999</v>
      </c>
      <c r="H1261" s="32"/>
      <c r="I1261" s="32"/>
    </row>
    <row r="1262" spans="1:9" ht="38.25">
      <c r="A1262" s="28">
        <v>1257</v>
      </c>
      <c r="B1262" s="29">
        <v>608570</v>
      </c>
      <c r="C1262" s="30" t="s">
        <v>1707</v>
      </c>
      <c r="D1262" s="38" t="s">
        <v>1708</v>
      </c>
      <c r="E1262" s="31">
        <v>8504.3799999999992</v>
      </c>
      <c r="F1262" s="128">
        <f t="shared" si="84"/>
        <v>5043.0973399999993</v>
      </c>
      <c r="G1262" s="129">
        <f t="shared" si="86"/>
        <v>5043.0973399999993</v>
      </c>
      <c r="H1262" s="32"/>
      <c r="I1262" s="225" t="s">
        <v>14684</v>
      </c>
    </row>
    <row r="1263" spans="1:9" ht="38.25">
      <c r="A1263" s="28">
        <v>1258</v>
      </c>
      <c r="B1263" s="29">
        <v>608580</v>
      </c>
      <c r="C1263" s="30" t="s">
        <v>1709</v>
      </c>
      <c r="D1263" s="38" t="s">
        <v>1710</v>
      </c>
      <c r="E1263" s="31">
        <v>10630.48</v>
      </c>
      <c r="F1263" s="128">
        <f t="shared" si="84"/>
        <v>6303.8746399999991</v>
      </c>
      <c r="G1263" s="129">
        <f t="shared" si="86"/>
        <v>6303.8746399999991</v>
      </c>
      <c r="H1263" s="32"/>
      <c r="I1263" s="225" t="s">
        <v>14684</v>
      </c>
    </row>
    <row r="1264" spans="1:9" ht="31.5">
      <c r="A1264" s="28">
        <v>1259</v>
      </c>
      <c r="B1264" s="29">
        <v>608590</v>
      </c>
      <c r="C1264" s="30" t="s">
        <v>1711</v>
      </c>
      <c r="D1264" s="30"/>
      <c r="E1264" s="31">
        <v>2028.11</v>
      </c>
      <c r="F1264" s="128">
        <f t="shared" si="84"/>
        <v>1202.66923</v>
      </c>
      <c r="G1264" s="129">
        <f t="shared" si="86"/>
        <v>1202.66923</v>
      </c>
      <c r="H1264" s="32"/>
      <c r="I1264" s="32"/>
    </row>
    <row r="1265" spans="1:9" ht="15.75">
      <c r="A1265" s="28">
        <v>1260</v>
      </c>
      <c r="B1265" s="29">
        <v>608600</v>
      </c>
      <c r="C1265" s="30" t="s">
        <v>1712</v>
      </c>
      <c r="D1265" s="30"/>
      <c r="E1265" s="31">
        <v>2895.55</v>
      </c>
      <c r="F1265" s="128">
        <f t="shared" si="84"/>
        <v>1717.06115</v>
      </c>
      <c r="G1265" s="129">
        <f t="shared" si="86"/>
        <v>1717.06115</v>
      </c>
      <c r="H1265" s="32"/>
      <c r="I1265" s="32"/>
    </row>
    <row r="1266" spans="1:9" ht="38.25">
      <c r="A1266" s="28">
        <v>1261</v>
      </c>
      <c r="B1266" s="29">
        <v>608620</v>
      </c>
      <c r="C1266" s="30" t="s">
        <v>1713</v>
      </c>
      <c r="D1266" s="30" t="s">
        <v>1714</v>
      </c>
      <c r="E1266" s="31">
        <v>11477.15</v>
      </c>
      <c r="F1266" s="128">
        <f t="shared" si="84"/>
        <v>6805.9499499999993</v>
      </c>
      <c r="G1266" s="129">
        <f t="shared" si="86"/>
        <v>6805.9499499999993</v>
      </c>
      <c r="H1266" s="32"/>
      <c r="I1266" s="225" t="s">
        <v>14684</v>
      </c>
    </row>
    <row r="1267" spans="1:9" ht="31.5">
      <c r="A1267" s="28">
        <v>1262</v>
      </c>
      <c r="B1267" s="29">
        <v>608630</v>
      </c>
      <c r="C1267" s="30" t="s">
        <v>1715</v>
      </c>
      <c r="D1267" s="30" t="s">
        <v>1716</v>
      </c>
      <c r="E1267" s="31">
        <v>434.93</v>
      </c>
      <c r="F1267" s="128">
        <f t="shared" si="84"/>
        <v>257.91348999999997</v>
      </c>
      <c r="G1267" s="129">
        <f t="shared" si="86"/>
        <v>257.91348999999997</v>
      </c>
      <c r="H1267" s="32"/>
      <c r="I1267" s="32"/>
    </row>
    <row r="1268" spans="1:9" ht="31.5">
      <c r="A1268" s="28">
        <v>1263</v>
      </c>
      <c r="B1268" s="29">
        <v>608640</v>
      </c>
      <c r="C1268" s="30" t="s">
        <v>1717</v>
      </c>
      <c r="D1268" s="30"/>
      <c r="E1268" s="31">
        <v>393.69</v>
      </c>
      <c r="F1268" s="128">
        <f t="shared" si="84"/>
        <v>233.45817</v>
      </c>
      <c r="G1268" s="129">
        <f t="shared" si="86"/>
        <v>233.45817</v>
      </c>
      <c r="H1268" s="32"/>
      <c r="I1268" s="32"/>
    </row>
    <row r="1269" spans="1:9" ht="47.25">
      <c r="A1269" s="28">
        <v>1264</v>
      </c>
      <c r="B1269" s="29">
        <v>608650</v>
      </c>
      <c r="C1269" s="30" t="s">
        <v>1718</v>
      </c>
      <c r="D1269" s="30" t="s">
        <v>1719</v>
      </c>
      <c r="E1269" s="31">
        <v>220.62</v>
      </c>
      <c r="F1269" s="128">
        <f t="shared" si="84"/>
        <v>130.82766000000001</v>
      </c>
      <c r="G1269" s="129">
        <f t="shared" si="86"/>
        <v>130.82766000000001</v>
      </c>
      <c r="H1269" s="32"/>
      <c r="I1269" s="32"/>
    </row>
    <row r="1270" spans="1:9" ht="15.75">
      <c r="A1270" s="28">
        <v>1265</v>
      </c>
      <c r="B1270" s="29">
        <v>608660</v>
      </c>
      <c r="C1270" s="30" t="s">
        <v>1720</v>
      </c>
      <c r="D1270" s="30"/>
      <c r="E1270" s="31">
        <v>2142.2199999999998</v>
      </c>
      <c r="F1270" s="128">
        <f t="shared" si="84"/>
        <v>1270.3364599999998</v>
      </c>
      <c r="G1270" s="129">
        <f t="shared" si="86"/>
        <v>1270.3364599999998</v>
      </c>
      <c r="H1270" s="32"/>
      <c r="I1270" s="32"/>
    </row>
    <row r="1271" spans="1:9" ht="31.5">
      <c r="A1271" s="28">
        <v>1266</v>
      </c>
      <c r="B1271" s="29">
        <v>608670</v>
      </c>
      <c r="C1271" s="30" t="s">
        <v>1721</v>
      </c>
      <c r="D1271" s="30"/>
      <c r="E1271" s="31">
        <v>4345.37</v>
      </c>
      <c r="F1271" s="128">
        <f t="shared" si="84"/>
        <v>2576.8044099999997</v>
      </c>
      <c r="G1271" s="129">
        <f t="shared" si="86"/>
        <v>2576.8044099999997</v>
      </c>
      <c r="H1271" s="32"/>
      <c r="I1271" s="32"/>
    </row>
    <row r="1272" spans="1:9" ht="31.5">
      <c r="A1272" s="28">
        <v>1267</v>
      </c>
      <c r="B1272" s="29">
        <v>608680</v>
      </c>
      <c r="C1272" s="30" t="s">
        <v>1722</v>
      </c>
      <c r="D1272" s="30"/>
      <c r="E1272" s="31">
        <v>3115.47</v>
      </c>
      <c r="F1272" s="128">
        <f t="shared" si="84"/>
        <v>1847.4737099999998</v>
      </c>
      <c r="G1272" s="129">
        <f t="shared" si="86"/>
        <v>1847.4737099999998</v>
      </c>
      <c r="H1272" s="32"/>
      <c r="I1272" s="32"/>
    </row>
    <row r="1273" spans="1:9" ht="38.25">
      <c r="A1273" s="28">
        <v>1268</v>
      </c>
      <c r="B1273" s="29">
        <v>608690</v>
      </c>
      <c r="C1273" s="30" t="s">
        <v>1723</v>
      </c>
      <c r="D1273" s="30"/>
      <c r="E1273" s="31">
        <v>8708.65</v>
      </c>
      <c r="F1273" s="128">
        <f t="shared" si="84"/>
        <v>5164.2294499999998</v>
      </c>
      <c r="G1273" s="129">
        <f t="shared" si="86"/>
        <v>5164.2294499999998</v>
      </c>
      <c r="H1273" s="32"/>
      <c r="I1273" s="225" t="s">
        <v>14684</v>
      </c>
    </row>
    <row r="1274" spans="1:9" ht="38.25">
      <c r="A1274" s="28">
        <v>1269</v>
      </c>
      <c r="B1274" s="29">
        <v>608700</v>
      </c>
      <c r="C1274" s="30" t="s">
        <v>1724</v>
      </c>
      <c r="D1274" s="30"/>
      <c r="E1274" s="31">
        <v>7969.5</v>
      </c>
      <c r="F1274" s="128">
        <f t="shared" si="84"/>
        <v>4725.9134999999997</v>
      </c>
      <c r="G1274" s="129">
        <f t="shared" si="86"/>
        <v>4725.9134999999997</v>
      </c>
      <c r="H1274" s="32"/>
      <c r="I1274" s="225" t="s">
        <v>14684</v>
      </c>
    </row>
    <row r="1275" spans="1:9" ht="31.5">
      <c r="A1275" s="28">
        <v>1270</v>
      </c>
      <c r="B1275" s="29">
        <v>608710</v>
      </c>
      <c r="C1275" s="30" t="s">
        <v>1725</v>
      </c>
      <c r="D1275" s="30"/>
      <c r="E1275" s="31">
        <v>2899.21</v>
      </c>
      <c r="F1275" s="128">
        <f t="shared" si="84"/>
        <v>1719.23153</v>
      </c>
      <c r="G1275" s="129">
        <f t="shared" si="86"/>
        <v>1719.23153</v>
      </c>
      <c r="H1275" s="32"/>
      <c r="I1275" s="32"/>
    </row>
    <row r="1276" spans="1:9" ht="38.25">
      <c r="A1276" s="28">
        <v>1271</v>
      </c>
      <c r="B1276" s="29">
        <v>608720</v>
      </c>
      <c r="C1276" s="30" t="s">
        <v>1726</v>
      </c>
      <c r="D1276" s="30"/>
      <c r="E1276" s="31">
        <v>11477.15</v>
      </c>
      <c r="F1276" s="128">
        <f t="shared" si="84"/>
        <v>6805.9499499999993</v>
      </c>
      <c r="G1276" s="129">
        <f t="shared" si="86"/>
        <v>6805.9499499999993</v>
      </c>
      <c r="H1276" s="32"/>
      <c r="I1276" s="225" t="s">
        <v>14684</v>
      </c>
    </row>
    <row r="1277" spans="1:9" ht="38.25">
      <c r="A1277" s="28">
        <v>1272</v>
      </c>
      <c r="B1277" s="29">
        <v>608730</v>
      </c>
      <c r="C1277" s="30" t="s">
        <v>1727</v>
      </c>
      <c r="D1277" s="30"/>
      <c r="E1277" s="31">
        <v>8789.2900000000009</v>
      </c>
      <c r="F1277" s="128">
        <f t="shared" si="84"/>
        <v>5212.0489699999998</v>
      </c>
      <c r="G1277" s="129">
        <f t="shared" si="86"/>
        <v>5212.0489699999998</v>
      </c>
      <c r="H1277" s="32"/>
      <c r="I1277" s="225" t="s">
        <v>14684</v>
      </c>
    </row>
    <row r="1278" spans="1:9" ht="38.25">
      <c r="A1278" s="28">
        <v>1273</v>
      </c>
      <c r="B1278" s="29">
        <v>608740</v>
      </c>
      <c r="C1278" s="30" t="s">
        <v>1728</v>
      </c>
      <c r="D1278" s="30"/>
      <c r="E1278" s="31">
        <v>10841.02</v>
      </c>
      <c r="F1278" s="128">
        <f t="shared" si="84"/>
        <v>6428.7248600000003</v>
      </c>
      <c r="G1278" s="129">
        <f t="shared" si="86"/>
        <v>6428.7248600000003</v>
      </c>
      <c r="H1278" s="32"/>
      <c r="I1278" s="225" t="s">
        <v>14684</v>
      </c>
    </row>
    <row r="1279" spans="1:9" ht="38.25">
      <c r="A1279" s="28">
        <v>1274</v>
      </c>
      <c r="B1279" s="29">
        <v>608750</v>
      </c>
      <c r="C1279" s="30" t="s">
        <v>1729</v>
      </c>
      <c r="D1279" s="30" t="s">
        <v>1730</v>
      </c>
      <c r="E1279" s="31">
        <v>18815</v>
      </c>
      <c r="F1279" s="128">
        <f t="shared" si="84"/>
        <v>11157.295</v>
      </c>
      <c r="G1279" s="129">
        <f t="shared" si="86"/>
        <v>11157.295</v>
      </c>
      <c r="H1279" s="32"/>
      <c r="I1279" s="225" t="s">
        <v>14684</v>
      </c>
    </row>
    <row r="1280" spans="1:9" ht="31.5">
      <c r="A1280" s="28">
        <v>1275</v>
      </c>
      <c r="B1280" s="29">
        <v>608760</v>
      </c>
      <c r="C1280" s="30" t="s">
        <v>1731</v>
      </c>
      <c r="D1280" s="30"/>
      <c r="E1280" s="31">
        <v>1691.31</v>
      </c>
      <c r="F1280" s="128">
        <f t="shared" si="84"/>
        <v>1002.9468299999999</v>
      </c>
      <c r="G1280" s="129">
        <f t="shared" si="86"/>
        <v>1002.9468299999999</v>
      </c>
      <c r="H1280" s="32"/>
      <c r="I1280" s="32"/>
    </row>
    <row r="1281" spans="1:9" ht="15.75">
      <c r="A1281" s="28">
        <v>1276</v>
      </c>
      <c r="B1281" s="29">
        <v>608770</v>
      </c>
      <c r="C1281" s="30" t="s">
        <v>1732</v>
      </c>
      <c r="D1281" s="38" t="s">
        <v>1710</v>
      </c>
      <c r="E1281" s="31">
        <v>7245</v>
      </c>
      <c r="F1281" s="128">
        <f t="shared" si="84"/>
        <v>4296.2849999999999</v>
      </c>
      <c r="G1281" s="129">
        <f t="shared" si="86"/>
        <v>4296.2849999999999</v>
      </c>
      <c r="H1281" s="32"/>
      <c r="I1281" s="32"/>
    </row>
    <row r="1282" spans="1:9" ht="31.5">
      <c r="A1282" s="28">
        <v>1277</v>
      </c>
      <c r="B1282" s="29">
        <v>608780</v>
      </c>
      <c r="C1282" s="30" t="s">
        <v>1733</v>
      </c>
      <c r="D1282" s="30"/>
      <c r="E1282" s="31">
        <v>661.12</v>
      </c>
      <c r="F1282" s="128">
        <f t="shared" si="84"/>
        <v>392.04415999999998</v>
      </c>
      <c r="G1282" s="129">
        <f t="shared" si="86"/>
        <v>392.04415999999998</v>
      </c>
      <c r="H1282" s="32"/>
      <c r="I1282" s="32"/>
    </row>
    <row r="1283" spans="1:9" ht="31.5">
      <c r="A1283" s="28">
        <v>1278</v>
      </c>
      <c r="B1283" s="29">
        <v>608790</v>
      </c>
      <c r="C1283" s="30" t="s">
        <v>1734</v>
      </c>
      <c r="D1283" s="30" t="s">
        <v>1735</v>
      </c>
      <c r="E1283" s="31">
        <v>2317.2600000000002</v>
      </c>
      <c r="F1283" s="128">
        <f t="shared" si="84"/>
        <v>1374.13518</v>
      </c>
      <c r="G1283" s="129">
        <f t="shared" si="86"/>
        <v>1374.13518</v>
      </c>
      <c r="H1283" s="32"/>
      <c r="I1283" s="32"/>
    </row>
    <row r="1284" spans="1:9" ht="31.5">
      <c r="A1284" s="28">
        <v>1279</v>
      </c>
      <c r="B1284" s="29">
        <v>608800</v>
      </c>
      <c r="C1284" s="30" t="s">
        <v>1736</v>
      </c>
      <c r="D1284" s="30"/>
      <c r="E1284" s="31">
        <v>2028.11</v>
      </c>
      <c r="F1284" s="128">
        <f t="shared" si="84"/>
        <v>1202.66923</v>
      </c>
      <c r="G1284" s="129">
        <f t="shared" si="86"/>
        <v>1202.66923</v>
      </c>
      <c r="H1284" s="32"/>
      <c r="I1284" s="32"/>
    </row>
    <row r="1285" spans="1:9" ht="47.25">
      <c r="A1285" s="28">
        <v>1280</v>
      </c>
      <c r="B1285" s="29">
        <v>608810</v>
      </c>
      <c r="C1285" s="30" t="s">
        <v>1737</v>
      </c>
      <c r="D1285" s="30"/>
      <c r="E1285" s="31">
        <v>2280.61</v>
      </c>
      <c r="F1285" s="128">
        <f t="shared" si="84"/>
        <v>1352.40173</v>
      </c>
      <c r="G1285" s="129">
        <f t="shared" si="86"/>
        <v>1352.40173</v>
      </c>
      <c r="H1285" s="32"/>
      <c r="I1285" s="32"/>
    </row>
    <row r="1286" spans="1:9" ht="31.5">
      <c r="A1286" s="28">
        <v>1281</v>
      </c>
      <c r="B1286" s="29">
        <v>608820</v>
      </c>
      <c r="C1286" s="30" t="s">
        <v>1738</v>
      </c>
      <c r="D1286" s="30"/>
      <c r="E1286" s="31">
        <v>2011.04</v>
      </c>
      <c r="F1286" s="128">
        <f t="shared" si="84"/>
        <v>1192.5467199999998</v>
      </c>
      <c r="G1286" s="129">
        <f t="shared" si="86"/>
        <v>1192.5467199999998</v>
      </c>
      <c r="H1286" s="32"/>
      <c r="I1286" s="32"/>
    </row>
    <row r="1287" spans="1:9" ht="31.5">
      <c r="A1287" s="28">
        <v>1282</v>
      </c>
      <c r="B1287" s="29">
        <v>608830</v>
      </c>
      <c r="C1287" s="30" t="s">
        <v>1739</v>
      </c>
      <c r="D1287" s="30"/>
      <c r="E1287" s="31">
        <v>2280.61</v>
      </c>
      <c r="F1287" s="128">
        <f t="shared" ref="F1287:F1350" si="87">E1287*0.593</f>
        <v>1352.40173</v>
      </c>
      <c r="G1287" s="129">
        <f t="shared" si="86"/>
        <v>1352.40173</v>
      </c>
      <c r="H1287" s="32"/>
      <c r="I1287" s="32"/>
    </row>
    <row r="1288" spans="1:9" ht="47.25">
      <c r="A1288" s="28">
        <v>1283</v>
      </c>
      <c r="B1288" s="29">
        <v>608840</v>
      </c>
      <c r="C1288" s="30" t="s">
        <v>1740</v>
      </c>
      <c r="D1288" s="30"/>
      <c r="E1288" s="31">
        <v>1585.93</v>
      </c>
      <c r="F1288" s="128">
        <f t="shared" si="87"/>
        <v>940.45649000000003</v>
      </c>
      <c r="G1288" s="129">
        <f t="shared" si="86"/>
        <v>940.45649000000003</v>
      </c>
      <c r="H1288" s="32"/>
      <c r="I1288" s="32"/>
    </row>
    <row r="1289" spans="1:9" ht="31.5">
      <c r="A1289" s="28">
        <v>1284</v>
      </c>
      <c r="B1289" s="29">
        <v>608850</v>
      </c>
      <c r="C1289" s="30" t="s">
        <v>1741</v>
      </c>
      <c r="D1289" s="30"/>
      <c r="E1289" s="31">
        <v>1585.93</v>
      </c>
      <c r="F1289" s="128">
        <f t="shared" si="87"/>
        <v>940.45649000000003</v>
      </c>
      <c r="G1289" s="129">
        <f t="shared" si="86"/>
        <v>940.45649000000003</v>
      </c>
      <c r="H1289" s="32"/>
      <c r="I1289" s="32"/>
    </row>
    <row r="1290" spans="1:9" ht="31.5">
      <c r="A1290" s="28">
        <v>1285</v>
      </c>
      <c r="B1290" s="29">
        <v>608860</v>
      </c>
      <c r="C1290" s="30" t="s">
        <v>1742</v>
      </c>
      <c r="D1290" s="30" t="s">
        <v>1743</v>
      </c>
      <c r="E1290" s="31">
        <v>1322.23</v>
      </c>
      <c r="F1290" s="128">
        <f t="shared" si="87"/>
        <v>784.08238999999992</v>
      </c>
      <c r="G1290" s="129">
        <f t="shared" si="86"/>
        <v>784.08238999999992</v>
      </c>
      <c r="H1290" s="32"/>
      <c r="I1290" s="32"/>
    </row>
    <row r="1291" spans="1:9" ht="31.5">
      <c r="A1291" s="28">
        <v>1286</v>
      </c>
      <c r="B1291" s="29">
        <v>608870</v>
      </c>
      <c r="C1291" s="30" t="s">
        <v>1744</v>
      </c>
      <c r="D1291" s="30"/>
      <c r="E1291" s="31">
        <v>3477.92</v>
      </c>
      <c r="F1291" s="128">
        <f t="shared" si="87"/>
        <v>2062.4065599999999</v>
      </c>
      <c r="G1291" s="129">
        <f t="shared" si="86"/>
        <v>2062.4065599999999</v>
      </c>
      <c r="H1291" s="32"/>
      <c r="I1291" s="32"/>
    </row>
    <row r="1292" spans="1:9" ht="31.5">
      <c r="A1292" s="28">
        <v>1287</v>
      </c>
      <c r="B1292" s="29">
        <v>608880</v>
      </c>
      <c r="C1292" s="30" t="s">
        <v>1745</v>
      </c>
      <c r="D1292" s="30" t="s">
        <v>1746</v>
      </c>
      <c r="E1292" s="31">
        <v>434.93</v>
      </c>
      <c r="F1292" s="128">
        <f t="shared" si="87"/>
        <v>257.91348999999997</v>
      </c>
      <c r="G1292" s="129">
        <f t="shared" si="86"/>
        <v>257.91348999999997</v>
      </c>
      <c r="H1292" s="32"/>
      <c r="I1292" s="32"/>
    </row>
    <row r="1293" spans="1:9" ht="31.5">
      <c r="A1293" s="28">
        <v>1288</v>
      </c>
      <c r="B1293" s="29">
        <v>608890</v>
      </c>
      <c r="C1293" s="30" t="s">
        <v>1747</v>
      </c>
      <c r="D1293" s="30" t="s">
        <v>1748</v>
      </c>
      <c r="E1293" s="31">
        <v>33.369999999999997</v>
      </c>
      <c r="F1293" s="128">
        <f t="shared" si="87"/>
        <v>19.788409999999999</v>
      </c>
      <c r="G1293" s="129">
        <f t="shared" si="86"/>
        <v>19.788409999999999</v>
      </c>
      <c r="H1293" s="32"/>
      <c r="I1293" s="32"/>
    </row>
    <row r="1294" spans="1:9" ht="31.5">
      <c r="A1294" s="28">
        <v>1289</v>
      </c>
      <c r="B1294" s="29">
        <v>608900</v>
      </c>
      <c r="C1294" s="30" t="s">
        <v>1749</v>
      </c>
      <c r="D1294" s="30"/>
      <c r="E1294" s="31">
        <v>2028.11</v>
      </c>
      <c r="F1294" s="128">
        <f t="shared" si="87"/>
        <v>1202.66923</v>
      </c>
      <c r="G1294" s="129">
        <f t="shared" si="86"/>
        <v>1202.66923</v>
      </c>
      <c r="H1294" s="32"/>
      <c r="I1294" s="32"/>
    </row>
    <row r="1295" spans="1:9" ht="31.5">
      <c r="A1295" s="28">
        <v>1290</v>
      </c>
      <c r="B1295" s="29">
        <v>608910</v>
      </c>
      <c r="C1295" s="30" t="s">
        <v>1750</v>
      </c>
      <c r="D1295" s="30" t="s">
        <v>1751</v>
      </c>
      <c r="E1295" s="31">
        <v>1651.86</v>
      </c>
      <c r="F1295" s="128">
        <f t="shared" si="87"/>
        <v>979.55297999999993</v>
      </c>
      <c r="G1295" s="129">
        <f t="shared" si="86"/>
        <v>979.55297999999993</v>
      </c>
      <c r="H1295" s="32"/>
      <c r="I1295" s="32"/>
    </row>
    <row r="1296" spans="1:9" ht="15.75">
      <c r="A1296" s="28">
        <v>1291</v>
      </c>
      <c r="B1296" s="29">
        <v>608920</v>
      </c>
      <c r="C1296" s="30" t="s">
        <v>1752</v>
      </c>
      <c r="D1296" s="30"/>
      <c r="E1296" s="31">
        <v>3382.62</v>
      </c>
      <c r="F1296" s="128">
        <f t="shared" si="87"/>
        <v>2005.8936599999997</v>
      </c>
      <c r="G1296" s="129">
        <f t="shared" si="86"/>
        <v>2005.8936599999997</v>
      </c>
      <c r="H1296" s="32"/>
      <c r="I1296" s="32"/>
    </row>
    <row r="1297" spans="1:9" ht="31.5">
      <c r="A1297" s="28">
        <v>1292</v>
      </c>
      <c r="B1297" s="29">
        <v>608930</v>
      </c>
      <c r="C1297" s="30" t="s">
        <v>1753</v>
      </c>
      <c r="D1297" s="30"/>
      <c r="E1297" s="31">
        <v>3865.62</v>
      </c>
      <c r="F1297" s="128">
        <f t="shared" si="87"/>
        <v>2292.3126600000001</v>
      </c>
      <c r="G1297" s="129">
        <f t="shared" si="86"/>
        <v>2292.3126600000001</v>
      </c>
      <c r="H1297" s="32"/>
      <c r="I1297" s="32"/>
    </row>
    <row r="1298" spans="1:9" ht="31.5">
      <c r="A1298" s="28">
        <v>1293</v>
      </c>
      <c r="B1298" s="29">
        <v>608940</v>
      </c>
      <c r="C1298" s="30" t="s">
        <v>1754</v>
      </c>
      <c r="D1298" s="30" t="s">
        <v>1755</v>
      </c>
      <c r="E1298" s="31">
        <v>2011.04</v>
      </c>
      <c r="F1298" s="128">
        <f t="shared" si="87"/>
        <v>1192.5467199999998</v>
      </c>
      <c r="G1298" s="129">
        <f t="shared" si="86"/>
        <v>1192.5467199999998</v>
      </c>
      <c r="H1298" s="32"/>
      <c r="I1298" s="32"/>
    </row>
    <row r="1299" spans="1:9" ht="31.5">
      <c r="A1299" s="28">
        <v>1294</v>
      </c>
      <c r="B1299" s="29">
        <v>608950</v>
      </c>
      <c r="C1299" s="30" t="s">
        <v>1756</v>
      </c>
      <c r="D1299" s="30"/>
      <c r="E1299" s="31">
        <v>2606.4</v>
      </c>
      <c r="F1299" s="128">
        <f t="shared" si="87"/>
        <v>1545.5952</v>
      </c>
      <c r="G1299" s="129">
        <f t="shared" si="86"/>
        <v>1545.5952</v>
      </c>
      <c r="H1299" s="32"/>
      <c r="I1299" s="32"/>
    </row>
    <row r="1300" spans="1:9" ht="31.5">
      <c r="A1300" s="28">
        <v>1295</v>
      </c>
      <c r="B1300" s="29">
        <v>608960</v>
      </c>
      <c r="C1300" s="30" t="s">
        <v>1757</v>
      </c>
      <c r="D1300" s="30" t="s">
        <v>1758</v>
      </c>
      <c r="E1300" s="31">
        <v>2174.71</v>
      </c>
      <c r="F1300" s="128">
        <f t="shared" si="87"/>
        <v>1289.60303</v>
      </c>
      <c r="G1300" s="129">
        <f t="shared" si="86"/>
        <v>1289.60303</v>
      </c>
      <c r="H1300" s="32"/>
      <c r="I1300" s="32"/>
    </row>
    <row r="1301" spans="1:9" ht="15.75">
      <c r="A1301" s="28">
        <v>1296</v>
      </c>
      <c r="B1301" s="29">
        <v>608961</v>
      </c>
      <c r="C1301" s="30" t="s">
        <v>1759</v>
      </c>
      <c r="D1301" s="30"/>
      <c r="E1301" s="31">
        <v>304.29000000000002</v>
      </c>
      <c r="F1301" s="128">
        <f t="shared" si="87"/>
        <v>180.44397000000001</v>
      </c>
      <c r="G1301" s="129">
        <f t="shared" si="86"/>
        <v>180.44397000000001</v>
      </c>
      <c r="H1301" s="32"/>
      <c r="I1301" s="32"/>
    </row>
    <row r="1302" spans="1:9" ht="15.75">
      <c r="A1302" s="28">
        <v>1297</v>
      </c>
      <c r="B1302" s="29">
        <v>608962</v>
      </c>
      <c r="C1302" s="30" t="s">
        <v>1760</v>
      </c>
      <c r="D1302" s="30" t="s">
        <v>1683</v>
      </c>
      <c r="E1302" s="31">
        <v>549.16999999999996</v>
      </c>
      <c r="F1302" s="128">
        <f t="shared" si="87"/>
        <v>325.65780999999998</v>
      </c>
      <c r="G1302" s="129">
        <f t="shared" si="86"/>
        <v>325.65780999999998</v>
      </c>
      <c r="H1302" s="32"/>
      <c r="I1302" s="32"/>
    </row>
    <row r="1303" spans="1:9" ht="31.5">
      <c r="A1303" s="28">
        <v>1298</v>
      </c>
      <c r="B1303" s="29" t="s">
        <v>145</v>
      </c>
      <c r="C1303" s="36" t="s">
        <v>1761</v>
      </c>
      <c r="D1303" s="30"/>
      <c r="E1303" s="31"/>
      <c r="F1303" s="226"/>
      <c r="G1303" s="227"/>
      <c r="H1303" s="32"/>
      <c r="I1303" s="32"/>
    </row>
    <row r="1304" spans="1:9" ht="15.75">
      <c r="A1304" s="28">
        <v>1299</v>
      </c>
      <c r="B1304" s="29" t="s">
        <v>145</v>
      </c>
      <c r="C1304" s="36" t="s">
        <v>1762</v>
      </c>
      <c r="D1304" s="30"/>
      <c r="E1304" s="31"/>
      <c r="F1304" s="226"/>
      <c r="G1304" s="227"/>
      <c r="H1304" s="32"/>
      <c r="I1304" s="32"/>
    </row>
    <row r="1305" spans="1:9" ht="31.5">
      <c r="A1305" s="28">
        <v>1300</v>
      </c>
      <c r="B1305" s="29">
        <v>608980</v>
      </c>
      <c r="C1305" s="30" t="s">
        <v>1763</v>
      </c>
      <c r="D1305" s="30"/>
      <c r="E1305" s="31">
        <v>661.12</v>
      </c>
      <c r="F1305" s="128">
        <f t="shared" si="87"/>
        <v>392.04415999999998</v>
      </c>
      <c r="G1305" s="129">
        <f t="shared" ref="G1305:G1327" si="88">F1305</f>
        <v>392.04415999999998</v>
      </c>
      <c r="H1305" s="32"/>
      <c r="I1305" s="32"/>
    </row>
    <row r="1306" spans="1:9" ht="15.75">
      <c r="A1306" s="28">
        <v>1301</v>
      </c>
      <c r="B1306" s="29">
        <v>608990</v>
      </c>
      <c r="C1306" s="30" t="s">
        <v>1764</v>
      </c>
      <c r="D1306" s="30"/>
      <c r="E1306" s="31">
        <v>2212.84</v>
      </c>
      <c r="F1306" s="128">
        <f t="shared" si="87"/>
        <v>1312.2141200000001</v>
      </c>
      <c r="G1306" s="129">
        <f t="shared" si="88"/>
        <v>1312.2141200000001</v>
      </c>
      <c r="H1306" s="32"/>
      <c r="I1306" s="32"/>
    </row>
    <row r="1307" spans="1:9" ht="31.5">
      <c r="A1307" s="28">
        <v>1302</v>
      </c>
      <c r="B1307" s="29">
        <v>609000</v>
      </c>
      <c r="C1307" s="30" t="s">
        <v>1765</v>
      </c>
      <c r="D1307" s="30"/>
      <c r="E1307" s="31">
        <v>2754.4</v>
      </c>
      <c r="F1307" s="128">
        <f t="shared" si="87"/>
        <v>1633.3591999999999</v>
      </c>
      <c r="G1307" s="129">
        <f t="shared" si="88"/>
        <v>1633.3591999999999</v>
      </c>
      <c r="H1307" s="32"/>
      <c r="I1307" s="32"/>
    </row>
    <row r="1308" spans="1:9" ht="63">
      <c r="A1308" s="28">
        <v>1303</v>
      </c>
      <c r="B1308" s="29">
        <v>609010</v>
      </c>
      <c r="C1308" s="30" t="s">
        <v>1766</v>
      </c>
      <c r="D1308" s="30"/>
      <c r="E1308" s="31">
        <v>1762.72</v>
      </c>
      <c r="F1308" s="128">
        <f t="shared" si="87"/>
        <v>1045.29296</v>
      </c>
      <c r="G1308" s="129">
        <f t="shared" si="88"/>
        <v>1045.29296</v>
      </c>
      <c r="H1308" s="32"/>
      <c r="I1308" s="32"/>
    </row>
    <row r="1309" spans="1:9" ht="31.5">
      <c r="A1309" s="28">
        <v>1304</v>
      </c>
      <c r="B1309" s="29">
        <v>609020</v>
      </c>
      <c r="C1309" s="30" t="s">
        <v>1767</v>
      </c>
      <c r="D1309" s="30"/>
      <c r="E1309" s="31">
        <v>881.37</v>
      </c>
      <c r="F1309" s="128">
        <f t="shared" si="87"/>
        <v>522.65241000000003</v>
      </c>
      <c r="G1309" s="129">
        <f t="shared" si="88"/>
        <v>522.65241000000003</v>
      </c>
      <c r="H1309" s="32"/>
      <c r="I1309" s="32"/>
    </row>
    <row r="1310" spans="1:9" ht="31.5">
      <c r="A1310" s="28">
        <v>1305</v>
      </c>
      <c r="B1310" s="29">
        <v>609030</v>
      </c>
      <c r="C1310" s="30" t="s">
        <v>1768</v>
      </c>
      <c r="D1310" s="30"/>
      <c r="E1310" s="31">
        <v>991.67</v>
      </c>
      <c r="F1310" s="128">
        <f t="shared" si="87"/>
        <v>588.06030999999996</v>
      </c>
      <c r="G1310" s="129">
        <f t="shared" si="88"/>
        <v>588.06030999999996</v>
      </c>
      <c r="H1310" s="32"/>
      <c r="I1310" s="32"/>
    </row>
    <row r="1311" spans="1:9" ht="31.5">
      <c r="A1311" s="28">
        <v>1306</v>
      </c>
      <c r="B1311" s="29">
        <v>609040</v>
      </c>
      <c r="C1311" s="30" t="s">
        <v>1769</v>
      </c>
      <c r="D1311" s="30"/>
      <c r="E1311" s="31">
        <v>1101.98</v>
      </c>
      <c r="F1311" s="128">
        <f t="shared" si="87"/>
        <v>653.47414000000003</v>
      </c>
      <c r="G1311" s="129">
        <f t="shared" si="88"/>
        <v>653.47414000000003</v>
      </c>
      <c r="H1311" s="32"/>
      <c r="I1311" s="32"/>
    </row>
    <row r="1312" spans="1:9" ht="47.25">
      <c r="A1312" s="28">
        <v>1307</v>
      </c>
      <c r="B1312" s="29">
        <v>609050</v>
      </c>
      <c r="C1312" s="30" t="s">
        <v>1770</v>
      </c>
      <c r="D1312" s="30" t="s">
        <v>1771</v>
      </c>
      <c r="E1312" s="31">
        <v>1322.23</v>
      </c>
      <c r="F1312" s="128">
        <f t="shared" si="87"/>
        <v>784.08238999999992</v>
      </c>
      <c r="G1312" s="129">
        <f t="shared" si="88"/>
        <v>784.08238999999992</v>
      </c>
      <c r="H1312" s="32"/>
      <c r="I1312" s="32"/>
    </row>
    <row r="1313" spans="1:9" ht="31.5">
      <c r="A1313" s="28">
        <v>1308</v>
      </c>
      <c r="B1313" s="29">
        <v>609051</v>
      </c>
      <c r="C1313" s="30" t="s">
        <v>1772</v>
      </c>
      <c r="D1313" s="30"/>
      <c r="E1313" s="31">
        <v>1321.48</v>
      </c>
      <c r="F1313" s="128">
        <f t="shared" si="87"/>
        <v>783.63763999999992</v>
      </c>
      <c r="G1313" s="129">
        <f t="shared" si="88"/>
        <v>783.63763999999992</v>
      </c>
      <c r="H1313" s="32"/>
      <c r="I1313" s="32"/>
    </row>
    <row r="1314" spans="1:9" ht="31.5">
      <c r="A1314" s="28">
        <v>1309</v>
      </c>
      <c r="B1314" s="29">
        <v>609052</v>
      </c>
      <c r="C1314" s="30" t="s">
        <v>1773</v>
      </c>
      <c r="D1314" s="30"/>
      <c r="E1314" s="31">
        <v>1321.48</v>
      </c>
      <c r="F1314" s="128">
        <f t="shared" si="87"/>
        <v>783.63763999999992</v>
      </c>
      <c r="G1314" s="129">
        <f t="shared" si="88"/>
        <v>783.63763999999992</v>
      </c>
      <c r="H1314" s="32"/>
      <c r="I1314" s="32"/>
    </row>
    <row r="1315" spans="1:9" ht="47.25">
      <c r="A1315" s="28">
        <v>1310</v>
      </c>
      <c r="B1315" s="29">
        <v>609060</v>
      </c>
      <c r="C1315" s="30" t="s">
        <v>1774</v>
      </c>
      <c r="D1315" s="30"/>
      <c r="E1315" s="31">
        <v>1652.78</v>
      </c>
      <c r="F1315" s="128">
        <f t="shared" si="87"/>
        <v>980.09853999999996</v>
      </c>
      <c r="G1315" s="129">
        <f t="shared" si="88"/>
        <v>980.09853999999996</v>
      </c>
      <c r="H1315" s="32"/>
      <c r="I1315" s="32"/>
    </row>
    <row r="1316" spans="1:9" ht="63">
      <c r="A1316" s="28">
        <v>1311</v>
      </c>
      <c r="B1316" s="29">
        <v>609070</v>
      </c>
      <c r="C1316" s="30" t="s">
        <v>1775</v>
      </c>
      <c r="D1316" s="30" t="s">
        <v>1776</v>
      </c>
      <c r="E1316" s="31">
        <v>8562</v>
      </c>
      <c r="F1316" s="128">
        <f t="shared" si="87"/>
        <v>5077.2659999999996</v>
      </c>
      <c r="G1316" s="129">
        <f t="shared" si="88"/>
        <v>5077.2659999999996</v>
      </c>
      <c r="H1316" s="32"/>
      <c r="I1316" s="225" t="s">
        <v>14684</v>
      </c>
    </row>
    <row r="1317" spans="1:9" ht="63">
      <c r="A1317" s="28">
        <v>1312</v>
      </c>
      <c r="B1317" s="29">
        <v>609071</v>
      </c>
      <c r="C1317" s="30" t="s">
        <v>1777</v>
      </c>
      <c r="D1317" s="30" t="s">
        <v>1778</v>
      </c>
      <c r="E1317" s="31">
        <v>8561.98</v>
      </c>
      <c r="F1317" s="128">
        <f t="shared" si="87"/>
        <v>5077.2541399999991</v>
      </c>
      <c r="G1317" s="129">
        <f t="shared" si="88"/>
        <v>5077.2541399999991</v>
      </c>
      <c r="H1317" s="32"/>
      <c r="I1317" s="225" t="s">
        <v>14684</v>
      </c>
    </row>
    <row r="1318" spans="1:9" ht="15.75">
      <c r="A1318" s="28">
        <v>1313</v>
      </c>
      <c r="B1318" s="29">
        <v>609080</v>
      </c>
      <c r="C1318" s="30" t="s">
        <v>1779</v>
      </c>
      <c r="D1318" s="30" t="s">
        <v>1780</v>
      </c>
      <c r="E1318" s="31">
        <v>9461.25</v>
      </c>
      <c r="F1318" s="128">
        <f t="shared" si="87"/>
        <v>5610.5212499999998</v>
      </c>
      <c r="G1318" s="129">
        <f t="shared" si="88"/>
        <v>5610.5212499999998</v>
      </c>
      <c r="H1318" s="32"/>
      <c r="I1318" s="32"/>
    </row>
    <row r="1319" spans="1:9" ht="31.5">
      <c r="A1319" s="28">
        <v>1314</v>
      </c>
      <c r="B1319" s="29">
        <v>609090</v>
      </c>
      <c r="C1319" s="30" t="s">
        <v>1781</v>
      </c>
      <c r="D1319" s="30"/>
      <c r="E1319" s="31">
        <v>771.42</v>
      </c>
      <c r="F1319" s="128">
        <f t="shared" si="87"/>
        <v>457.45205999999996</v>
      </c>
      <c r="G1319" s="129">
        <f t="shared" si="88"/>
        <v>457.45205999999996</v>
      </c>
      <c r="H1319" s="32"/>
      <c r="I1319" s="32"/>
    </row>
    <row r="1320" spans="1:9" ht="63">
      <c r="A1320" s="28">
        <v>1315</v>
      </c>
      <c r="B1320" s="29">
        <v>609100</v>
      </c>
      <c r="C1320" s="30" t="s">
        <v>1782</v>
      </c>
      <c r="D1320" s="30"/>
      <c r="E1320" s="31">
        <v>1652.78</v>
      </c>
      <c r="F1320" s="128">
        <f t="shared" si="87"/>
        <v>980.09853999999996</v>
      </c>
      <c r="G1320" s="129">
        <f t="shared" si="88"/>
        <v>980.09853999999996</v>
      </c>
      <c r="H1320" s="32"/>
      <c r="I1320" s="32"/>
    </row>
    <row r="1321" spans="1:9" ht="47.25">
      <c r="A1321" s="28">
        <v>1316</v>
      </c>
      <c r="B1321" s="29">
        <v>609101</v>
      </c>
      <c r="C1321" s="30" t="s">
        <v>1783</v>
      </c>
      <c r="D1321" s="30"/>
      <c r="E1321" s="31">
        <v>1224.98</v>
      </c>
      <c r="F1321" s="128">
        <f t="shared" si="87"/>
        <v>726.41314</v>
      </c>
      <c r="G1321" s="129">
        <f t="shared" si="88"/>
        <v>726.41314</v>
      </c>
      <c r="H1321" s="32"/>
      <c r="I1321" s="32"/>
    </row>
    <row r="1322" spans="1:9" ht="38.25">
      <c r="A1322" s="28">
        <v>1317</v>
      </c>
      <c r="B1322" s="29">
        <v>609110</v>
      </c>
      <c r="C1322" s="30" t="s">
        <v>1784</v>
      </c>
      <c r="D1322" s="30"/>
      <c r="E1322" s="31">
        <v>12563.29</v>
      </c>
      <c r="F1322" s="128">
        <f t="shared" si="87"/>
        <v>7450.0309699999998</v>
      </c>
      <c r="G1322" s="129">
        <f t="shared" si="88"/>
        <v>7450.0309699999998</v>
      </c>
      <c r="H1322" s="32"/>
      <c r="I1322" s="225" t="s">
        <v>14684</v>
      </c>
    </row>
    <row r="1323" spans="1:9" ht="38.25">
      <c r="A1323" s="28">
        <v>1318</v>
      </c>
      <c r="B1323" s="29">
        <v>609111</v>
      </c>
      <c r="C1323" s="30" t="s">
        <v>1785</v>
      </c>
      <c r="D1323" s="30"/>
      <c r="E1323" s="31">
        <v>12563.29</v>
      </c>
      <c r="F1323" s="128">
        <f t="shared" si="87"/>
        <v>7450.0309699999998</v>
      </c>
      <c r="G1323" s="129">
        <f t="shared" si="88"/>
        <v>7450.0309699999998</v>
      </c>
      <c r="H1323" s="32"/>
      <c r="I1323" s="225" t="s">
        <v>14684</v>
      </c>
    </row>
    <row r="1324" spans="1:9" ht="38.25">
      <c r="A1324" s="28">
        <v>1319</v>
      </c>
      <c r="B1324" s="29">
        <v>609120</v>
      </c>
      <c r="C1324" s="30" t="s">
        <v>1786</v>
      </c>
      <c r="D1324" s="30" t="s">
        <v>637</v>
      </c>
      <c r="E1324" s="31">
        <v>2889.55</v>
      </c>
      <c r="F1324" s="128">
        <f t="shared" si="87"/>
        <v>1713.50315</v>
      </c>
      <c r="G1324" s="129">
        <f t="shared" si="88"/>
        <v>1713.50315</v>
      </c>
      <c r="H1324" s="32"/>
      <c r="I1324" s="225" t="s">
        <v>14684</v>
      </c>
    </row>
    <row r="1325" spans="1:9" ht="38.25">
      <c r="A1325" s="28">
        <v>1320</v>
      </c>
      <c r="B1325" s="29">
        <v>609121</v>
      </c>
      <c r="C1325" s="30" t="s">
        <v>1787</v>
      </c>
      <c r="D1325" s="30" t="s">
        <v>637</v>
      </c>
      <c r="E1325" s="31">
        <v>3265.08</v>
      </c>
      <c r="F1325" s="128">
        <f t="shared" si="87"/>
        <v>1936.1924399999998</v>
      </c>
      <c r="G1325" s="129">
        <f t="shared" si="88"/>
        <v>1936.1924399999998</v>
      </c>
      <c r="H1325" s="32"/>
      <c r="I1325" s="225" t="s">
        <v>14684</v>
      </c>
    </row>
    <row r="1326" spans="1:9" ht="15.75">
      <c r="A1326" s="28">
        <v>1321</v>
      </c>
      <c r="B1326" s="29">
        <v>609122</v>
      </c>
      <c r="C1326" s="30" t="s">
        <v>1788</v>
      </c>
      <c r="D1326" s="30"/>
      <c r="E1326" s="31">
        <v>405.72</v>
      </c>
      <c r="F1326" s="128">
        <f t="shared" si="87"/>
        <v>240.59196</v>
      </c>
      <c r="G1326" s="129">
        <f t="shared" si="88"/>
        <v>240.59196</v>
      </c>
      <c r="H1326" s="32"/>
      <c r="I1326" s="32"/>
    </row>
    <row r="1327" spans="1:9" ht="38.25">
      <c r="A1327" s="28">
        <v>1322</v>
      </c>
      <c r="B1327" s="29">
        <v>609130</v>
      </c>
      <c r="C1327" s="30" t="s">
        <v>1789</v>
      </c>
      <c r="D1327" s="30"/>
      <c r="E1327" s="31">
        <v>7973.08</v>
      </c>
      <c r="F1327" s="128">
        <f t="shared" si="87"/>
        <v>4728.0364399999999</v>
      </c>
      <c r="G1327" s="129">
        <f t="shared" si="88"/>
        <v>4728.0364399999999</v>
      </c>
      <c r="H1327" s="32"/>
      <c r="I1327" s="225" t="s">
        <v>14684</v>
      </c>
    </row>
    <row r="1328" spans="1:9" ht="15.75">
      <c r="A1328" s="28">
        <v>1323</v>
      </c>
      <c r="B1328" s="29" t="s">
        <v>145</v>
      </c>
      <c r="C1328" s="36" t="s">
        <v>1790</v>
      </c>
      <c r="D1328" s="30"/>
      <c r="E1328" s="31"/>
      <c r="F1328" s="226"/>
      <c r="G1328" s="227"/>
      <c r="H1328" s="32"/>
      <c r="I1328" s="32"/>
    </row>
    <row r="1329" spans="1:9" ht="15.75">
      <c r="A1329" s="28">
        <v>1324</v>
      </c>
      <c r="B1329" s="29">
        <v>609140</v>
      </c>
      <c r="C1329" s="30" t="s">
        <v>1791</v>
      </c>
      <c r="D1329" s="30"/>
      <c r="E1329" s="31">
        <v>101.12</v>
      </c>
      <c r="F1329" s="128">
        <f t="shared" si="87"/>
        <v>59.96416</v>
      </c>
      <c r="G1329" s="129">
        <f t="shared" ref="G1329:G1345" si="89">F1329</f>
        <v>59.96416</v>
      </c>
      <c r="H1329" s="32"/>
      <c r="I1329" s="32"/>
    </row>
    <row r="1330" spans="1:9" ht="15.75">
      <c r="A1330" s="28">
        <v>1325</v>
      </c>
      <c r="B1330" s="29">
        <v>609150</v>
      </c>
      <c r="C1330" s="30" t="s">
        <v>1792</v>
      </c>
      <c r="D1330" s="30"/>
      <c r="E1330" s="31">
        <v>330.55</v>
      </c>
      <c r="F1330" s="128">
        <f t="shared" si="87"/>
        <v>196.01615000000001</v>
      </c>
      <c r="G1330" s="129">
        <f t="shared" si="89"/>
        <v>196.01615000000001</v>
      </c>
      <c r="H1330" s="32"/>
      <c r="I1330" s="32"/>
    </row>
    <row r="1331" spans="1:9" ht="31.5">
      <c r="A1331" s="28">
        <v>1326</v>
      </c>
      <c r="B1331" s="29">
        <v>609160</v>
      </c>
      <c r="C1331" s="30" t="s">
        <v>1793</v>
      </c>
      <c r="D1331" s="30"/>
      <c r="E1331" s="31">
        <v>141.63</v>
      </c>
      <c r="F1331" s="128">
        <f t="shared" si="87"/>
        <v>83.986589999999993</v>
      </c>
      <c r="G1331" s="129">
        <f t="shared" si="89"/>
        <v>83.986589999999993</v>
      </c>
      <c r="H1331" s="32"/>
      <c r="I1331" s="32"/>
    </row>
    <row r="1332" spans="1:9" ht="15.75">
      <c r="A1332" s="28">
        <v>1327</v>
      </c>
      <c r="B1332" s="29">
        <v>609170</v>
      </c>
      <c r="C1332" s="30" t="s">
        <v>1794</v>
      </c>
      <c r="D1332" s="30"/>
      <c r="E1332" s="31">
        <v>141.63</v>
      </c>
      <c r="F1332" s="128">
        <f t="shared" si="87"/>
        <v>83.986589999999993</v>
      </c>
      <c r="G1332" s="129">
        <f t="shared" si="89"/>
        <v>83.986589999999993</v>
      </c>
      <c r="H1332" s="32"/>
      <c r="I1332" s="32"/>
    </row>
    <row r="1333" spans="1:9" ht="31.5">
      <c r="A1333" s="28">
        <v>1328</v>
      </c>
      <c r="B1333" s="29">
        <v>609180</v>
      </c>
      <c r="C1333" s="30" t="s">
        <v>1795</v>
      </c>
      <c r="D1333" s="30"/>
      <c r="E1333" s="31">
        <v>1652.78</v>
      </c>
      <c r="F1333" s="128">
        <f t="shared" si="87"/>
        <v>980.09853999999996</v>
      </c>
      <c r="G1333" s="129">
        <f t="shared" si="89"/>
        <v>980.09853999999996</v>
      </c>
      <c r="H1333" s="32"/>
      <c r="I1333" s="32"/>
    </row>
    <row r="1334" spans="1:9" ht="15.75">
      <c r="A1334" s="28">
        <v>1329</v>
      </c>
      <c r="B1334" s="29">
        <v>609190</v>
      </c>
      <c r="C1334" s="30" t="s">
        <v>1796</v>
      </c>
      <c r="D1334" s="30"/>
      <c r="E1334" s="31">
        <v>3624.12</v>
      </c>
      <c r="F1334" s="128">
        <f t="shared" si="87"/>
        <v>2149.1031599999997</v>
      </c>
      <c r="G1334" s="129">
        <f t="shared" si="89"/>
        <v>2149.1031599999997</v>
      </c>
      <c r="H1334" s="32"/>
      <c r="I1334" s="32"/>
    </row>
    <row r="1335" spans="1:9" ht="47.25">
      <c r="A1335" s="28">
        <v>1330</v>
      </c>
      <c r="B1335" s="29">
        <v>609191</v>
      </c>
      <c r="C1335" s="30" t="s">
        <v>1797</v>
      </c>
      <c r="D1335" s="30"/>
      <c r="E1335" s="31">
        <v>3622.5</v>
      </c>
      <c r="F1335" s="128">
        <f t="shared" si="87"/>
        <v>2148.1424999999999</v>
      </c>
      <c r="G1335" s="129">
        <f t="shared" si="89"/>
        <v>2148.1424999999999</v>
      </c>
      <c r="H1335" s="32"/>
      <c r="I1335" s="32"/>
    </row>
    <row r="1336" spans="1:9" ht="31.5">
      <c r="A1336" s="28">
        <v>1331</v>
      </c>
      <c r="B1336" s="29">
        <v>609200</v>
      </c>
      <c r="C1336" s="30" t="s">
        <v>1798</v>
      </c>
      <c r="D1336" s="30"/>
      <c r="E1336" s="31">
        <v>1762.72</v>
      </c>
      <c r="F1336" s="128">
        <f t="shared" si="87"/>
        <v>1045.29296</v>
      </c>
      <c r="G1336" s="129">
        <f t="shared" si="89"/>
        <v>1045.29296</v>
      </c>
      <c r="H1336" s="32"/>
      <c r="I1336" s="32"/>
    </row>
    <row r="1337" spans="1:9" ht="31.5">
      <c r="A1337" s="28">
        <v>1332</v>
      </c>
      <c r="B1337" s="29">
        <v>609210</v>
      </c>
      <c r="C1337" s="30" t="s">
        <v>1799</v>
      </c>
      <c r="D1337" s="30"/>
      <c r="E1337" s="31">
        <v>1762.72</v>
      </c>
      <c r="F1337" s="128">
        <f t="shared" si="87"/>
        <v>1045.29296</v>
      </c>
      <c r="G1337" s="129">
        <f t="shared" si="89"/>
        <v>1045.29296</v>
      </c>
      <c r="H1337" s="32"/>
      <c r="I1337" s="32"/>
    </row>
    <row r="1338" spans="1:9" ht="31.5">
      <c r="A1338" s="28">
        <v>1333</v>
      </c>
      <c r="B1338" s="29">
        <v>609220</v>
      </c>
      <c r="C1338" s="30" t="s">
        <v>1800</v>
      </c>
      <c r="D1338" s="30"/>
      <c r="E1338" s="31">
        <v>1322.23</v>
      </c>
      <c r="F1338" s="128">
        <f t="shared" si="87"/>
        <v>784.08238999999992</v>
      </c>
      <c r="G1338" s="129">
        <f t="shared" si="89"/>
        <v>784.08238999999992</v>
      </c>
      <c r="H1338" s="32"/>
      <c r="I1338" s="32"/>
    </row>
    <row r="1339" spans="1:9" ht="15.75">
      <c r="A1339" s="28">
        <v>1334</v>
      </c>
      <c r="B1339" s="29">
        <v>609230</v>
      </c>
      <c r="C1339" s="30" t="s">
        <v>1801</v>
      </c>
      <c r="D1339" s="30"/>
      <c r="E1339" s="31">
        <v>1101.98</v>
      </c>
      <c r="F1339" s="128">
        <f t="shared" si="87"/>
        <v>653.47414000000003</v>
      </c>
      <c r="G1339" s="129">
        <f t="shared" si="89"/>
        <v>653.47414000000003</v>
      </c>
      <c r="H1339" s="32"/>
      <c r="I1339" s="32"/>
    </row>
    <row r="1340" spans="1:9" ht="15.75">
      <c r="A1340" s="28">
        <v>1335</v>
      </c>
      <c r="B1340" s="29">
        <v>609235</v>
      </c>
      <c r="C1340" s="30" t="s">
        <v>1802</v>
      </c>
      <c r="D1340" s="30"/>
      <c r="E1340" s="31">
        <v>1651.86</v>
      </c>
      <c r="F1340" s="128">
        <f t="shared" si="87"/>
        <v>979.55297999999993</v>
      </c>
      <c r="G1340" s="129">
        <f t="shared" si="89"/>
        <v>979.55297999999993</v>
      </c>
      <c r="H1340" s="32"/>
      <c r="I1340" s="32"/>
    </row>
    <row r="1341" spans="1:9" ht="15.75">
      <c r="A1341" s="28">
        <v>1336</v>
      </c>
      <c r="B1341" s="29">
        <v>609240</v>
      </c>
      <c r="C1341" s="30" t="s">
        <v>1803</v>
      </c>
      <c r="D1341" s="30"/>
      <c r="E1341" s="31">
        <v>881.37</v>
      </c>
      <c r="F1341" s="128">
        <f t="shared" si="87"/>
        <v>522.65241000000003</v>
      </c>
      <c r="G1341" s="129">
        <f t="shared" si="89"/>
        <v>522.65241000000003</v>
      </c>
      <c r="H1341" s="32"/>
      <c r="I1341" s="32"/>
    </row>
    <row r="1342" spans="1:9" ht="15.75">
      <c r="A1342" s="28">
        <v>1337</v>
      </c>
      <c r="B1342" s="29">
        <v>609250</v>
      </c>
      <c r="C1342" s="30" t="s">
        <v>1804</v>
      </c>
      <c r="D1342" s="30"/>
      <c r="E1342" s="31">
        <v>771.42</v>
      </c>
      <c r="F1342" s="128">
        <f t="shared" si="87"/>
        <v>457.45205999999996</v>
      </c>
      <c r="G1342" s="129">
        <f t="shared" si="89"/>
        <v>457.45205999999996</v>
      </c>
      <c r="H1342" s="32"/>
      <c r="I1342" s="32"/>
    </row>
    <row r="1343" spans="1:9" ht="15.75">
      <c r="A1343" s="28">
        <v>1338</v>
      </c>
      <c r="B1343" s="29">
        <v>609260</v>
      </c>
      <c r="C1343" s="30" t="s">
        <v>1805</v>
      </c>
      <c r="D1343" s="30"/>
      <c r="E1343" s="31">
        <v>1652.78</v>
      </c>
      <c r="F1343" s="128">
        <f t="shared" si="87"/>
        <v>980.09853999999996</v>
      </c>
      <c r="G1343" s="129">
        <f t="shared" si="89"/>
        <v>980.09853999999996</v>
      </c>
      <c r="H1343" s="32"/>
      <c r="I1343" s="32"/>
    </row>
    <row r="1344" spans="1:9" ht="31.5">
      <c r="A1344" s="28">
        <v>1339</v>
      </c>
      <c r="B1344" s="29">
        <v>609270</v>
      </c>
      <c r="C1344" s="30" t="s">
        <v>1806</v>
      </c>
      <c r="D1344" s="30"/>
      <c r="E1344" s="31">
        <v>2203.6</v>
      </c>
      <c r="F1344" s="128">
        <f t="shared" si="87"/>
        <v>1306.7348</v>
      </c>
      <c r="G1344" s="129">
        <f t="shared" si="89"/>
        <v>1306.7348</v>
      </c>
      <c r="H1344" s="32"/>
      <c r="I1344" s="32"/>
    </row>
    <row r="1345" spans="1:9" ht="31.5">
      <c r="A1345" s="28">
        <v>1340</v>
      </c>
      <c r="B1345" s="29">
        <v>609280</v>
      </c>
      <c r="C1345" s="30" t="s">
        <v>1807</v>
      </c>
      <c r="D1345" s="30"/>
      <c r="E1345" s="31">
        <v>1652.78</v>
      </c>
      <c r="F1345" s="128">
        <f t="shared" si="87"/>
        <v>980.09853999999996</v>
      </c>
      <c r="G1345" s="129">
        <f t="shared" si="89"/>
        <v>980.09853999999996</v>
      </c>
      <c r="H1345" s="32"/>
      <c r="I1345" s="32"/>
    </row>
    <row r="1346" spans="1:9" ht="15.75">
      <c r="A1346" s="28">
        <v>1341</v>
      </c>
      <c r="B1346" s="29" t="s">
        <v>145</v>
      </c>
      <c r="C1346" s="36" t="s">
        <v>1808</v>
      </c>
      <c r="D1346" s="30"/>
      <c r="E1346" s="31"/>
      <c r="F1346" s="226"/>
      <c r="G1346" s="227"/>
      <c r="H1346" s="32"/>
      <c r="I1346" s="32"/>
    </row>
    <row r="1347" spans="1:9" ht="15.75">
      <c r="A1347" s="28">
        <v>1342</v>
      </c>
      <c r="B1347" s="29">
        <v>609290</v>
      </c>
      <c r="C1347" s="30" t="s">
        <v>1809</v>
      </c>
      <c r="D1347" s="30"/>
      <c r="E1347" s="31">
        <v>1762.72</v>
      </c>
      <c r="F1347" s="128">
        <f t="shared" si="87"/>
        <v>1045.29296</v>
      </c>
      <c r="G1347" s="129">
        <f t="shared" ref="G1347:G1366" si="90">F1347</f>
        <v>1045.29296</v>
      </c>
      <c r="H1347" s="32"/>
      <c r="I1347" s="32"/>
    </row>
    <row r="1348" spans="1:9" ht="15.75">
      <c r="A1348" s="28">
        <v>1343</v>
      </c>
      <c r="B1348" s="29">
        <v>609300</v>
      </c>
      <c r="C1348" s="30" t="s">
        <v>1810</v>
      </c>
      <c r="D1348" s="30"/>
      <c r="E1348" s="31">
        <v>3151.14</v>
      </c>
      <c r="F1348" s="128">
        <f t="shared" si="87"/>
        <v>1868.6260199999999</v>
      </c>
      <c r="G1348" s="129">
        <f t="shared" si="90"/>
        <v>1868.6260199999999</v>
      </c>
      <c r="H1348" s="32"/>
      <c r="I1348" s="32"/>
    </row>
    <row r="1349" spans="1:9" ht="31.5">
      <c r="A1349" s="28">
        <v>1344</v>
      </c>
      <c r="B1349" s="29">
        <v>609310</v>
      </c>
      <c r="C1349" s="30" t="s">
        <v>1811</v>
      </c>
      <c r="D1349" s="30"/>
      <c r="E1349" s="31">
        <v>1322.23</v>
      </c>
      <c r="F1349" s="128">
        <f t="shared" si="87"/>
        <v>784.08238999999992</v>
      </c>
      <c r="G1349" s="129">
        <f t="shared" si="90"/>
        <v>784.08238999999992</v>
      </c>
      <c r="H1349" s="32"/>
      <c r="I1349" s="32"/>
    </row>
    <row r="1350" spans="1:9" ht="15.75">
      <c r="A1350" s="28">
        <v>1345</v>
      </c>
      <c r="B1350" s="29">
        <v>609320</v>
      </c>
      <c r="C1350" s="30" t="s">
        <v>1812</v>
      </c>
      <c r="D1350" s="38"/>
      <c r="E1350" s="31">
        <v>2142.14</v>
      </c>
      <c r="F1350" s="128">
        <f t="shared" si="87"/>
        <v>1270.2890199999999</v>
      </c>
      <c r="G1350" s="129">
        <f t="shared" si="90"/>
        <v>1270.2890199999999</v>
      </c>
      <c r="H1350" s="32"/>
      <c r="I1350" s="32"/>
    </row>
    <row r="1351" spans="1:9" ht="31.5">
      <c r="A1351" s="28">
        <v>1346</v>
      </c>
      <c r="B1351" s="29">
        <v>609330</v>
      </c>
      <c r="C1351" s="30" t="s">
        <v>1813</v>
      </c>
      <c r="D1351" s="30"/>
      <c r="E1351" s="31">
        <v>2174.71</v>
      </c>
      <c r="F1351" s="128">
        <f t="shared" ref="F1351:F1414" si="91">E1351*0.593</f>
        <v>1289.60303</v>
      </c>
      <c r="G1351" s="129">
        <f t="shared" si="90"/>
        <v>1289.60303</v>
      </c>
      <c r="H1351" s="32"/>
      <c r="I1351" s="32"/>
    </row>
    <row r="1352" spans="1:9" ht="38.25">
      <c r="A1352" s="28">
        <v>1347</v>
      </c>
      <c r="B1352" s="29">
        <v>609340</v>
      </c>
      <c r="C1352" s="30" t="s">
        <v>1814</v>
      </c>
      <c r="D1352" s="30"/>
      <c r="E1352" s="31">
        <v>5734.09</v>
      </c>
      <c r="F1352" s="128">
        <f t="shared" si="91"/>
        <v>3400.3153699999998</v>
      </c>
      <c r="G1352" s="129">
        <f t="shared" si="90"/>
        <v>3400.3153699999998</v>
      </c>
      <c r="H1352" s="32"/>
      <c r="I1352" s="225" t="s">
        <v>14684</v>
      </c>
    </row>
    <row r="1353" spans="1:9" ht="38.25">
      <c r="A1353" s="28">
        <v>1348</v>
      </c>
      <c r="B1353" s="29">
        <v>609341</v>
      </c>
      <c r="C1353" s="30" t="s">
        <v>1815</v>
      </c>
      <c r="D1353" s="30"/>
      <c r="E1353" s="31">
        <v>5732.73</v>
      </c>
      <c r="F1353" s="128">
        <f t="shared" si="91"/>
        <v>3399.5088899999996</v>
      </c>
      <c r="G1353" s="129">
        <f t="shared" si="90"/>
        <v>3399.5088899999996</v>
      </c>
      <c r="H1353" s="32"/>
      <c r="I1353" s="225" t="s">
        <v>14684</v>
      </c>
    </row>
    <row r="1354" spans="1:9" ht="15.75">
      <c r="A1354" s="28">
        <v>1349</v>
      </c>
      <c r="B1354" s="29">
        <v>609350</v>
      </c>
      <c r="C1354" s="30" t="s">
        <v>1816</v>
      </c>
      <c r="D1354" s="30"/>
      <c r="E1354" s="31">
        <v>3382.7</v>
      </c>
      <c r="F1354" s="128">
        <f t="shared" si="91"/>
        <v>2005.9410999999998</v>
      </c>
      <c r="G1354" s="129">
        <f t="shared" si="90"/>
        <v>2005.9410999999998</v>
      </c>
      <c r="H1354" s="32"/>
      <c r="I1354" s="32"/>
    </row>
    <row r="1355" spans="1:9" ht="31.5">
      <c r="A1355" s="28">
        <v>1350</v>
      </c>
      <c r="B1355" s="29">
        <v>609360</v>
      </c>
      <c r="C1355" s="30" t="s">
        <v>1817</v>
      </c>
      <c r="D1355" s="30"/>
      <c r="E1355" s="31">
        <v>991.67</v>
      </c>
      <c r="F1355" s="128">
        <f t="shared" si="91"/>
        <v>588.06030999999996</v>
      </c>
      <c r="G1355" s="129">
        <f t="shared" si="90"/>
        <v>588.06030999999996</v>
      </c>
      <c r="H1355" s="32"/>
      <c r="I1355" s="32"/>
    </row>
    <row r="1356" spans="1:9" ht="31.5">
      <c r="A1356" s="28">
        <v>1351</v>
      </c>
      <c r="B1356" s="29">
        <v>609370</v>
      </c>
      <c r="C1356" s="30" t="s">
        <v>1818</v>
      </c>
      <c r="D1356" s="30"/>
      <c r="E1356" s="31">
        <v>1322.23</v>
      </c>
      <c r="F1356" s="128">
        <f t="shared" si="91"/>
        <v>784.08238999999992</v>
      </c>
      <c r="G1356" s="129">
        <f t="shared" si="90"/>
        <v>784.08238999999992</v>
      </c>
      <c r="H1356" s="32"/>
      <c r="I1356" s="32"/>
    </row>
    <row r="1357" spans="1:9" ht="31.5">
      <c r="A1357" s="28">
        <v>1352</v>
      </c>
      <c r="B1357" s="29">
        <v>609380</v>
      </c>
      <c r="C1357" s="30" t="s">
        <v>1819</v>
      </c>
      <c r="D1357" s="30"/>
      <c r="E1357" s="31">
        <v>1652.78</v>
      </c>
      <c r="F1357" s="128">
        <f t="shared" si="91"/>
        <v>980.09853999999996</v>
      </c>
      <c r="G1357" s="129">
        <f t="shared" si="90"/>
        <v>980.09853999999996</v>
      </c>
      <c r="H1357" s="32"/>
      <c r="I1357" s="32"/>
    </row>
    <row r="1358" spans="1:9" ht="15.75">
      <c r="A1358" s="28">
        <v>1353</v>
      </c>
      <c r="B1358" s="29">
        <v>609390</v>
      </c>
      <c r="C1358" s="30" t="s">
        <v>1820</v>
      </c>
      <c r="D1358" s="30" t="s">
        <v>1821</v>
      </c>
      <c r="E1358" s="31">
        <v>7881.77</v>
      </c>
      <c r="F1358" s="128">
        <f t="shared" si="91"/>
        <v>4673.8896100000002</v>
      </c>
      <c r="G1358" s="129">
        <f t="shared" si="90"/>
        <v>4673.8896100000002</v>
      </c>
      <c r="H1358" s="32"/>
      <c r="I1358" s="32"/>
    </row>
    <row r="1359" spans="1:9" ht="31.5">
      <c r="A1359" s="28">
        <v>1354</v>
      </c>
      <c r="B1359" s="29">
        <v>609400</v>
      </c>
      <c r="C1359" s="30" t="s">
        <v>1822</v>
      </c>
      <c r="D1359" s="30"/>
      <c r="E1359" s="31">
        <v>1322.23</v>
      </c>
      <c r="F1359" s="128">
        <f t="shared" si="91"/>
        <v>784.08238999999992</v>
      </c>
      <c r="G1359" s="129">
        <f t="shared" si="90"/>
        <v>784.08238999999992</v>
      </c>
      <c r="H1359" s="32"/>
      <c r="I1359" s="32"/>
    </row>
    <row r="1360" spans="1:9" ht="31.5">
      <c r="A1360" s="28">
        <v>1355</v>
      </c>
      <c r="B1360" s="29">
        <v>609410</v>
      </c>
      <c r="C1360" s="30" t="s">
        <v>1823</v>
      </c>
      <c r="D1360" s="30"/>
      <c r="E1360" s="31">
        <v>3991.06</v>
      </c>
      <c r="F1360" s="128">
        <f t="shared" si="91"/>
        <v>2366.6985799999998</v>
      </c>
      <c r="G1360" s="129">
        <f t="shared" si="90"/>
        <v>2366.6985799999998</v>
      </c>
      <c r="H1360" s="32"/>
      <c r="I1360" s="32"/>
    </row>
    <row r="1361" spans="1:9" ht="31.5">
      <c r="A1361" s="28">
        <v>1356</v>
      </c>
      <c r="B1361" s="29">
        <v>609420</v>
      </c>
      <c r="C1361" s="30" t="s">
        <v>1824</v>
      </c>
      <c r="D1361" s="30"/>
      <c r="E1361" s="31">
        <v>4228.25</v>
      </c>
      <c r="F1361" s="128">
        <f t="shared" si="91"/>
        <v>2507.3522499999999</v>
      </c>
      <c r="G1361" s="129">
        <f t="shared" si="90"/>
        <v>2507.3522499999999</v>
      </c>
      <c r="H1361" s="32"/>
      <c r="I1361" s="32"/>
    </row>
    <row r="1362" spans="1:9" ht="31.5">
      <c r="A1362" s="28">
        <v>1357</v>
      </c>
      <c r="B1362" s="29">
        <v>609430</v>
      </c>
      <c r="C1362" s="30" t="s">
        <v>1825</v>
      </c>
      <c r="D1362" s="30"/>
      <c r="E1362" s="31">
        <v>3382.7</v>
      </c>
      <c r="F1362" s="128">
        <f t="shared" si="91"/>
        <v>2005.9410999999998</v>
      </c>
      <c r="G1362" s="129">
        <f t="shared" si="90"/>
        <v>2005.9410999999998</v>
      </c>
      <c r="H1362" s="32"/>
      <c r="I1362" s="32"/>
    </row>
    <row r="1363" spans="1:9" ht="38.25">
      <c r="A1363" s="28">
        <v>1358</v>
      </c>
      <c r="B1363" s="29">
        <v>609440</v>
      </c>
      <c r="C1363" s="30" t="s">
        <v>1826</v>
      </c>
      <c r="D1363" s="30"/>
      <c r="E1363" s="31">
        <v>10348.24</v>
      </c>
      <c r="F1363" s="128">
        <f t="shared" si="91"/>
        <v>6136.5063199999995</v>
      </c>
      <c r="G1363" s="129">
        <f t="shared" si="90"/>
        <v>6136.5063199999995</v>
      </c>
      <c r="H1363" s="32"/>
      <c r="I1363" s="225" t="s">
        <v>14684</v>
      </c>
    </row>
    <row r="1364" spans="1:9" ht="38.25">
      <c r="A1364" s="28">
        <v>1359</v>
      </c>
      <c r="B1364" s="29">
        <v>609450</v>
      </c>
      <c r="C1364" s="30" t="s">
        <v>1827</v>
      </c>
      <c r="D1364" s="30"/>
      <c r="E1364" s="31">
        <v>12072.94</v>
      </c>
      <c r="F1364" s="128">
        <f t="shared" si="91"/>
        <v>7159.25342</v>
      </c>
      <c r="G1364" s="129">
        <f t="shared" si="90"/>
        <v>7159.25342</v>
      </c>
      <c r="H1364" s="32"/>
      <c r="I1364" s="225" t="s">
        <v>14684</v>
      </c>
    </row>
    <row r="1365" spans="1:9" ht="47.25">
      <c r="A1365" s="28">
        <v>1360</v>
      </c>
      <c r="B1365" s="29">
        <v>609451</v>
      </c>
      <c r="C1365" s="30" t="s">
        <v>1828</v>
      </c>
      <c r="D1365" s="30"/>
      <c r="E1365" s="31">
        <v>10975.42</v>
      </c>
      <c r="F1365" s="128">
        <f t="shared" si="91"/>
        <v>6508.4240599999994</v>
      </c>
      <c r="G1365" s="129">
        <f t="shared" si="90"/>
        <v>6508.4240599999994</v>
      </c>
      <c r="H1365" s="32"/>
      <c r="I1365" s="225" t="s">
        <v>14684</v>
      </c>
    </row>
    <row r="1366" spans="1:9" ht="15.75">
      <c r="A1366" s="28">
        <v>1361</v>
      </c>
      <c r="B1366" s="29">
        <v>609460</v>
      </c>
      <c r="C1366" s="30" t="s">
        <v>1829</v>
      </c>
      <c r="D1366" s="30" t="s">
        <v>1821</v>
      </c>
      <c r="E1366" s="31">
        <v>18764.599999999999</v>
      </c>
      <c r="F1366" s="128">
        <f t="shared" si="91"/>
        <v>11127.407799999999</v>
      </c>
      <c r="G1366" s="129">
        <f t="shared" si="90"/>
        <v>11127.407799999999</v>
      </c>
      <c r="H1366" s="32"/>
      <c r="I1366" s="32"/>
    </row>
    <row r="1367" spans="1:9" ht="15.75">
      <c r="A1367" s="28">
        <v>1362</v>
      </c>
      <c r="B1367" s="29" t="s">
        <v>145</v>
      </c>
      <c r="C1367" s="36" t="s">
        <v>1830</v>
      </c>
      <c r="D1367" s="30"/>
      <c r="E1367" s="31"/>
      <c r="F1367" s="226"/>
      <c r="G1367" s="227"/>
      <c r="H1367" s="32"/>
      <c r="I1367" s="32"/>
    </row>
    <row r="1368" spans="1:9" ht="31.5">
      <c r="A1368" s="28">
        <v>1363</v>
      </c>
      <c r="B1368" s="29">
        <v>609470</v>
      </c>
      <c r="C1368" s="30" t="s">
        <v>1831</v>
      </c>
      <c r="D1368" s="30"/>
      <c r="E1368" s="31">
        <v>1322.23</v>
      </c>
      <c r="F1368" s="128">
        <f t="shared" si="91"/>
        <v>784.08238999999992</v>
      </c>
      <c r="G1368" s="129">
        <f t="shared" ref="G1368:G1393" si="92">F1368</f>
        <v>784.08238999999992</v>
      </c>
      <c r="H1368" s="32"/>
      <c r="I1368" s="32"/>
    </row>
    <row r="1369" spans="1:9" ht="63">
      <c r="A1369" s="28">
        <v>1364</v>
      </c>
      <c r="B1369" s="29">
        <v>609480</v>
      </c>
      <c r="C1369" s="30" t="s">
        <v>1832</v>
      </c>
      <c r="D1369" s="30"/>
      <c r="E1369" s="31">
        <v>5672.05</v>
      </c>
      <c r="F1369" s="128">
        <f t="shared" si="91"/>
        <v>3363.52565</v>
      </c>
      <c r="G1369" s="129">
        <f t="shared" si="92"/>
        <v>3363.52565</v>
      </c>
      <c r="H1369" s="32"/>
      <c r="I1369" s="32"/>
    </row>
    <row r="1370" spans="1:9" ht="15.75">
      <c r="A1370" s="28">
        <v>1365</v>
      </c>
      <c r="B1370" s="29">
        <v>609490</v>
      </c>
      <c r="C1370" s="30" t="s">
        <v>1833</v>
      </c>
      <c r="D1370" s="30"/>
      <c r="E1370" s="31">
        <v>4587.26</v>
      </c>
      <c r="F1370" s="128">
        <f t="shared" si="91"/>
        <v>2720.2451799999999</v>
      </c>
      <c r="G1370" s="129">
        <f t="shared" si="92"/>
        <v>2720.2451799999999</v>
      </c>
      <c r="H1370" s="32"/>
      <c r="I1370" s="32"/>
    </row>
    <row r="1371" spans="1:9" ht="15.75">
      <c r="A1371" s="28">
        <v>1366</v>
      </c>
      <c r="B1371" s="29">
        <v>609491</v>
      </c>
      <c r="C1371" s="30" t="s">
        <v>1834</v>
      </c>
      <c r="D1371" s="30"/>
      <c r="E1371" s="31">
        <v>4170.25</v>
      </c>
      <c r="F1371" s="128">
        <f t="shared" si="91"/>
        <v>2472.9582499999997</v>
      </c>
      <c r="G1371" s="129">
        <f t="shared" si="92"/>
        <v>2472.9582499999997</v>
      </c>
      <c r="H1371" s="32"/>
      <c r="I1371" s="32"/>
    </row>
    <row r="1372" spans="1:9" ht="47.25">
      <c r="A1372" s="28">
        <v>1367</v>
      </c>
      <c r="B1372" s="29">
        <v>609500</v>
      </c>
      <c r="C1372" s="30" t="s">
        <v>1835</v>
      </c>
      <c r="D1372" s="30"/>
      <c r="E1372" s="31">
        <v>419.69</v>
      </c>
      <c r="F1372" s="128">
        <f t="shared" si="91"/>
        <v>248.87616999999997</v>
      </c>
      <c r="G1372" s="129">
        <f t="shared" si="92"/>
        <v>248.87616999999997</v>
      </c>
      <c r="H1372" s="32"/>
      <c r="I1372" s="32"/>
    </row>
    <row r="1373" spans="1:9" ht="47.25">
      <c r="A1373" s="28">
        <v>1368</v>
      </c>
      <c r="B1373" s="29">
        <v>609510</v>
      </c>
      <c r="C1373" s="30" t="s">
        <v>1836</v>
      </c>
      <c r="D1373" s="30"/>
      <c r="E1373" s="31">
        <v>2895.55</v>
      </c>
      <c r="F1373" s="128">
        <f t="shared" si="91"/>
        <v>1717.06115</v>
      </c>
      <c r="G1373" s="129">
        <f t="shared" si="92"/>
        <v>1717.06115</v>
      </c>
      <c r="H1373" s="32"/>
      <c r="I1373" s="32"/>
    </row>
    <row r="1374" spans="1:9" ht="31.5">
      <c r="A1374" s="28">
        <v>1369</v>
      </c>
      <c r="B1374" s="29">
        <v>609520</v>
      </c>
      <c r="C1374" s="30" t="s">
        <v>1837</v>
      </c>
      <c r="D1374" s="30" t="s">
        <v>1838</v>
      </c>
      <c r="E1374" s="31">
        <v>1994.48</v>
      </c>
      <c r="F1374" s="128">
        <f t="shared" si="91"/>
        <v>1182.7266399999999</v>
      </c>
      <c r="G1374" s="129">
        <f t="shared" si="92"/>
        <v>1182.7266399999999</v>
      </c>
      <c r="H1374" s="32"/>
      <c r="I1374" s="32"/>
    </row>
    <row r="1375" spans="1:9" ht="31.5">
      <c r="A1375" s="28">
        <v>1370</v>
      </c>
      <c r="B1375" s="29">
        <v>609521</v>
      </c>
      <c r="C1375" s="30" t="s">
        <v>1839</v>
      </c>
      <c r="D1375" s="30" t="s">
        <v>1838</v>
      </c>
      <c r="E1375" s="31">
        <v>1993.25</v>
      </c>
      <c r="F1375" s="128">
        <f t="shared" si="91"/>
        <v>1181.9972499999999</v>
      </c>
      <c r="G1375" s="129">
        <f t="shared" si="92"/>
        <v>1181.9972499999999</v>
      </c>
      <c r="H1375" s="32"/>
      <c r="I1375" s="32"/>
    </row>
    <row r="1376" spans="1:9" ht="15.75">
      <c r="A1376" s="28">
        <v>1371</v>
      </c>
      <c r="B1376" s="29">
        <v>609530</v>
      </c>
      <c r="C1376" s="30" t="s">
        <v>1840</v>
      </c>
      <c r="D1376" s="30"/>
      <c r="E1376" s="31">
        <v>2895.55</v>
      </c>
      <c r="F1376" s="128">
        <f t="shared" si="91"/>
        <v>1717.06115</v>
      </c>
      <c r="G1376" s="129">
        <f t="shared" si="92"/>
        <v>1717.06115</v>
      </c>
      <c r="H1376" s="32"/>
      <c r="I1376" s="32"/>
    </row>
    <row r="1377" spans="1:9" ht="15.75">
      <c r="A1377" s="28">
        <v>1372</v>
      </c>
      <c r="B1377" s="29">
        <v>609540</v>
      </c>
      <c r="C1377" s="30" t="s">
        <v>1841</v>
      </c>
      <c r="D1377" s="30"/>
      <c r="E1377" s="31">
        <v>5491.05</v>
      </c>
      <c r="F1377" s="128">
        <f t="shared" si="91"/>
        <v>3256.19265</v>
      </c>
      <c r="G1377" s="129">
        <f t="shared" si="92"/>
        <v>3256.19265</v>
      </c>
      <c r="H1377" s="32"/>
      <c r="I1377" s="32"/>
    </row>
    <row r="1378" spans="1:9" ht="31.5">
      <c r="A1378" s="28">
        <v>1373</v>
      </c>
      <c r="B1378" s="29">
        <v>609550</v>
      </c>
      <c r="C1378" s="30" t="s">
        <v>1842</v>
      </c>
      <c r="D1378" s="30"/>
      <c r="E1378" s="31">
        <v>4056.22</v>
      </c>
      <c r="F1378" s="128">
        <f t="shared" si="91"/>
        <v>2405.3384599999999</v>
      </c>
      <c r="G1378" s="129">
        <f t="shared" si="92"/>
        <v>2405.3384599999999</v>
      </c>
      <c r="H1378" s="32"/>
      <c r="I1378" s="32"/>
    </row>
    <row r="1379" spans="1:9" ht="15.75">
      <c r="A1379" s="28">
        <v>1374</v>
      </c>
      <c r="B1379" s="29">
        <v>609551</v>
      </c>
      <c r="C1379" s="30" t="s">
        <v>1843</v>
      </c>
      <c r="D1379" s="30"/>
      <c r="E1379" s="31">
        <v>1541.73</v>
      </c>
      <c r="F1379" s="128">
        <f t="shared" si="91"/>
        <v>914.24588999999992</v>
      </c>
      <c r="G1379" s="129">
        <f t="shared" si="92"/>
        <v>914.24588999999992</v>
      </c>
      <c r="H1379" s="32"/>
      <c r="I1379" s="32"/>
    </row>
    <row r="1380" spans="1:9" ht="31.5">
      <c r="A1380" s="28">
        <v>1375</v>
      </c>
      <c r="B1380" s="29">
        <v>609560</v>
      </c>
      <c r="C1380" s="30" t="s">
        <v>1844</v>
      </c>
      <c r="D1380" s="30"/>
      <c r="E1380" s="31">
        <v>2899.21</v>
      </c>
      <c r="F1380" s="128">
        <f t="shared" si="91"/>
        <v>1719.23153</v>
      </c>
      <c r="G1380" s="129">
        <f t="shared" si="92"/>
        <v>1719.23153</v>
      </c>
      <c r="H1380" s="32"/>
      <c r="I1380" s="32"/>
    </row>
    <row r="1381" spans="1:9" ht="31.5">
      <c r="A1381" s="28">
        <v>1376</v>
      </c>
      <c r="B1381" s="29">
        <v>609570</v>
      </c>
      <c r="C1381" s="30" t="s">
        <v>1845</v>
      </c>
      <c r="D1381" s="30"/>
      <c r="E1381" s="31">
        <v>1542.47</v>
      </c>
      <c r="F1381" s="128">
        <f t="shared" si="91"/>
        <v>914.68471</v>
      </c>
      <c r="G1381" s="129">
        <f t="shared" si="92"/>
        <v>914.68471</v>
      </c>
      <c r="H1381" s="32"/>
      <c r="I1381" s="32"/>
    </row>
    <row r="1382" spans="1:9" ht="31.5">
      <c r="A1382" s="28">
        <v>1377</v>
      </c>
      <c r="B1382" s="29">
        <v>609580</v>
      </c>
      <c r="C1382" s="30" t="s">
        <v>1846</v>
      </c>
      <c r="D1382" s="30"/>
      <c r="E1382" s="31">
        <v>1982.97</v>
      </c>
      <c r="F1382" s="128">
        <f t="shared" si="91"/>
        <v>1175.90121</v>
      </c>
      <c r="G1382" s="129">
        <f t="shared" si="92"/>
        <v>1175.90121</v>
      </c>
      <c r="H1382" s="32"/>
      <c r="I1382" s="32"/>
    </row>
    <row r="1383" spans="1:9" ht="31.5">
      <c r="A1383" s="28">
        <v>1378</v>
      </c>
      <c r="B1383" s="29">
        <v>609590</v>
      </c>
      <c r="C1383" s="30" t="s">
        <v>1847</v>
      </c>
      <c r="D1383" s="30"/>
      <c r="E1383" s="31">
        <v>2899.21</v>
      </c>
      <c r="F1383" s="128">
        <f t="shared" si="91"/>
        <v>1719.23153</v>
      </c>
      <c r="G1383" s="129">
        <f t="shared" si="92"/>
        <v>1719.23153</v>
      </c>
      <c r="H1383" s="32"/>
      <c r="I1383" s="32"/>
    </row>
    <row r="1384" spans="1:9" ht="31.5">
      <c r="A1384" s="28">
        <v>1379</v>
      </c>
      <c r="B1384" s="29">
        <v>609600</v>
      </c>
      <c r="C1384" s="30" t="s">
        <v>1848</v>
      </c>
      <c r="D1384" s="30"/>
      <c r="E1384" s="31">
        <v>3429.06</v>
      </c>
      <c r="F1384" s="128">
        <f t="shared" si="91"/>
        <v>2033.4325799999999</v>
      </c>
      <c r="G1384" s="129">
        <f t="shared" si="92"/>
        <v>2033.4325799999999</v>
      </c>
      <c r="H1384" s="32"/>
      <c r="I1384" s="32"/>
    </row>
    <row r="1385" spans="1:9" ht="31.5">
      <c r="A1385" s="28">
        <v>1380</v>
      </c>
      <c r="B1385" s="29">
        <v>609610</v>
      </c>
      <c r="C1385" s="30" t="s">
        <v>1849</v>
      </c>
      <c r="D1385" s="30"/>
      <c r="E1385" s="31">
        <v>7838.72</v>
      </c>
      <c r="F1385" s="128">
        <f t="shared" si="91"/>
        <v>4648.36096</v>
      </c>
      <c r="G1385" s="129">
        <f t="shared" si="92"/>
        <v>4648.36096</v>
      </c>
      <c r="H1385" s="32"/>
      <c r="I1385" s="32"/>
    </row>
    <row r="1386" spans="1:9" ht="31.5">
      <c r="A1386" s="28">
        <v>1381</v>
      </c>
      <c r="B1386" s="29">
        <v>609620</v>
      </c>
      <c r="C1386" s="30" t="s">
        <v>1850</v>
      </c>
      <c r="D1386" s="38" t="s">
        <v>1851</v>
      </c>
      <c r="E1386" s="31">
        <v>1738.96</v>
      </c>
      <c r="F1386" s="128">
        <f t="shared" si="91"/>
        <v>1031.2032799999999</v>
      </c>
      <c r="G1386" s="129">
        <f t="shared" si="92"/>
        <v>1031.2032799999999</v>
      </c>
      <c r="H1386" s="32"/>
      <c r="I1386" s="32"/>
    </row>
    <row r="1387" spans="1:9" ht="31.5">
      <c r="A1387" s="28">
        <v>1382</v>
      </c>
      <c r="B1387" s="29">
        <v>609630</v>
      </c>
      <c r="C1387" s="30" t="s">
        <v>1852</v>
      </c>
      <c r="D1387" s="30"/>
      <c r="E1387" s="31">
        <v>2416.21</v>
      </c>
      <c r="F1387" s="128">
        <f t="shared" si="91"/>
        <v>1432.8125299999999</v>
      </c>
      <c r="G1387" s="129">
        <f t="shared" si="92"/>
        <v>1432.8125299999999</v>
      </c>
      <c r="H1387" s="32"/>
      <c r="I1387" s="32"/>
    </row>
    <row r="1388" spans="1:9" ht="15.75">
      <c r="A1388" s="28">
        <v>1383</v>
      </c>
      <c r="B1388" s="29">
        <v>609640</v>
      </c>
      <c r="C1388" s="30" t="s">
        <v>1853</v>
      </c>
      <c r="D1388" s="30"/>
      <c r="E1388" s="31">
        <v>4712.84</v>
      </c>
      <c r="F1388" s="128">
        <f t="shared" si="91"/>
        <v>2794.7141200000001</v>
      </c>
      <c r="G1388" s="129">
        <f t="shared" si="92"/>
        <v>2794.7141200000001</v>
      </c>
      <c r="H1388" s="32"/>
      <c r="I1388" s="32"/>
    </row>
    <row r="1389" spans="1:9" ht="31.5">
      <c r="A1389" s="28">
        <v>1384</v>
      </c>
      <c r="B1389" s="29">
        <v>609650</v>
      </c>
      <c r="C1389" s="30" t="s">
        <v>1854</v>
      </c>
      <c r="D1389" s="30" t="s">
        <v>1855</v>
      </c>
      <c r="E1389" s="31">
        <v>5456.36</v>
      </c>
      <c r="F1389" s="128">
        <f t="shared" si="91"/>
        <v>3235.6214799999998</v>
      </c>
      <c r="G1389" s="129">
        <f t="shared" si="92"/>
        <v>3235.6214799999998</v>
      </c>
      <c r="H1389" s="32"/>
      <c r="I1389" s="32"/>
    </row>
    <row r="1390" spans="1:9" ht="31.5">
      <c r="A1390" s="28">
        <v>1385</v>
      </c>
      <c r="B1390" s="29">
        <v>609660</v>
      </c>
      <c r="C1390" s="30" t="s">
        <v>1856</v>
      </c>
      <c r="D1390" s="30"/>
      <c r="E1390" s="31">
        <v>5315.24</v>
      </c>
      <c r="F1390" s="128">
        <f t="shared" si="91"/>
        <v>3151.9373199999995</v>
      </c>
      <c r="G1390" s="129">
        <f t="shared" si="92"/>
        <v>3151.9373199999995</v>
      </c>
      <c r="H1390" s="32"/>
      <c r="I1390" s="32"/>
    </row>
    <row r="1391" spans="1:9" ht="63">
      <c r="A1391" s="28">
        <v>1386</v>
      </c>
      <c r="B1391" s="29">
        <v>609670</v>
      </c>
      <c r="C1391" s="30" t="s">
        <v>1857</v>
      </c>
      <c r="D1391" s="30" t="s">
        <v>1858</v>
      </c>
      <c r="E1391" s="31">
        <v>7772.39</v>
      </c>
      <c r="F1391" s="128">
        <f t="shared" si="91"/>
        <v>4609.0272699999996</v>
      </c>
      <c r="G1391" s="129">
        <f t="shared" si="92"/>
        <v>4609.0272699999996</v>
      </c>
      <c r="H1391" s="32"/>
      <c r="I1391" s="32"/>
    </row>
    <row r="1392" spans="1:9" ht="31.5">
      <c r="A1392" s="28">
        <v>1387</v>
      </c>
      <c r="B1392" s="29">
        <v>609680</v>
      </c>
      <c r="C1392" s="30" t="s">
        <v>1859</v>
      </c>
      <c r="D1392" s="30" t="s">
        <v>1860</v>
      </c>
      <c r="E1392" s="31">
        <v>6061.11</v>
      </c>
      <c r="F1392" s="128">
        <f t="shared" si="91"/>
        <v>3594.2382299999995</v>
      </c>
      <c r="G1392" s="129">
        <f t="shared" si="92"/>
        <v>3594.2382299999995</v>
      </c>
      <c r="H1392" s="32"/>
      <c r="I1392" s="32"/>
    </row>
    <row r="1393" spans="1:9" ht="15.75">
      <c r="A1393" s="28">
        <v>1388</v>
      </c>
      <c r="B1393" s="29">
        <v>609690</v>
      </c>
      <c r="C1393" s="30" t="s">
        <v>1861</v>
      </c>
      <c r="D1393" s="30"/>
      <c r="E1393" s="31">
        <v>1188.51</v>
      </c>
      <c r="F1393" s="128">
        <f t="shared" si="91"/>
        <v>704.78643</v>
      </c>
      <c r="G1393" s="129">
        <f t="shared" si="92"/>
        <v>704.78643</v>
      </c>
      <c r="H1393" s="32"/>
      <c r="I1393" s="32"/>
    </row>
    <row r="1394" spans="1:9" ht="15.75">
      <c r="A1394" s="28">
        <v>1389</v>
      </c>
      <c r="B1394" s="29" t="s">
        <v>145</v>
      </c>
      <c r="C1394" s="36" t="s">
        <v>1862</v>
      </c>
      <c r="D1394" s="30"/>
      <c r="E1394" s="31"/>
      <c r="F1394" s="226"/>
      <c r="G1394" s="227"/>
      <c r="H1394" s="32"/>
      <c r="I1394" s="32"/>
    </row>
    <row r="1395" spans="1:9" ht="31.5">
      <c r="A1395" s="28">
        <v>1390</v>
      </c>
      <c r="B1395" s="29">
        <v>609700</v>
      </c>
      <c r="C1395" s="30" t="s">
        <v>1863</v>
      </c>
      <c r="D1395" s="30"/>
      <c r="E1395" s="31">
        <v>1211.92</v>
      </c>
      <c r="F1395" s="128">
        <f t="shared" si="91"/>
        <v>718.66855999999996</v>
      </c>
      <c r="G1395" s="129">
        <f t="shared" ref="G1395:G1432" si="93">F1395</f>
        <v>718.66855999999996</v>
      </c>
      <c r="H1395" s="32"/>
      <c r="I1395" s="32"/>
    </row>
    <row r="1396" spans="1:9" ht="31.5">
      <c r="A1396" s="28">
        <v>1391</v>
      </c>
      <c r="B1396" s="29">
        <v>609710</v>
      </c>
      <c r="C1396" s="30" t="s">
        <v>1864</v>
      </c>
      <c r="D1396" s="30"/>
      <c r="E1396" s="31">
        <v>1452.22</v>
      </c>
      <c r="F1396" s="128">
        <f t="shared" si="91"/>
        <v>861.16646000000003</v>
      </c>
      <c r="G1396" s="129">
        <f t="shared" si="93"/>
        <v>861.16646000000003</v>
      </c>
      <c r="H1396" s="32"/>
      <c r="I1396" s="32"/>
    </row>
    <row r="1397" spans="1:9" ht="47.25">
      <c r="A1397" s="28">
        <v>1392</v>
      </c>
      <c r="B1397" s="29">
        <v>609711</v>
      </c>
      <c r="C1397" s="30" t="s">
        <v>1865</v>
      </c>
      <c r="D1397" s="30"/>
      <c r="E1397" s="31">
        <v>1452.22</v>
      </c>
      <c r="F1397" s="128">
        <f t="shared" si="91"/>
        <v>861.16646000000003</v>
      </c>
      <c r="G1397" s="129">
        <f t="shared" si="93"/>
        <v>861.16646000000003</v>
      </c>
      <c r="H1397" s="32"/>
      <c r="I1397" s="32"/>
    </row>
    <row r="1398" spans="1:9" ht="31.5">
      <c r="A1398" s="28">
        <v>1393</v>
      </c>
      <c r="B1398" s="29">
        <v>609720</v>
      </c>
      <c r="C1398" s="30" t="s">
        <v>1866</v>
      </c>
      <c r="D1398" s="30"/>
      <c r="E1398" s="31">
        <v>1452.22</v>
      </c>
      <c r="F1398" s="128">
        <f t="shared" si="91"/>
        <v>861.16646000000003</v>
      </c>
      <c r="G1398" s="129">
        <f t="shared" si="93"/>
        <v>861.16646000000003</v>
      </c>
      <c r="H1398" s="32"/>
      <c r="I1398" s="32"/>
    </row>
    <row r="1399" spans="1:9" ht="31.5">
      <c r="A1399" s="28">
        <v>1394</v>
      </c>
      <c r="B1399" s="29">
        <v>609730</v>
      </c>
      <c r="C1399" s="30" t="s">
        <v>1867</v>
      </c>
      <c r="D1399" s="30"/>
      <c r="E1399" s="31">
        <v>2203.6</v>
      </c>
      <c r="F1399" s="128">
        <f t="shared" si="91"/>
        <v>1306.7348</v>
      </c>
      <c r="G1399" s="129">
        <f t="shared" si="93"/>
        <v>1306.7348</v>
      </c>
      <c r="H1399" s="32"/>
      <c r="I1399" s="32"/>
    </row>
    <row r="1400" spans="1:9" ht="15.75">
      <c r="A1400" s="28">
        <v>1395</v>
      </c>
      <c r="B1400" s="29">
        <v>609740</v>
      </c>
      <c r="C1400" s="30" t="s">
        <v>1868</v>
      </c>
      <c r="D1400" s="30"/>
      <c r="E1400" s="31">
        <v>2113.34</v>
      </c>
      <c r="F1400" s="128">
        <f t="shared" si="91"/>
        <v>1253.2106200000001</v>
      </c>
      <c r="G1400" s="129">
        <f t="shared" si="93"/>
        <v>1253.2106200000001</v>
      </c>
      <c r="H1400" s="32"/>
      <c r="I1400" s="32"/>
    </row>
    <row r="1401" spans="1:9" ht="15.75">
      <c r="A1401" s="28">
        <v>1396</v>
      </c>
      <c r="B1401" s="29">
        <v>609750</v>
      </c>
      <c r="C1401" s="30" t="s">
        <v>1869</v>
      </c>
      <c r="D1401" s="30"/>
      <c r="E1401" s="31">
        <v>2113.34</v>
      </c>
      <c r="F1401" s="128">
        <f t="shared" si="91"/>
        <v>1253.2106200000001</v>
      </c>
      <c r="G1401" s="129">
        <f t="shared" si="93"/>
        <v>1253.2106200000001</v>
      </c>
      <c r="H1401" s="32"/>
      <c r="I1401" s="32"/>
    </row>
    <row r="1402" spans="1:9" ht="31.5">
      <c r="A1402" s="28">
        <v>1397</v>
      </c>
      <c r="B1402" s="29">
        <v>609760</v>
      </c>
      <c r="C1402" s="30" t="s">
        <v>1870</v>
      </c>
      <c r="D1402" s="30"/>
      <c r="E1402" s="31">
        <v>1983.35</v>
      </c>
      <c r="F1402" s="128">
        <f t="shared" si="91"/>
        <v>1176.12655</v>
      </c>
      <c r="G1402" s="129">
        <f t="shared" si="93"/>
        <v>1176.12655</v>
      </c>
      <c r="H1402" s="32"/>
      <c r="I1402" s="32"/>
    </row>
    <row r="1403" spans="1:9" ht="31.5">
      <c r="A1403" s="28">
        <v>1398</v>
      </c>
      <c r="B1403" s="29">
        <v>609770</v>
      </c>
      <c r="C1403" s="30" t="s">
        <v>1871</v>
      </c>
      <c r="D1403" s="30"/>
      <c r="E1403" s="31">
        <v>2317.2600000000002</v>
      </c>
      <c r="F1403" s="128">
        <f t="shared" si="91"/>
        <v>1374.13518</v>
      </c>
      <c r="G1403" s="129">
        <f t="shared" si="93"/>
        <v>1374.13518</v>
      </c>
      <c r="H1403" s="32"/>
      <c r="I1403" s="32"/>
    </row>
    <row r="1404" spans="1:9" ht="15.75">
      <c r="A1404" s="28">
        <v>1399</v>
      </c>
      <c r="B1404" s="29">
        <v>609780</v>
      </c>
      <c r="C1404" s="30" t="s">
        <v>1872</v>
      </c>
      <c r="D1404" s="30"/>
      <c r="E1404" s="31">
        <v>2203.6</v>
      </c>
      <c r="F1404" s="128">
        <f t="shared" si="91"/>
        <v>1306.7348</v>
      </c>
      <c r="G1404" s="129">
        <f t="shared" si="93"/>
        <v>1306.7348</v>
      </c>
      <c r="H1404" s="32"/>
      <c r="I1404" s="32"/>
    </row>
    <row r="1405" spans="1:9" ht="15.75">
      <c r="A1405" s="28">
        <v>1400</v>
      </c>
      <c r="B1405" s="29">
        <v>609781</v>
      </c>
      <c r="C1405" s="30" t="s">
        <v>1873</v>
      </c>
      <c r="D1405" s="30" t="s">
        <v>1874</v>
      </c>
      <c r="E1405" s="31">
        <v>2203.6</v>
      </c>
      <c r="F1405" s="128">
        <f t="shared" si="91"/>
        <v>1306.7348</v>
      </c>
      <c r="G1405" s="129">
        <f t="shared" si="93"/>
        <v>1306.7348</v>
      </c>
      <c r="H1405" s="32"/>
      <c r="I1405" s="32"/>
    </row>
    <row r="1406" spans="1:9" ht="31.5">
      <c r="A1406" s="28">
        <v>1401</v>
      </c>
      <c r="B1406" s="29">
        <v>609782</v>
      </c>
      <c r="C1406" s="30" t="s">
        <v>1875</v>
      </c>
      <c r="D1406" s="30" t="s">
        <v>1876</v>
      </c>
      <c r="E1406" s="31">
        <v>2223.59</v>
      </c>
      <c r="F1406" s="128">
        <f t="shared" si="91"/>
        <v>1318.58887</v>
      </c>
      <c r="G1406" s="129">
        <f t="shared" si="93"/>
        <v>1318.58887</v>
      </c>
      <c r="H1406" s="32"/>
      <c r="I1406" s="32"/>
    </row>
    <row r="1407" spans="1:9" ht="38.25">
      <c r="A1407" s="28">
        <v>1402</v>
      </c>
      <c r="B1407" s="29">
        <v>609790</v>
      </c>
      <c r="C1407" s="30" t="s">
        <v>1877</v>
      </c>
      <c r="D1407" s="38" t="s">
        <v>1878</v>
      </c>
      <c r="E1407" s="31">
        <v>10838.49</v>
      </c>
      <c r="F1407" s="128">
        <f t="shared" si="91"/>
        <v>6427.2245699999994</v>
      </c>
      <c r="G1407" s="129">
        <f t="shared" si="93"/>
        <v>6427.2245699999994</v>
      </c>
      <c r="H1407" s="32"/>
      <c r="I1407" s="225" t="s">
        <v>14684</v>
      </c>
    </row>
    <row r="1408" spans="1:9" ht="38.25">
      <c r="A1408" s="28">
        <v>1403</v>
      </c>
      <c r="B1408" s="29">
        <v>609791</v>
      </c>
      <c r="C1408" s="30" t="s">
        <v>1879</v>
      </c>
      <c r="D1408" s="30"/>
      <c r="E1408" s="31">
        <v>8496.74</v>
      </c>
      <c r="F1408" s="128">
        <f t="shared" si="91"/>
        <v>5038.56682</v>
      </c>
      <c r="G1408" s="129">
        <f t="shared" si="93"/>
        <v>5038.56682</v>
      </c>
      <c r="H1408" s="32"/>
      <c r="I1408" s="225" t="s">
        <v>14684</v>
      </c>
    </row>
    <row r="1409" spans="1:9" ht="38.25">
      <c r="A1409" s="28">
        <v>1404</v>
      </c>
      <c r="B1409" s="29">
        <v>609792</v>
      </c>
      <c r="C1409" s="30" t="s">
        <v>1880</v>
      </c>
      <c r="D1409" s="30"/>
      <c r="E1409" s="31">
        <v>15221.01</v>
      </c>
      <c r="F1409" s="128">
        <f t="shared" si="91"/>
        <v>9026.0589299999992</v>
      </c>
      <c r="G1409" s="129">
        <f t="shared" si="93"/>
        <v>9026.0589299999992</v>
      </c>
      <c r="H1409" s="32"/>
      <c r="I1409" s="225" t="s">
        <v>14684</v>
      </c>
    </row>
    <row r="1410" spans="1:9" ht="38.25">
      <c r="A1410" s="28">
        <v>1405</v>
      </c>
      <c r="B1410" s="29">
        <v>609800</v>
      </c>
      <c r="C1410" s="30" t="s">
        <v>1881</v>
      </c>
      <c r="D1410" s="30"/>
      <c r="E1410" s="31">
        <v>6308.54</v>
      </c>
      <c r="F1410" s="128">
        <f t="shared" si="91"/>
        <v>3740.9642199999998</v>
      </c>
      <c r="G1410" s="129">
        <f t="shared" si="93"/>
        <v>3740.9642199999998</v>
      </c>
      <c r="H1410" s="32"/>
      <c r="I1410" s="225" t="s">
        <v>14684</v>
      </c>
    </row>
    <row r="1411" spans="1:9" ht="38.25">
      <c r="A1411" s="28">
        <v>1406</v>
      </c>
      <c r="B1411" s="29">
        <v>609801</v>
      </c>
      <c r="C1411" s="30" t="s">
        <v>1882</v>
      </c>
      <c r="D1411" s="30"/>
      <c r="E1411" s="31">
        <v>11965.04</v>
      </c>
      <c r="F1411" s="128">
        <f t="shared" si="91"/>
        <v>7095.26872</v>
      </c>
      <c r="G1411" s="129">
        <f t="shared" si="93"/>
        <v>7095.26872</v>
      </c>
      <c r="H1411" s="32"/>
      <c r="I1411" s="225" t="s">
        <v>14684</v>
      </c>
    </row>
    <row r="1412" spans="1:9" ht="15.75">
      <c r="A1412" s="28">
        <v>1407</v>
      </c>
      <c r="B1412" s="29">
        <v>609810</v>
      </c>
      <c r="C1412" s="30" t="s">
        <v>1883</v>
      </c>
      <c r="D1412" s="30"/>
      <c r="E1412" s="31">
        <v>1435.36</v>
      </c>
      <c r="F1412" s="128">
        <f t="shared" si="91"/>
        <v>851.16847999999993</v>
      </c>
      <c r="G1412" s="129">
        <f t="shared" si="93"/>
        <v>851.16847999999993</v>
      </c>
      <c r="H1412" s="32"/>
      <c r="I1412" s="32"/>
    </row>
    <row r="1413" spans="1:9" ht="15.75">
      <c r="A1413" s="28">
        <v>1408</v>
      </c>
      <c r="B1413" s="29">
        <v>609820</v>
      </c>
      <c r="C1413" s="30" t="s">
        <v>1884</v>
      </c>
      <c r="D1413" s="30"/>
      <c r="E1413" s="31">
        <v>2895.55</v>
      </c>
      <c r="F1413" s="128">
        <f t="shared" si="91"/>
        <v>1717.06115</v>
      </c>
      <c r="G1413" s="129">
        <f t="shared" si="93"/>
        <v>1717.06115</v>
      </c>
      <c r="H1413" s="32"/>
      <c r="I1413" s="32"/>
    </row>
    <row r="1414" spans="1:9" ht="31.5">
      <c r="A1414" s="28">
        <v>1409</v>
      </c>
      <c r="B1414" s="29">
        <v>609830</v>
      </c>
      <c r="C1414" s="30" t="s">
        <v>1885</v>
      </c>
      <c r="D1414" s="30"/>
      <c r="E1414" s="31">
        <v>1188.51</v>
      </c>
      <c r="F1414" s="128">
        <f t="shared" si="91"/>
        <v>704.78643</v>
      </c>
      <c r="G1414" s="129">
        <f t="shared" si="93"/>
        <v>704.78643</v>
      </c>
      <c r="H1414" s="32"/>
      <c r="I1414" s="32"/>
    </row>
    <row r="1415" spans="1:9" ht="15.75">
      <c r="A1415" s="28">
        <v>1410</v>
      </c>
      <c r="B1415" s="29">
        <v>609840</v>
      </c>
      <c r="C1415" s="30" t="s">
        <v>1886</v>
      </c>
      <c r="D1415" s="30"/>
      <c r="E1415" s="31">
        <v>1452.22</v>
      </c>
      <c r="F1415" s="128">
        <f t="shared" ref="F1415:F1478" si="94">E1415*0.593</f>
        <v>861.16646000000003</v>
      </c>
      <c r="G1415" s="129">
        <f t="shared" si="93"/>
        <v>861.16646000000003</v>
      </c>
      <c r="H1415" s="32"/>
      <c r="I1415" s="32"/>
    </row>
    <row r="1416" spans="1:9" ht="15.75">
      <c r="A1416" s="28">
        <v>1411</v>
      </c>
      <c r="B1416" s="29">
        <v>609850</v>
      </c>
      <c r="C1416" s="30" t="s">
        <v>1887</v>
      </c>
      <c r="D1416" s="30"/>
      <c r="E1416" s="31">
        <v>1322.23</v>
      </c>
      <c r="F1416" s="128">
        <f t="shared" si="94"/>
        <v>784.08238999999992</v>
      </c>
      <c r="G1416" s="129">
        <f t="shared" si="93"/>
        <v>784.08238999999992</v>
      </c>
      <c r="H1416" s="32"/>
      <c r="I1416" s="32"/>
    </row>
    <row r="1417" spans="1:9" ht="31.5">
      <c r="A1417" s="28">
        <v>1412</v>
      </c>
      <c r="B1417" s="29">
        <v>609851</v>
      </c>
      <c r="C1417" s="30" t="s">
        <v>1888</v>
      </c>
      <c r="D1417" s="30"/>
      <c r="E1417" s="31">
        <v>1597.07</v>
      </c>
      <c r="F1417" s="128">
        <f t="shared" si="94"/>
        <v>947.06250999999986</v>
      </c>
      <c r="G1417" s="129">
        <f t="shared" si="93"/>
        <v>947.06250999999986</v>
      </c>
      <c r="H1417" s="32"/>
      <c r="I1417" s="32"/>
    </row>
    <row r="1418" spans="1:9" ht="31.5">
      <c r="A1418" s="28">
        <v>1413</v>
      </c>
      <c r="B1418" s="29">
        <v>609860</v>
      </c>
      <c r="C1418" s="30" t="s">
        <v>1889</v>
      </c>
      <c r="D1418" s="30"/>
      <c r="E1418" s="31">
        <v>1452.22</v>
      </c>
      <c r="F1418" s="128">
        <f t="shared" si="94"/>
        <v>861.16646000000003</v>
      </c>
      <c r="G1418" s="129">
        <f t="shared" si="93"/>
        <v>861.16646000000003</v>
      </c>
      <c r="H1418" s="32"/>
      <c r="I1418" s="32"/>
    </row>
    <row r="1419" spans="1:9" ht="63">
      <c r="A1419" s="28">
        <v>1414</v>
      </c>
      <c r="B1419" s="29">
        <v>609871</v>
      </c>
      <c r="C1419" s="30" t="s">
        <v>1890</v>
      </c>
      <c r="D1419" s="30" t="s">
        <v>1891</v>
      </c>
      <c r="E1419" s="31">
        <v>6108.76</v>
      </c>
      <c r="F1419" s="128">
        <f t="shared" si="94"/>
        <v>3622.4946799999998</v>
      </c>
      <c r="G1419" s="129">
        <f t="shared" si="93"/>
        <v>3622.4946799999998</v>
      </c>
      <c r="H1419" s="32"/>
      <c r="I1419" s="32"/>
    </row>
    <row r="1420" spans="1:9" ht="63">
      <c r="A1420" s="28">
        <v>1415</v>
      </c>
      <c r="B1420" s="29">
        <v>609872</v>
      </c>
      <c r="C1420" s="30" t="s">
        <v>1892</v>
      </c>
      <c r="D1420" s="30" t="s">
        <v>1893</v>
      </c>
      <c r="E1420" s="31">
        <v>4194.68</v>
      </c>
      <c r="F1420" s="128">
        <f t="shared" si="94"/>
        <v>2487.44524</v>
      </c>
      <c r="G1420" s="129">
        <f t="shared" si="93"/>
        <v>2487.44524</v>
      </c>
      <c r="H1420" s="32"/>
      <c r="I1420" s="32"/>
    </row>
    <row r="1421" spans="1:9" ht="63">
      <c r="A1421" s="28">
        <v>1416</v>
      </c>
      <c r="B1421" s="29">
        <v>609873</v>
      </c>
      <c r="C1421" s="30" t="s">
        <v>1894</v>
      </c>
      <c r="D1421" s="30" t="s">
        <v>1895</v>
      </c>
      <c r="E1421" s="31">
        <v>2443.5100000000002</v>
      </c>
      <c r="F1421" s="128">
        <f t="shared" si="94"/>
        <v>1449.00143</v>
      </c>
      <c r="G1421" s="129">
        <f t="shared" si="93"/>
        <v>1449.00143</v>
      </c>
      <c r="H1421" s="32"/>
      <c r="I1421" s="32"/>
    </row>
    <row r="1422" spans="1:9" ht="63">
      <c r="A1422" s="28">
        <v>1417</v>
      </c>
      <c r="B1422" s="29">
        <v>609877</v>
      </c>
      <c r="C1422" s="30" t="s">
        <v>1896</v>
      </c>
      <c r="D1422" s="30" t="s">
        <v>1897</v>
      </c>
      <c r="E1422" s="31">
        <v>2202.48</v>
      </c>
      <c r="F1422" s="128">
        <f t="shared" si="94"/>
        <v>1306.0706399999999</v>
      </c>
      <c r="G1422" s="129">
        <f t="shared" si="93"/>
        <v>1306.0706399999999</v>
      </c>
      <c r="H1422" s="32"/>
      <c r="I1422" s="32"/>
    </row>
    <row r="1423" spans="1:9" ht="31.5">
      <c r="A1423" s="28">
        <v>1418</v>
      </c>
      <c r="B1423" s="29">
        <v>609880</v>
      </c>
      <c r="C1423" s="30" t="s">
        <v>1898</v>
      </c>
      <c r="D1423" s="30"/>
      <c r="E1423" s="31">
        <v>2203.6</v>
      </c>
      <c r="F1423" s="128">
        <f t="shared" si="94"/>
        <v>1306.7348</v>
      </c>
      <c r="G1423" s="129">
        <f t="shared" si="93"/>
        <v>1306.7348</v>
      </c>
      <c r="H1423" s="32"/>
      <c r="I1423" s="32"/>
    </row>
    <row r="1424" spans="1:9" ht="47.25">
      <c r="A1424" s="28">
        <v>1419</v>
      </c>
      <c r="B1424" s="29">
        <v>609890</v>
      </c>
      <c r="C1424" s="30" t="s">
        <v>1899</v>
      </c>
      <c r="D1424" s="30"/>
      <c r="E1424" s="31">
        <v>1452.22</v>
      </c>
      <c r="F1424" s="128">
        <f t="shared" si="94"/>
        <v>861.16646000000003</v>
      </c>
      <c r="G1424" s="129">
        <f t="shared" si="93"/>
        <v>861.16646000000003</v>
      </c>
      <c r="H1424" s="32"/>
      <c r="I1424" s="32"/>
    </row>
    <row r="1425" spans="1:9" ht="63">
      <c r="A1425" s="28">
        <v>1420</v>
      </c>
      <c r="B1425" s="29">
        <v>609891</v>
      </c>
      <c r="C1425" s="30" t="s">
        <v>1900</v>
      </c>
      <c r="D1425" s="30"/>
      <c r="E1425" s="31">
        <v>1887.52</v>
      </c>
      <c r="F1425" s="128">
        <f t="shared" si="94"/>
        <v>1119.29936</v>
      </c>
      <c r="G1425" s="129">
        <f t="shared" si="93"/>
        <v>1119.29936</v>
      </c>
      <c r="H1425" s="32"/>
      <c r="I1425" s="32"/>
    </row>
    <row r="1426" spans="1:9" ht="47.25">
      <c r="A1426" s="28">
        <v>1421</v>
      </c>
      <c r="B1426" s="29">
        <v>609900</v>
      </c>
      <c r="C1426" s="30" t="s">
        <v>1901</v>
      </c>
      <c r="D1426" s="30"/>
      <c r="E1426" s="31">
        <v>2247.0500000000002</v>
      </c>
      <c r="F1426" s="128">
        <f t="shared" si="94"/>
        <v>1332.50065</v>
      </c>
      <c r="G1426" s="129">
        <f t="shared" si="93"/>
        <v>1332.50065</v>
      </c>
      <c r="H1426" s="32"/>
      <c r="I1426" s="32"/>
    </row>
    <row r="1427" spans="1:9" ht="31.5">
      <c r="A1427" s="28">
        <v>1422</v>
      </c>
      <c r="B1427" s="29">
        <v>609910</v>
      </c>
      <c r="C1427" s="30" t="s">
        <v>1902</v>
      </c>
      <c r="D1427" s="30"/>
      <c r="E1427" s="31">
        <v>1101.98</v>
      </c>
      <c r="F1427" s="128">
        <f t="shared" si="94"/>
        <v>653.47414000000003</v>
      </c>
      <c r="G1427" s="129">
        <f t="shared" si="93"/>
        <v>653.47414000000003</v>
      </c>
      <c r="H1427" s="32"/>
      <c r="I1427" s="32"/>
    </row>
    <row r="1428" spans="1:9" ht="47.25">
      <c r="A1428" s="28">
        <v>1423</v>
      </c>
      <c r="B1428" s="29">
        <v>609911</v>
      </c>
      <c r="C1428" s="30" t="s">
        <v>1903</v>
      </c>
      <c r="D1428" s="30"/>
      <c r="E1428" s="31">
        <v>1101.24</v>
      </c>
      <c r="F1428" s="128">
        <f t="shared" si="94"/>
        <v>653.03531999999996</v>
      </c>
      <c r="G1428" s="129">
        <f t="shared" si="93"/>
        <v>653.03531999999996</v>
      </c>
      <c r="H1428" s="32"/>
      <c r="I1428" s="32"/>
    </row>
    <row r="1429" spans="1:9" ht="15.75">
      <c r="A1429" s="28">
        <v>1424</v>
      </c>
      <c r="B1429" s="29">
        <v>609920</v>
      </c>
      <c r="C1429" s="30" t="s">
        <v>1904</v>
      </c>
      <c r="D1429" s="30"/>
      <c r="E1429" s="31">
        <v>2247.0500000000002</v>
      </c>
      <c r="F1429" s="128">
        <f t="shared" si="94"/>
        <v>1332.50065</v>
      </c>
      <c r="G1429" s="129">
        <f t="shared" si="93"/>
        <v>1332.50065</v>
      </c>
      <c r="H1429" s="32"/>
      <c r="I1429" s="32"/>
    </row>
    <row r="1430" spans="1:9" ht="15.75">
      <c r="A1430" s="28">
        <v>1425</v>
      </c>
      <c r="B1430" s="29">
        <v>609930</v>
      </c>
      <c r="C1430" s="30" t="s">
        <v>1905</v>
      </c>
      <c r="D1430" s="30"/>
      <c r="E1430" s="31">
        <v>1849.63</v>
      </c>
      <c r="F1430" s="128">
        <f t="shared" si="94"/>
        <v>1096.83059</v>
      </c>
      <c r="G1430" s="129">
        <f t="shared" si="93"/>
        <v>1096.83059</v>
      </c>
      <c r="H1430" s="32"/>
      <c r="I1430" s="32"/>
    </row>
    <row r="1431" spans="1:9" ht="15.75">
      <c r="A1431" s="28">
        <v>1426</v>
      </c>
      <c r="B1431" s="29">
        <v>609940</v>
      </c>
      <c r="C1431" s="30" t="s">
        <v>1906</v>
      </c>
      <c r="D1431" s="30"/>
      <c r="E1431" s="31">
        <v>1849.63</v>
      </c>
      <c r="F1431" s="128">
        <f t="shared" si="94"/>
        <v>1096.83059</v>
      </c>
      <c r="G1431" s="129">
        <f t="shared" si="93"/>
        <v>1096.83059</v>
      </c>
      <c r="H1431" s="32"/>
      <c r="I1431" s="32"/>
    </row>
    <row r="1432" spans="1:9" ht="15.75">
      <c r="A1432" s="28">
        <v>1427</v>
      </c>
      <c r="B1432" s="29">
        <v>609941</v>
      </c>
      <c r="C1432" s="30" t="s">
        <v>1907</v>
      </c>
      <c r="D1432" s="30"/>
      <c r="E1432" s="31">
        <v>1849.63</v>
      </c>
      <c r="F1432" s="128">
        <f t="shared" si="94"/>
        <v>1096.83059</v>
      </c>
      <c r="G1432" s="129">
        <f t="shared" si="93"/>
        <v>1096.83059</v>
      </c>
      <c r="H1432" s="32"/>
      <c r="I1432" s="32"/>
    </row>
    <row r="1433" spans="1:9" ht="15.75">
      <c r="A1433" s="28">
        <v>1428</v>
      </c>
      <c r="B1433" s="29" t="s">
        <v>145</v>
      </c>
      <c r="C1433" s="36" t="s">
        <v>1908</v>
      </c>
      <c r="D1433" s="30"/>
      <c r="E1433" s="31"/>
      <c r="F1433" s="226"/>
      <c r="G1433" s="227"/>
      <c r="H1433" s="32"/>
      <c r="I1433" s="32"/>
    </row>
    <row r="1434" spans="1:9" ht="31.5">
      <c r="A1434" s="28">
        <v>1429</v>
      </c>
      <c r="B1434" s="29">
        <v>609950</v>
      </c>
      <c r="C1434" s="30" t="s">
        <v>1909</v>
      </c>
      <c r="D1434" s="30"/>
      <c r="E1434" s="31">
        <v>4632.8900000000003</v>
      </c>
      <c r="F1434" s="128">
        <f t="shared" si="94"/>
        <v>2747.30377</v>
      </c>
      <c r="G1434" s="129">
        <f t="shared" ref="G1434:G1458" si="95">F1434</f>
        <v>2747.30377</v>
      </c>
      <c r="H1434" s="32"/>
      <c r="I1434" s="32"/>
    </row>
    <row r="1435" spans="1:9" ht="15.75">
      <c r="A1435" s="28">
        <v>1430</v>
      </c>
      <c r="B1435" s="29">
        <v>609960</v>
      </c>
      <c r="C1435" s="30" t="s">
        <v>1910</v>
      </c>
      <c r="D1435" s="30"/>
      <c r="E1435" s="31">
        <v>1188.51</v>
      </c>
      <c r="F1435" s="128">
        <f t="shared" si="94"/>
        <v>704.78643</v>
      </c>
      <c r="G1435" s="129">
        <f t="shared" si="95"/>
        <v>704.78643</v>
      </c>
      <c r="H1435" s="32"/>
      <c r="I1435" s="32"/>
    </row>
    <row r="1436" spans="1:9" ht="31.5">
      <c r="A1436" s="28">
        <v>1431</v>
      </c>
      <c r="B1436" s="29">
        <v>609961</v>
      </c>
      <c r="C1436" s="30" t="s">
        <v>1911</v>
      </c>
      <c r="D1436" s="30"/>
      <c r="E1436" s="31">
        <v>1543.93</v>
      </c>
      <c r="F1436" s="128">
        <f t="shared" si="94"/>
        <v>915.55048999999997</v>
      </c>
      <c r="G1436" s="129">
        <f t="shared" si="95"/>
        <v>915.55048999999997</v>
      </c>
      <c r="H1436" s="32"/>
      <c r="I1436" s="32"/>
    </row>
    <row r="1437" spans="1:9" ht="15.75">
      <c r="A1437" s="28">
        <v>1432</v>
      </c>
      <c r="B1437" s="29">
        <v>609970</v>
      </c>
      <c r="C1437" s="30" t="s">
        <v>1912</v>
      </c>
      <c r="D1437" s="30"/>
      <c r="E1437" s="31">
        <v>4779.8999999999996</v>
      </c>
      <c r="F1437" s="128">
        <f t="shared" si="94"/>
        <v>2834.4806999999996</v>
      </c>
      <c r="G1437" s="129">
        <f t="shared" si="95"/>
        <v>2834.4806999999996</v>
      </c>
      <c r="H1437" s="32"/>
      <c r="I1437" s="32"/>
    </row>
    <row r="1438" spans="1:9" ht="15.75">
      <c r="A1438" s="28">
        <v>1433</v>
      </c>
      <c r="B1438" s="29">
        <v>609980</v>
      </c>
      <c r="C1438" s="30" t="s">
        <v>1913</v>
      </c>
      <c r="D1438" s="30"/>
      <c r="E1438" s="31">
        <v>2895.55</v>
      </c>
      <c r="F1438" s="128">
        <f t="shared" si="94"/>
        <v>1717.06115</v>
      </c>
      <c r="G1438" s="129">
        <f t="shared" si="95"/>
        <v>1717.06115</v>
      </c>
      <c r="H1438" s="32"/>
      <c r="I1438" s="32"/>
    </row>
    <row r="1439" spans="1:9" ht="15.75">
      <c r="A1439" s="28">
        <v>1434</v>
      </c>
      <c r="B1439" s="29">
        <v>609990</v>
      </c>
      <c r="C1439" s="30" t="s">
        <v>1914</v>
      </c>
      <c r="D1439" s="30"/>
      <c r="E1439" s="31">
        <v>4779.8999999999996</v>
      </c>
      <c r="F1439" s="128">
        <f t="shared" si="94"/>
        <v>2834.4806999999996</v>
      </c>
      <c r="G1439" s="129">
        <f t="shared" si="95"/>
        <v>2834.4806999999996</v>
      </c>
      <c r="H1439" s="32"/>
      <c r="I1439" s="32"/>
    </row>
    <row r="1440" spans="1:9" ht="31.5">
      <c r="A1440" s="28">
        <v>1435</v>
      </c>
      <c r="B1440" s="29">
        <v>610000</v>
      </c>
      <c r="C1440" s="30" t="s">
        <v>1915</v>
      </c>
      <c r="D1440" s="30"/>
      <c r="E1440" s="31">
        <v>1983.35</v>
      </c>
      <c r="F1440" s="128">
        <f t="shared" si="94"/>
        <v>1176.12655</v>
      </c>
      <c r="G1440" s="129">
        <f t="shared" si="95"/>
        <v>1176.12655</v>
      </c>
      <c r="H1440" s="32"/>
      <c r="I1440" s="32"/>
    </row>
    <row r="1441" spans="1:9" ht="31.5">
      <c r="A1441" s="28">
        <v>1436</v>
      </c>
      <c r="B1441" s="29">
        <v>610010</v>
      </c>
      <c r="C1441" s="30" t="s">
        <v>1916</v>
      </c>
      <c r="D1441" s="30"/>
      <c r="E1441" s="31">
        <v>1299.94</v>
      </c>
      <c r="F1441" s="128">
        <f t="shared" si="94"/>
        <v>770.86442</v>
      </c>
      <c r="G1441" s="129">
        <f t="shared" si="95"/>
        <v>770.86442</v>
      </c>
      <c r="H1441" s="32"/>
      <c r="I1441" s="32"/>
    </row>
    <row r="1442" spans="1:9" ht="15.75">
      <c r="A1442" s="28">
        <v>1437</v>
      </c>
      <c r="B1442" s="29">
        <v>610020</v>
      </c>
      <c r="C1442" s="30" t="s">
        <v>1917</v>
      </c>
      <c r="D1442" s="30"/>
      <c r="E1442" s="31">
        <v>25502.400000000001</v>
      </c>
      <c r="F1442" s="128">
        <f t="shared" si="94"/>
        <v>15122.923199999999</v>
      </c>
      <c r="G1442" s="129">
        <f t="shared" si="95"/>
        <v>15122.923199999999</v>
      </c>
      <c r="H1442" s="32"/>
      <c r="I1442" s="32"/>
    </row>
    <row r="1443" spans="1:9" ht="47.25">
      <c r="A1443" s="28">
        <v>1438</v>
      </c>
      <c r="B1443" s="29">
        <v>610025</v>
      </c>
      <c r="C1443" s="30" t="s">
        <v>1918</v>
      </c>
      <c r="D1443" s="30" t="s">
        <v>1919</v>
      </c>
      <c r="E1443" s="31">
        <v>6607.44</v>
      </c>
      <c r="F1443" s="128">
        <f t="shared" si="94"/>
        <v>3918.2119199999997</v>
      </c>
      <c r="G1443" s="129">
        <f t="shared" si="95"/>
        <v>3918.2119199999997</v>
      </c>
      <c r="H1443" s="32"/>
      <c r="I1443" s="32"/>
    </row>
    <row r="1444" spans="1:9" ht="15.75">
      <c r="A1444" s="28">
        <v>1439</v>
      </c>
      <c r="B1444" s="29">
        <v>610030</v>
      </c>
      <c r="C1444" s="30" t="s">
        <v>1920</v>
      </c>
      <c r="D1444" s="30"/>
      <c r="E1444" s="31">
        <v>2247.0500000000002</v>
      </c>
      <c r="F1444" s="128">
        <f t="shared" si="94"/>
        <v>1332.50065</v>
      </c>
      <c r="G1444" s="129">
        <f t="shared" si="95"/>
        <v>1332.50065</v>
      </c>
      <c r="H1444" s="32"/>
      <c r="I1444" s="32"/>
    </row>
    <row r="1445" spans="1:9" ht="31.5">
      <c r="A1445" s="28">
        <v>1440</v>
      </c>
      <c r="B1445" s="29">
        <v>610040</v>
      </c>
      <c r="C1445" s="30" t="s">
        <v>1921</v>
      </c>
      <c r="D1445" s="30"/>
      <c r="E1445" s="31">
        <v>1054.81</v>
      </c>
      <c r="F1445" s="128">
        <f t="shared" si="94"/>
        <v>625.50232999999992</v>
      </c>
      <c r="G1445" s="129">
        <f t="shared" si="95"/>
        <v>625.50232999999992</v>
      </c>
      <c r="H1445" s="32"/>
      <c r="I1445" s="32"/>
    </row>
    <row r="1446" spans="1:9" ht="31.5">
      <c r="A1446" s="28">
        <v>1441</v>
      </c>
      <c r="B1446" s="29">
        <v>610050</v>
      </c>
      <c r="C1446" s="30" t="s">
        <v>1922</v>
      </c>
      <c r="D1446" s="30"/>
      <c r="E1446" s="31">
        <v>1322.23</v>
      </c>
      <c r="F1446" s="128">
        <f t="shared" si="94"/>
        <v>784.08238999999992</v>
      </c>
      <c r="G1446" s="129">
        <f t="shared" si="95"/>
        <v>784.08238999999992</v>
      </c>
      <c r="H1446" s="32"/>
      <c r="I1446" s="32"/>
    </row>
    <row r="1447" spans="1:9" ht="31.5">
      <c r="A1447" s="28">
        <v>1442</v>
      </c>
      <c r="B1447" s="29">
        <v>610060</v>
      </c>
      <c r="C1447" s="30" t="s">
        <v>1923</v>
      </c>
      <c r="D1447" s="30"/>
      <c r="E1447" s="31">
        <v>1953.71</v>
      </c>
      <c r="F1447" s="128">
        <f t="shared" si="94"/>
        <v>1158.5500299999999</v>
      </c>
      <c r="G1447" s="129">
        <f t="shared" si="95"/>
        <v>1158.5500299999999</v>
      </c>
      <c r="H1447" s="32"/>
      <c r="I1447" s="32"/>
    </row>
    <row r="1448" spans="1:9" ht="31.5">
      <c r="A1448" s="28">
        <v>1443</v>
      </c>
      <c r="B1448" s="29">
        <v>610061</v>
      </c>
      <c r="C1448" s="30" t="s">
        <v>1924</v>
      </c>
      <c r="D1448" s="30"/>
      <c r="E1448" s="31">
        <v>1585.93</v>
      </c>
      <c r="F1448" s="128">
        <f t="shared" si="94"/>
        <v>940.45649000000003</v>
      </c>
      <c r="G1448" s="129">
        <f t="shared" si="95"/>
        <v>940.45649000000003</v>
      </c>
      <c r="H1448" s="32"/>
      <c r="I1448" s="32"/>
    </row>
    <row r="1449" spans="1:9" ht="31.5">
      <c r="A1449" s="28">
        <v>1444</v>
      </c>
      <c r="B1449" s="29">
        <v>610062</v>
      </c>
      <c r="C1449" s="30" t="s">
        <v>1925</v>
      </c>
      <c r="D1449" s="30"/>
      <c r="E1449" s="31">
        <v>2061.52</v>
      </c>
      <c r="F1449" s="128">
        <f t="shared" si="94"/>
        <v>1222.48136</v>
      </c>
      <c r="G1449" s="129">
        <f t="shared" si="95"/>
        <v>1222.48136</v>
      </c>
      <c r="H1449" s="32"/>
      <c r="I1449" s="32"/>
    </row>
    <row r="1450" spans="1:9" ht="15.75">
      <c r="A1450" s="28">
        <v>1445</v>
      </c>
      <c r="B1450" s="29">
        <v>610063</v>
      </c>
      <c r="C1450" s="30" t="s">
        <v>1926</v>
      </c>
      <c r="D1450" s="45"/>
      <c r="E1450" s="31">
        <v>1451.43</v>
      </c>
      <c r="F1450" s="128">
        <f t="shared" si="94"/>
        <v>860.69799</v>
      </c>
      <c r="G1450" s="129">
        <f t="shared" si="95"/>
        <v>860.69799</v>
      </c>
      <c r="H1450" s="32"/>
      <c r="I1450" s="32"/>
    </row>
    <row r="1451" spans="1:9" ht="31.5">
      <c r="A1451" s="28">
        <v>1446</v>
      </c>
      <c r="B1451" s="29">
        <v>610070</v>
      </c>
      <c r="C1451" s="30" t="s">
        <v>1927</v>
      </c>
      <c r="D1451" s="30"/>
      <c r="E1451" s="31">
        <v>1452.22</v>
      </c>
      <c r="F1451" s="128">
        <f t="shared" si="94"/>
        <v>861.16646000000003</v>
      </c>
      <c r="G1451" s="129">
        <f t="shared" si="95"/>
        <v>861.16646000000003</v>
      </c>
      <c r="H1451" s="32"/>
      <c r="I1451" s="32"/>
    </row>
    <row r="1452" spans="1:9" ht="31.5">
      <c r="A1452" s="28">
        <v>1447</v>
      </c>
      <c r="B1452" s="29">
        <v>610080</v>
      </c>
      <c r="C1452" s="30" t="s">
        <v>1928</v>
      </c>
      <c r="D1452" s="30"/>
      <c r="E1452" s="31">
        <v>1188.51</v>
      </c>
      <c r="F1452" s="128">
        <f t="shared" si="94"/>
        <v>704.78643</v>
      </c>
      <c r="G1452" s="129">
        <f t="shared" si="95"/>
        <v>704.78643</v>
      </c>
      <c r="H1452" s="32"/>
      <c r="I1452" s="32"/>
    </row>
    <row r="1453" spans="1:9" ht="31.5">
      <c r="A1453" s="28">
        <v>1448</v>
      </c>
      <c r="B1453" s="29">
        <v>610090</v>
      </c>
      <c r="C1453" s="30" t="s">
        <v>1929</v>
      </c>
      <c r="D1453" s="30"/>
      <c r="E1453" s="31">
        <v>1983.35</v>
      </c>
      <c r="F1453" s="128">
        <f t="shared" si="94"/>
        <v>1176.12655</v>
      </c>
      <c r="G1453" s="129">
        <f t="shared" si="95"/>
        <v>1176.12655</v>
      </c>
      <c r="H1453" s="32"/>
      <c r="I1453" s="32"/>
    </row>
    <row r="1454" spans="1:9" ht="31.5">
      <c r="A1454" s="28">
        <v>1449</v>
      </c>
      <c r="B1454" s="29">
        <v>610100</v>
      </c>
      <c r="C1454" s="30" t="s">
        <v>1930</v>
      </c>
      <c r="D1454" s="30"/>
      <c r="E1454" s="31">
        <v>1101.98</v>
      </c>
      <c r="F1454" s="128">
        <f t="shared" si="94"/>
        <v>653.47414000000003</v>
      </c>
      <c r="G1454" s="129">
        <f t="shared" si="95"/>
        <v>653.47414000000003</v>
      </c>
      <c r="H1454" s="32"/>
      <c r="I1454" s="32"/>
    </row>
    <row r="1455" spans="1:9" ht="31.5">
      <c r="A1455" s="28">
        <v>1450</v>
      </c>
      <c r="B1455" s="29">
        <v>610101</v>
      </c>
      <c r="C1455" s="30" t="s">
        <v>1931</v>
      </c>
      <c r="D1455" s="30"/>
      <c r="E1455" s="31">
        <v>1431.61</v>
      </c>
      <c r="F1455" s="128">
        <f t="shared" si="94"/>
        <v>848.94472999999994</v>
      </c>
      <c r="G1455" s="129">
        <f t="shared" si="95"/>
        <v>848.94472999999994</v>
      </c>
      <c r="H1455" s="32"/>
      <c r="I1455" s="32"/>
    </row>
    <row r="1456" spans="1:9" ht="15.75">
      <c r="A1456" s="28">
        <v>1451</v>
      </c>
      <c r="B1456" s="29">
        <v>610110</v>
      </c>
      <c r="C1456" s="30" t="s">
        <v>1932</v>
      </c>
      <c r="D1456" s="30"/>
      <c r="E1456" s="31">
        <v>881.37</v>
      </c>
      <c r="F1456" s="128">
        <f t="shared" si="94"/>
        <v>522.65241000000003</v>
      </c>
      <c r="G1456" s="129">
        <f t="shared" si="95"/>
        <v>522.65241000000003</v>
      </c>
      <c r="H1456" s="32"/>
      <c r="I1456" s="32"/>
    </row>
    <row r="1457" spans="1:9" ht="31.5">
      <c r="A1457" s="28">
        <v>1452</v>
      </c>
      <c r="B1457" s="29">
        <v>610111</v>
      </c>
      <c r="C1457" s="30" t="s">
        <v>1933</v>
      </c>
      <c r="D1457" s="30"/>
      <c r="E1457" s="31">
        <v>2532.85</v>
      </c>
      <c r="F1457" s="128">
        <f t="shared" si="94"/>
        <v>1501.9800499999999</v>
      </c>
      <c r="G1457" s="129">
        <f t="shared" si="95"/>
        <v>1501.9800499999999</v>
      </c>
      <c r="H1457" s="32"/>
      <c r="I1457" s="32"/>
    </row>
    <row r="1458" spans="1:9" ht="15.75">
      <c r="A1458" s="28">
        <v>1453</v>
      </c>
      <c r="B1458" s="29">
        <v>610120</v>
      </c>
      <c r="C1458" s="30" t="s">
        <v>1934</v>
      </c>
      <c r="D1458" s="30"/>
      <c r="E1458" s="31">
        <v>1101.98</v>
      </c>
      <c r="F1458" s="128">
        <f t="shared" si="94"/>
        <v>653.47414000000003</v>
      </c>
      <c r="G1458" s="129">
        <f t="shared" si="95"/>
        <v>653.47414000000003</v>
      </c>
      <c r="H1458" s="32"/>
      <c r="I1458" s="32"/>
    </row>
    <row r="1459" spans="1:9" ht="15.75">
      <c r="A1459" s="28">
        <v>1454</v>
      </c>
      <c r="B1459" s="29" t="s">
        <v>145</v>
      </c>
      <c r="C1459" s="36" t="s">
        <v>1935</v>
      </c>
      <c r="D1459" s="30"/>
      <c r="E1459" s="31"/>
      <c r="F1459" s="226"/>
      <c r="G1459" s="227"/>
      <c r="H1459" s="32"/>
      <c r="I1459" s="32"/>
    </row>
    <row r="1460" spans="1:9" ht="31.5">
      <c r="A1460" s="28">
        <v>1455</v>
      </c>
      <c r="B1460" s="29">
        <v>610130</v>
      </c>
      <c r="C1460" s="30" t="s">
        <v>1936</v>
      </c>
      <c r="D1460" s="30" t="s">
        <v>1937</v>
      </c>
      <c r="E1460" s="31">
        <v>811.9</v>
      </c>
      <c r="F1460" s="128">
        <f t="shared" si="94"/>
        <v>481.45669999999996</v>
      </c>
      <c r="G1460" s="129">
        <f>F1460</f>
        <v>481.45669999999996</v>
      </c>
      <c r="H1460" s="32"/>
      <c r="I1460" s="32"/>
    </row>
    <row r="1461" spans="1:9" ht="15.75">
      <c r="A1461" s="28">
        <v>1456</v>
      </c>
      <c r="B1461" s="29">
        <v>610131</v>
      </c>
      <c r="C1461" s="30" t="s">
        <v>1938</v>
      </c>
      <c r="D1461" s="30"/>
      <c r="E1461" s="31">
        <v>1217.8399999999999</v>
      </c>
      <c r="F1461" s="128">
        <f t="shared" si="94"/>
        <v>722.1791199999999</v>
      </c>
      <c r="G1461" s="129">
        <f>F1461</f>
        <v>722.1791199999999</v>
      </c>
      <c r="H1461" s="32"/>
      <c r="I1461" s="32"/>
    </row>
    <row r="1462" spans="1:9" ht="15.75">
      <c r="A1462" s="28">
        <v>1457</v>
      </c>
      <c r="B1462" s="29" t="s">
        <v>145</v>
      </c>
      <c r="C1462" s="36" t="s">
        <v>1939</v>
      </c>
      <c r="D1462" s="30"/>
      <c r="E1462" s="31"/>
      <c r="F1462" s="226"/>
      <c r="G1462" s="227"/>
      <c r="H1462" s="32"/>
      <c r="I1462" s="32"/>
    </row>
    <row r="1463" spans="1:9" ht="38.25">
      <c r="A1463" s="28">
        <v>1458</v>
      </c>
      <c r="B1463" s="29">
        <v>610150</v>
      </c>
      <c r="C1463" s="30" t="s">
        <v>1940</v>
      </c>
      <c r="D1463" s="38" t="s">
        <v>1941</v>
      </c>
      <c r="E1463" s="31">
        <v>8665.02</v>
      </c>
      <c r="F1463" s="128">
        <f t="shared" si="94"/>
        <v>5138.3568599999999</v>
      </c>
      <c r="G1463" s="129">
        <f t="shared" ref="G1463:G1491" si="96">F1463</f>
        <v>5138.3568599999999</v>
      </c>
      <c r="H1463" s="32"/>
      <c r="I1463" s="225" t="s">
        <v>14684</v>
      </c>
    </row>
    <row r="1464" spans="1:9" ht="38.25">
      <c r="A1464" s="28">
        <v>1459</v>
      </c>
      <c r="B1464" s="29">
        <v>610151</v>
      </c>
      <c r="C1464" s="30" t="s">
        <v>1942</v>
      </c>
      <c r="D1464" s="38" t="s">
        <v>1941</v>
      </c>
      <c r="E1464" s="31">
        <v>8665.02</v>
      </c>
      <c r="F1464" s="128">
        <f t="shared" si="94"/>
        <v>5138.3568599999999</v>
      </c>
      <c r="G1464" s="129">
        <f t="shared" si="96"/>
        <v>5138.3568599999999</v>
      </c>
      <c r="H1464" s="32"/>
      <c r="I1464" s="225" t="s">
        <v>14684</v>
      </c>
    </row>
    <row r="1465" spans="1:9" ht="38.25">
      <c r="A1465" s="28">
        <v>1460</v>
      </c>
      <c r="B1465" s="29">
        <v>610152</v>
      </c>
      <c r="C1465" s="30" t="s">
        <v>1943</v>
      </c>
      <c r="D1465" s="38" t="s">
        <v>1941</v>
      </c>
      <c r="E1465" s="31">
        <v>4982.3900000000003</v>
      </c>
      <c r="F1465" s="128">
        <f t="shared" si="94"/>
        <v>2954.5572700000002</v>
      </c>
      <c r="G1465" s="129">
        <f t="shared" si="96"/>
        <v>2954.5572700000002</v>
      </c>
      <c r="H1465" s="32"/>
      <c r="I1465" s="225" t="s">
        <v>14684</v>
      </c>
    </row>
    <row r="1466" spans="1:9" ht="38.25">
      <c r="A1466" s="28">
        <v>1461</v>
      </c>
      <c r="B1466" s="29">
        <v>610153</v>
      </c>
      <c r="C1466" s="30" t="s">
        <v>1944</v>
      </c>
      <c r="D1466" s="38" t="s">
        <v>1941</v>
      </c>
      <c r="E1466" s="31">
        <v>4982.3900000000003</v>
      </c>
      <c r="F1466" s="128">
        <f t="shared" si="94"/>
        <v>2954.5572700000002</v>
      </c>
      <c r="G1466" s="129">
        <f t="shared" si="96"/>
        <v>2954.5572700000002</v>
      </c>
      <c r="H1466" s="32"/>
      <c r="I1466" s="225" t="s">
        <v>14684</v>
      </c>
    </row>
    <row r="1467" spans="1:9" ht="38.25">
      <c r="A1467" s="28">
        <v>1462</v>
      </c>
      <c r="B1467" s="29">
        <v>610160</v>
      </c>
      <c r="C1467" s="30" t="s">
        <v>1945</v>
      </c>
      <c r="D1467" s="38" t="s">
        <v>1941</v>
      </c>
      <c r="E1467" s="31">
        <v>9394.32</v>
      </c>
      <c r="F1467" s="128">
        <f t="shared" si="94"/>
        <v>5570.8317599999991</v>
      </c>
      <c r="G1467" s="129">
        <f t="shared" si="96"/>
        <v>5570.8317599999991</v>
      </c>
      <c r="H1467" s="32"/>
      <c r="I1467" s="225" t="s">
        <v>14684</v>
      </c>
    </row>
    <row r="1468" spans="1:9" ht="38.25">
      <c r="A1468" s="28">
        <v>1463</v>
      </c>
      <c r="B1468" s="29">
        <v>610170</v>
      </c>
      <c r="C1468" s="30" t="s">
        <v>1946</v>
      </c>
      <c r="D1468" s="38" t="s">
        <v>1941</v>
      </c>
      <c r="E1468" s="31">
        <v>10831.28</v>
      </c>
      <c r="F1468" s="128">
        <f t="shared" si="94"/>
        <v>6422.9490400000004</v>
      </c>
      <c r="G1468" s="129">
        <f t="shared" si="96"/>
        <v>6422.9490400000004</v>
      </c>
      <c r="H1468" s="32"/>
      <c r="I1468" s="225" t="s">
        <v>14684</v>
      </c>
    </row>
    <row r="1469" spans="1:9" ht="38.25">
      <c r="A1469" s="28">
        <v>1464</v>
      </c>
      <c r="B1469" s="29">
        <v>610171</v>
      </c>
      <c r="C1469" s="30" t="s">
        <v>1947</v>
      </c>
      <c r="D1469" s="30" t="s">
        <v>1941</v>
      </c>
      <c r="E1469" s="31">
        <v>10831.28</v>
      </c>
      <c r="F1469" s="128">
        <f t="shared" si="94"/>
        <v>6422.9490400000004</v>
      </c>
      <c r="G1469" s="129">
        <f t="shared" si="96"/>
        <v>6422.9490400000004</v>
      </c>
      <c r="H1469" s="32"/>
      <c r="I1469" s="225" t="s">
        <v>14684</v>
      </c>
    </row>
    <row r="1470" spans="1:9" ht="38.25">
      <c r="A1470" s="28">
        <v>1465</v>
      </c>
      <c r="B1470" s="29">
        <v>610180</v>
      </c>
      <c r="C1470" s="30" t="s">
        <v>1948</v>
      </c>
      <c r="D1470" s="38" t="s">
        <v>1941</v>
      </c>
      <c r="E1470" s="31">
        <v>14916.59</v>
      </c>
      <c r="F1470" s="128">
        <f t="shared" si="94"/>
        <v>8845.5378700000001</v>
      </c>
      <c r="G1470" s="129">
        <f t="shared" si="96"/>
        <v>8845.5378700000001</v>
      </c>
      <c r="H1470" s="32"/>
      <c r="I1470" s="225" t="s">
        <v>14684</v>
      </c>
    </row>
    <row r="1471" spans="1:9" ht="38.25">
      <c r="A1471" s="28">
        <v>1466</v>
      </c>
      <c r="B1471" s="29">
        <v>610181</v>
      </c>
      <c r="C1471" s="30" t="s">
        <v>1949</v>
      </c>
      <c r="D1471" s="30"/>
      <c r="E1471" s="31">
        <v>14916.59</v>
      </c>
      <c r="F1471" s="128">
        <f t="shared" si="94"/>
        <v>8845.5378700000001</v>
      </c>
      <c r="G1471" s="129">
        <f t="shared" si="96"/>
        <v>8845.5378700000001</v>
      </c>
      <c r="H1471" s="32"/>
      <c r="I1471" s="225" t="s">
        <v>14684</v>
      </c>
    </row>
    <row r="1472" spans="1:9" ht="38.25">
      <c r="A1472" s="28">
        <v>1467</v>
      </c>
      <c r="B1472" s="29">
        <v>610190</v>
      </c>
      <c r="C1472" s="30" t="s">
        <v>1950</v>
      </c>
      <c r="D1472" s="30"/>
      <c r="E1472" s="31">
        <v>12558</v>
      </c>
      <c r="F1472" s="128">
        <f t="shared" si="94"/>
        <v>7446.8939999999993</v>
      </c>
      <c r="G1472" s="129">
        <f t="shared" si="96"/>
        <v>7446.8939999999993</v>
      </c>
      <c r="H1472" s="32"/>
      <c r="I1472" s="225" t="s">
        <v>14684</v>
      </c>
    </row>
    <row r="1473" spans="1:9" ht="38.25">
      <c r="A1473" s="28">
        <v>1468</v>
      </c>
      <c r="B1473" s="29">
        <v>610191</v>
      </c>
      <c r="C1473" s="30" t="s">
        <v>1951</v>
      </c>
      <c r="D1473" s="30"/>
      <c r="E1473" s="31">
        <v>12558</v>
      </c>
      <c r="F1473" s="128">
        <f t="shared" si="94"/>
        <v>7446.8939999999993</v>
      </c>
      <c r="G1473" s="129">
        <f t="shared" si="96"/>
        <v>7446.8939999999993</v>
      </c>
      <c r="H1473" s="32"/>
      <c r="I1473" s="225" t="s">
        <v>14684</v>
      </c>
    </row>
    <row r="1474" spans="1:9" ht="38.25">
      <c r="A1474" s="28">
        <v>1469</v>
      </c>
      <c r="B1474" s="29">
        <v>610200</v>
      </c>
      <c r="C1474" s="30" t="s">
        <v>1952</v>
      </c>
      <c r="D1474" s="30" t="s">
        <v>1953</v>
      </c>
      <c r="E1474" s="31">
        <v>11507.09</v>
      </c>
      <c r="F1474" s="128">
        <f t="shared" si="94"/>
        <v>6823.7043699999995</v>
      </c>
      <c r="G1474" s="129">
        <f t="shared" si="96"/>
        <v>6823.7043699999995</v>
      </c>
      <c r="H1474" s="32"/>
      <c r="I1474" s="225" t="s">
        <v>14684</v>
      </c>
    </row>
    <row r="1475" spans="1:9" ht="38.25">
      <c r="A1475" s="28">
        <v>1470</v>
      </c>
      <c r="B1475" s="29">
        <v>610201</v>
      </c>
      <c r="C1475" s="30" t="s">
        <v>1954</v>
      </c>
      <c r="D1475" s="30" t="s">
        <v>1953</v>
      </c>
      <c r="E1475" s="31">
        <v>10006.16</v>
      </c>
      <c r="F1475" s="128">
        <f t="shared" si="94"/>
        <v>5933.6528799999996</v>
      </c>
      <c r="G1475" s="129">
        <f t="shared" si="96"/>
        <v>5933.6528799999996</v>
      </c>
      <c r="H1475" s="32"/>
      <c r="I1475" s="225" t="s">
        <v>14684</v>
      </c>
    </row>
    <row r="1476" spans="1:9" ht="15.75">
      <c r="A1476" s="28">
        <v>1471</v>
      </c>
      <c r="B1476" s="29">
        <v>610210</v>
      </c>
      <c r="C1476" s="30" t="s">
        <v>1955</v>
      </c>
      <c r="D1476" s="30"/>
      <c r="E1476" s="31">
        <v>1982.97</v>
      </c>
      <c r="F1476" s="128">
        <f t="shared" si="94"/>
        <v>1175.90121</v>
      </c>
      <c r="G1476" s="129">
        <f t="shared" si="96"/>
        <v>1175.90121</v>
      </c>
      <c r="H1476" s="32"/>
      <c r="I1476" s="32"/>
    </row>
    <row r="1477" spans="1:9" ht="31.5">
      <c r="A1477" s="28">
        <v>1472</v>
      </c>
      <c r="B1477" s="29">
        <v>610220</v>
      </c>
      <c r="C1477" s="30" t="s">
        <v>1956</v>
      </c>
      <c r="D1477" s="30" t="s">
        <v>1941</v>
      </c>
      <c r="E1477" s="31">
        <v>1101.98</v>
      </c>
      <c r="F1477" s="128">
        <f t="shared" si="94"/>
        <v>653.47414000000003</v>
      </c>
      <c r="G1477" s="129">
        <f t="shared" si="96"/>
        <v>653.47414000000003</v>
      </c>
      <c r="H1477" s="32"/>
      <c r="I1477" s="32"/>
    </row>
    <row r="1478" spans="1:9" ht="31.5">
      <c r="A1478" s="28">
        <v>1473</v>
      </c>
      <c r="B1478" s="29">
        <v>610230</v>
      </c>
      <c r="C1478" s="30" t="s">
        <v>1957</v>
      </c>
      <c r="D1478" s="30"/>
      <c r="E1478" s="31">
        <v>881.37</v>
      </c>
      <c r="F1478" s="128">
        <f t="shared" si="94"/>
        <v>522.65241000000003</v>
      </c>
      <c r="G1478" s="129">
        <f t="shared" si="96"/>
        <v>522.65241000000003</v>
      </c>
      <c r="H1478" s="32"/>
      <c r="I1478" s="32"/>
    </row>
    <row r="1479" spans="1:9" ht="31.5">
      <c r="A1479" s="28">
        <v>1474</v>
      </c>
      <c r="B1479" s="29">
        <v>610240</v>
      </c>
      <c r="C1479" s="30" t="s">
        <v>1958</v>
      </c>
      <c r="D1479" s="30"/>
      <c r="E1479" s="31">
        <v>1101.98</v>
      </c>
      <c r="F1479" s="128">
        <f t="shared" ref="F1479:F1534" si="97">E1479*0.593</f>
        <v>653.47414000000003</v>
      </c>
      <c r="G1479" s="129">
        <f t="shared" si="96"/>
        <v>653.47414000000003</v>
      </c>
      <c r="H1479" s="32"/>
      <c r="I1479" s="32"/>
    </row>
    <row r="1480" spans="1:9" ht="47.25">
      <c r="A1480" s="28">
        <v>1475</v>
      </c>
      <c r="B1480" s="29">
        <v>610250</v>
      </c>
      <c r="C1480" s="30" t="s">
        <v>1959</v>
      </c>
      <c r="D1480" s="30" t="s">
        <v>1953</v>
      </c>
      <c r="E1480" s="31">
        <v>6282.17</v>
      </c>
      <c r="F1480" s="128">
        <f t="shared" si="97"/>
        <v>3725.32681</v>
      </c>
      <c r="G1480" s="129">
        <f t="shared" si="96"/>
        <v>3725.32681</v>
      </c>
      <c r="H1480" s="32"/>
      <c r="I1480" s="225" t="s">
        <v>14684</v>
      </c>
    </row>
    <row r="1481" spans="1:9" ht="47.25">
      <c r="A1481" s="28">
        <v>1476</v>
      </c>
      <c r="B1481" s="29">
        <v>610260</v>
      </c>
      <c r="C1481" s="30" t="s">
        <v>1960</v>
      </c>
      <c r="D1481" s="30"/>
      <c r="E1481" s="31">
        <v>9422.74</v>
      </c>
      <c r="F1481" s="128">
        <f t="shared" si="97"/>
        <v>5587.6848199999995</v>
      </c>
      <c r="G1481" s="129">
        <f t="shared" si="96"/>
        <v>5587.6848199999995</v>
      </c>
      <c r="H1481" s="32"/>
      <c r="I1481" s="225" t="s">
        <v>14684</v>
      </c>
    </row>
    <row r="1482" spans="1:9" ht="38.25">
      <c r="A1482" s="28">
        <v>1477</v>
      </c>
      <c r="B1482" s="29">
        <v>610270</v>
      </c>
      <c r="C1482" s="30" t="s">
        <v>1961</v>
      </c>
      <c r="D1482" s="30"/>
      <c r="E1482" s="31">
        <v>9422.74</v>
      </c>
      <c r="F1482" s="128">
        <f t="shared" si="97"/>
        <v>5587.6848199999995</v>
      </c>
      <c r="G1482" s="129">
        <f t="shared" si="96"/>
        <v>5587.6848199999995</v>
      </c>
      <c r="H1482" s="32"/>
      <c r="I1482" s="225" t="s">
        <v>14684</v>
      </c>
    </row>
    <row r="1483" spans="1:9" ht="31.5">
      <c r="A1483" s="28">
        <v>1478</v>
      </c>
      <c r="B1483" s="29">
        <v>610280</v>
      </c>
      <c r="C1483" s="30" t="s">
        <v>1962</v>
      </c>
      <c r="D1483" s="30"/>
      <c r="E1483" s="31">
        <v>779.96</v>
      </c>
      <c r="F1483" s="128">
        <f t="shared" si="97"/>
        <v>462.51627999999999</v>
      </c>
      <c r="G1483" s="129">
        <f t="shared" si="96"/>
        <v>462.51627999999999</v>
      </c>
      <c r="H1483" s="32"/>
      <c r="I1483" s="32"/>
    </row>
    <row r="1484" spans="1:9" ht="31.5">
      <c r="A1484" s="28">
        <v>1479</v>
      </c>
      <c r="B1484" s="29">
        <v>610290</v>
      </c>
      <c r="C1484" s="30" t="s">
        <v>1963</v>
      </c>
      <c r="D1484" s="30" t="s">
        <v>1964</v>
      </c>
      <c r="E1484" s="31">
        <v>1429.94</v>
      </c>
      <c r="F1484" s="128">
        <f t="shared" si="97"/>
        <v>847.95442000000003</v>
      </c>
      <c r="G1484" s="129">
        <f t="shared" si="96"/>
        <v>847.95442000000003</v>
      </c>
      <c r="H1484" s="32"/>
      <c r="I1484" s="32"/>
    </row>
    <row r="1485" spans="1:9" ht="15.75">
      <c r="A1485" s="28">
        <v>1480</v>
      </c>
      <c r="B1485" s="29">
        <v>610291</v>
      </c>
      <c r="C1485" s="30" t="s">
        <v>1965</v>
      </c>
      <c r="D1485" s="30" t="s">
        <v>1966</v>
      </c>
      <c r="E1485" s="31">
        <v>527.4</v>
      </c>
      <c r="F1485" s="128">
        <f t="shared" si="97"/>
        <v>312.7482</v>
      </c>
      <c r="G1485" s="129">
        <f t="shared" si="96"/>
        <v>312.7482</v>
      </c>
      <c r="H1485" s="32"/>
      <c r="I1485" s="32"/>
    </row>
    <row r="1486" spans="1:9" ht="15.75">
      <c r="A1486" s="28">
        <v>1481</v>
      </c>
      <c r="B1486" s="29">
        <v>610300</v>
      </c>
      <c r="C1486" s="30" t="s">
        <v>1967</v>
      </c>
      <c r="D1486" s="30"/>
      <c r="E1486" s="31">
        <v>30.29</v>
      </c>
      <c r="F1486" s="128">
        <f t="shared" si="97"/>
        <v>17.961969999999997</v>
      </c>
      <c r="G1486" s="129">
        <f t="shared" si="96"/>
        <v>17.961969999999997</v>
      </c>
      <c r="H1486" s="32"/>
      <c r="I1486" s="32"/>
    </row>
    <row r="1487" spans="1:9" ht="15.75">
      <c r="A1487" s="28">
        <v>1482</v>
      </c>
      <c r="B1487" s="29">
        <v>610310</v>
      </c>
      <c r="C1487" s="30" t="s">
        <v>1968</v>
      </c>
      <c r="D1487" s="30"/>
      <c r="E1487" s="31">
        <v>1429.94</v>
      </c>
      <c r="F1487" s="128">
        <f t="shared" si="97"/>
        <v>847.95442000000003</v>
      </c>
      <c r="G1487" s="129">
        <f t="shared" si="96"/>
        <v>847.95442000000003</v>
      </c>
      <c r="H1487" s="32"/>
      <c r="I1487" s="32"/>
    </row>
    <row r="1488" spans="1:9" ht="15.75">
      <c r="A1488" s="28">
        <v>1483</v>
      </c>
      <c r="B1488" s="29">
        <v>610311</v>
      </c>
      <c r="C1488" s="30" t="s">
        <v>1969</v>
      </c>
      <c r="D1488" s="30"/>
      <c r="E1488" s="31">
        <v>1651.86</v>
      </c>
      <c r="F1488" s="128">
        <f t="shared" si="97"/>
        <v>979.55297999999993</v>
      </c>
      <c r="G1488" s="129">
        <f t="shared" si="96"/>
        <v>979.55297999999993</v>
      </c>
      <c r="H1488" s="32"/>
      <c r="I1488" s="32"/>
    </row>
    <row r="1489" spans="1:9" ht="31.5">
      <c r="A1489" s="28">
        <v>1484</v>
      </c>
      <c r="B1489" s="29">
        <v>610320</v>
      </c>
      <c r="C1489" s="30" t="s">
        <v>1970</v>
      </c>
      <c r="D1489" s="30"/>
      <c r="E1489" s="31">
        <v>1211.92</v>
      </c>
      <c r="F1489" s="128">
        <f t="shared" si="97"/>
        <v>718.66855999999996</v>
      </c>
      <c r="G1489" s="129">
        <f t="shared" si="96"/>
        <v>718.66855999999996</v>
      </c>
      <c r="H1489" s="32"/>
      <c r="I1489" s="32"/>
    </row>
    <row r="1490" spans="1:9" ht="15.75">
      <c r="A1490" s="28">
        <v>1485</v>
      </c>
      <c r="B1490" s="29">
        <v>610330</v>
      </c>
      <c r="C1490" s="30" t="s">
        <v>1971</v>
      </c>
      <c r="D1490" s="30"/>
      <c r="E1490" s="31">
        <v>881.37</v>
      </c>
      <c r="F1490" s="128">
        <f t="shared" si="97"/>
        <v>522.65241000000003</v>
      </c>
      <c r="G1490" s="129">
        <f t="shared" si="96"/>
        <v>522.65241000000003</v>
      </c>
      <c r="H1490" s="32"/>
      <c r="I1490" s="32"/>
    </row>
    <row r="1491" spans="1:9" ht="31.5">
      <c r="A1491" s="28">
        <v>1486</v>
      </c>
      <c r="B1491" s="29">
        <v>610340</v>
      </c>
      <c r="C1491" s="30" t="s">
        <v>1972</v>
      </c>
      <c r="D1491" s="30" t="s">
        <v>1973</v>
      </c>
      <c r="E1491" s="31">
        <v>66.52</v>
      </c>
      <c r="F1491" s="128">
        <f t="shared" si="97"/>
        <v>39.446359999999999</v>
      </c>
      <c r="G1491" s="129">
        <f t="shared" si="96"/>
        <v>39.446359999999999</v>
      </c>
      <c r="H1491" s="32"/>
      <c r="I1491" s="32"/>
    </row>
    <row r="1492" spans="1:9" ht="15.75">
      <c r="A1492" s="28">
        <v>1487</v>
      </c>
      <c r="B1492" s="29" t="s">
        <v>145</v>
      </c>
      <c r="C1492" s="36" t="s">
        <v>1974</v>
      </c>
      <c r="D1492" s="30"/>
      <c r="E1492" s="31"/>
      <c r="F1492" s="226"/>
      <c r="G1492" s="227"/>
      <c r="H1492" s="32"/>
      <c r="I1492" s="32"/>
    </row>
    <row r="1493" spans="1:9" ht="38.25">
      <c r="A1493" s="28">
        <v>1488</v>
      </c>
      <c r="B1493" s="29">
        <v>610348</v>
      </c>
      <c r="C1493" s="30" t="s">
        <v>1975</v>
      </c>
      <c r="D1493" s="30"/>
      <c r="E1493" s="31">
        <v>10052.68</v>
      </c>
      <c r="F1493" s="128">
        <f t="shared" si="97"/>
        <v>5961.2392399999999</v>
      </c>
      <c r="G1493" s="129">
        <f t="shared" ref="G1493:G1508" si="98">F1493</f>
        <v>5961.2392399999999</v>
      </c>
      <c r="H1493" s="32"/>
      <c r="I1493" s="225" t="s">
        <v>14684</v>
      </c>
    </row>
    <row r="1494" spans="1:9" ht="38.25">
      <c r="A1494" s="28">
        <v>1489</v>
      </c>
      <c r="B1494" s="29">
        <v>610349</v>
      </c>
      <c r="C1494" s="30" t="s">
        <v>1976</v>
      </c>
      <c r="D1494" s="30"/>
      <c r="E1494" s="31">
        <v>10052.68</v>
      </c>
      <c r="F1494" s="128">
        <f t="shared" si="97"/>
        <v>5961.2392399999999</v>
      </c>
      <c r="G1494" s="129">
        <f t="shared" si="98"/>
        <v>5961.2392399999999</v>
      </c>
      <c r="H1494" s="32"/>
      <c r="I1494" s="225" t="s">
        <v>14684</v>
      </c>
    </row>
    <row r="1495" spans="1:9" ht="31.5">
      <c r="A1495" s="28">
        <v>1490</v>
      </c>
      <c r="B1495" s="29">
        <v>610350</v>
      </c>
      <c r="C1495" s="30" t="s">
        <v>1977</v>
      </c>
      <c r="D1495" s="30"/>
      <c r="E1495" s="31">
        <v>202.23</v>
      </c>
      <c r="F1495" s="128">
        <f t="shared" si="97"/>
        <v>119.92238999999999</v>
      </c>
      <c r="G1495" s="129">
        <f t="shared" si="98"/>
        <v>119.92238999999999</v>
      </c>
      <c r="H1495" s="32"/>
      <c r="I1495" s="32"/>
    </row>
    <row r="1496" spans="1:9" ht="31.5">
      <c r="A1496" s="28">
        <v>1491</v>
      </c>
      <c r="B1496" s="29">
        <v>610360</v>
      </c>
      <c r="C1496" s="30" t="s">
        <v>1978</v>
      </c>
      <c r="D1496" s="30"/>
      <c r="E1496" s="31">
        <v>217.47</v>
      </c>
      <c r="F1496" s="128">
        <f t="shared" si="97"/>
        <v>128.95971</v>
      </c>
      <c r="G1496" s="129">
        <f t="shared" si="98"/>
        <v>128.95971</v>
      </c>
      <c r="H1496" s="32"/>
      <c r="I1496" s="32"/>
    </row>
    <row r="1497" spans="1:9" ht="31.5">
      <c r="A1497" s="28">
        <v>1492</v>
      </c>
      <c r="B1497" s="29">
        <v>610361</v>
      </c>
      <c r="C1497" s="30" t="s">
        <v>1979</v>
      </c>
      <c r="D1497" s="30"/>
      <c r="E1497" s="31">
        <v>2202.48</v>
      </c>
      <c r="F1497" s="128">
        <f t="shared" si="97"/>
        <v>1306.0706399999999</v>
      </c>
      <c r="G1497" s="129">
        <f t="shared" si="98"/>
        <v>1306.0706399999999</v>
      </c>
      <c r="H1497" s="32"/>
      <c r="I1497" s="32"/>
    </row>
    <row r="1498" spans="1:9" ht="31.5">
      <c r="A1498" s="28">
        <v>1493</v>
      </c>
      <c r="B1498" s="29">
        <v>610370</v>
      </c>
      <c r="C1498" s="30" t="s">
        <v>1980</v>
      </c>
      <c r="D1498" s="30"/>
      <c r="E1498" s="31">
        <v>66.52</v>
      </c>
      <c r="F1498" s="128">
        <f t="shared" si="97"/>
        <v>39.446359999999999</v>
      </c>
      <c r="G1498" s="129">
        <f t="shared" si="98"/>
        <v>39.446359999999999</v>
      </c>
      <c r="H1498" s="32"/>
      <c r="I1498" s="32"/>
    </row>
    <row r="1499" spans="1:9" ht="38.25">
      <c r="A1499" s="28">
        <v>1494</v>
      </c>
      <c r="B1499" s="29">
        <v>610380</v>
      </c>
      <c r="C1499" s="30" t="s">
        <v>1981</v>
      </c>
      <c r="D1499" s="30"/>
      <c r="E1499" s="31">
        <v>6308.54</v>
      </c>
      <c r="F1499" s="128">
        <f t="shared" si="97"/>
        <v>3740.9642199999998</v>
      </c>
      <c r="G1499" s="129">
        <f t="shared" si="98"/>
        <v>3740.9642199999998</v>
      </c>
      <c r="H1499" s="32"/>
      <c r="I1499" s="225" t="s">
        <v>14684</v>
      </c>
    </row>
    <row r="1500" spans="1:9" ht="38.25">
      <c r="A1500" s="28">
        <v>1495</v>
      </c>
      <c r="B1500" s="29">
        <v>610390</v>
      </c>
      <c r="C1500" s="30" t="s">
        <v>1982</v>
      </c>
      <c r="D1500" s="30"/>
      <c r="E1500" s="31">
        <v>9263.91</v>
      </c>
      <c r="F1500" s="128">
        <f t="shared" si="97"/>
        <v>5493.49863</v>
      </c>
      <c r="G1500" s="129">
        <f t="shared" si="98"/>
        <v>5493.49863</v>
      </c>
      <c r="H1500" s="32"/>
      <c r="I1500" s="225" t="s">
        <v>14684</v>
      </c>
    </row>
    <row r="1501" spans="1:9" ht="31.5">
      <c r="A1501" s="28">
        <v>1496</v>
      </c>
      <c r="B1501" s="29">
        <v>610400</v>
      </c>
      <c r="C1501" s="30" t="s">
        <v>1983</v>
      </c>
      <c r="D1501" s="30"/>
      <c r="E1501" s="31">
        <v>551.17999999999995</v>
      </c>
      <c r="F1501" s="128">
        <f t="shared" si="97"/>
        <v>326.84973999999994</v>
      </c>
      <c r="G1501" s="129">
        <f t="shared" si="98"/>
        <v>326.84973999999994</v>
      </c>
      <c r="H1501" s="32"/>
      <c r="I1501" s="32"/>
    </row>
    <row r="1502" spans="1:9" ht="15.75">
      <c r="A1502" s="28">
        <v>1497</v>
      </c>
      <c r="B1502" s="29">
        <v>610410</v>
      </c>
      <c r="C1502" s="30" t="s">
        <v>1984</v>
      </c>
      <c r="D1502" s="30" t="s">
        <v>1941</v>
      </c>
      <c r="E1502" s="31">
        <v>11560.58</v>
      </c>
      <c r="F1502" s="128">
        <f t="shared" si="97"/>
        <v>6855.4239399999997</v>
      </c>
      <c r="G1502" s="129">
        <f t="shared" si="98"/>
        <v>6855.4239399999997</v>
      </c>
      <c r="H1502" s="32"/>
      <c r="I1502" s="32"/>
    </row>
    <row r="1503" spans="1:9" ht="31.5">
      <c r="A1503" s="28">
        <v>1498</v>
      </c>
      <c r="B1503" s="29">
        <v>610411</v>
      </c>
      <c r="C1503" s="30" t="s">
        <v>1985</v>
      </c>
      <c r="D1503" s="30" t="s">
        <v>1941</v>
      </c>
      <c r="E1503" s="31">
        <v>11560.58</v>
      </c>
      <c r="F1503" s="128">
        <f t="shared" si="97"/>
        <v>6855.4239399999997</v>
      </c>
      <c r="G1503" s="129">
        <f t="shared" si="98"/>
        <v>6855.4239399999997</v>
      </c>
      <c r="H1503" s="32"/>
      <c r="I1503" s="32"/>
    </row>
    <row r="1504" spans="1:9" ht="31.5">
      <c r="A1504" s="28">
        <v>1499</v>
      </c>
      <c r="B1504" s="29">
        <v>610420</v>
      </c>
      <c r="C1504" s="30" t="s">
        <v>1986</v>
      </c>
      <c r="D1504" s="30"/>
      <c r="E1504" s="31">
        <v>1101.98</v>
      </c>
      <c r="F1504" s="128">
        <f t="shared" si="97"/>
        <v>653.47414000000003</v>
      </c>
      <c r="G1504" s="129">
        <f t="shared" si="98"/>
        <v>653.47414000000003</v>
      </c>
      <c r="H1504" s="32"/>
      <c r="I1504" s="32"/>
    </row>
    <row r="1505" spans="1:9" ht="31.5">
      <c r="A1505" s="28">
        <v>1500</v>
      </c>
      <c r="B1505" s="29">
        <v>610430</v>
      </c>
      <c r="C1505" s="30" t="s">
        <v>1987</v>
      </c>
      <c r="D1505" s="30"/>
      <c r="E1505" s="31">
        <v>440.87</v>
      </c>
      <c r="F1505" s="128">
        <f t="shared" si="97"/>
        <v>261.43590999999998</v>
      </c>
      <c r="G1505" s="129">
        <f t="shared" si="98"/>
        <v>261.43590999999998</v>
      </c>
      <c r="H1505" s="32"/>
      <c r="I1505" s="32"/>
    </row>
    <row r="1506" spans="1:9" ht="31.5">
      <c r="A1506" s="28">
        <v>1501</v>
      </c>
      <c r="B1506" s="29">
        <v>610440</v>
      </c>
      <c r="C1506" s="30" t="s">
        <v>1988</v>
      </c>
      <c r="D1506" s="30"/>
      <c r="E1506" s="31">
        <v>1101.98</v>
      </c>
      <c r="F1506" s="128">
        <f t="shared" si="97"/>
        <v>653.47414000000003</v>
      </c>
      <c r="G1506" s="129">
        <f t="shared" si="98"/>
        <v>653.47414000000003</v>
      </c>
      <c r="H1506" s="32"/>
      <c r="I1506" s="32"/>
    </row>
    <row r="1507" spans="1:9" ht="47.25">
      <c r="A1507" s="28">
        <v>1502</v>
      </c>
      <c r="B1507" s="29">
        <v>610441</v>
      </c>
      <c r="C1507" s="30" t="s">
        <v>1989</v>
      </c>
      <c r="D1507" s="30"/>
      <c r="E1507" s="31">
        <v>1101.24</v>
      </c>
      <c r="F1507" s="128">
        <f t="shared" si="97"/>
        <v>653.03531999999996</v>
      </c>
      <c r="G1507" s="129">
        <f t="shared" si="98"/>
        <v>653.03531999999996</v>
      </c>
      <c r="H1507" s="32"/>
      <c r="I1507" s="32"/>
    </row>
    <row r="1508" spans="1:9" ht="15.75">
      <c r="A1508" s="28">
        <v>1503</v>
      </c>
      <c r="B1508" s="29">
        <v>610450</v>
      </c>
      <c r="C1508" s="30" t="s">
        <v>1990</v>
      </c>
      <c r="D1508" s="30"/>
      <c r="E1508" s="31">
        <v>881.37</v>
      </c>
      <c r="F1508" s="128">
        <f t="shared" si="97"/>
        <v>522.65241000000003</v>
      </c>
      <c r="G1508" s="129">
        <f t="shared" si="98"/>
        <v>522.65241000000003</v>
      </c>
      <c r="H1508" s="32"/>
      <c r="I1508" s="32"/>
    </row>
    <row r="1509" spans="1:9" ht="15.75">
      <c r="A1509" s="28">
        <v>1504</v>
      </c>
      <c r="B1509" s="29" t="s">
        <v>145</v>
      </c>
      <c r="C1509" s="36" t="s">
        <v>1991</v>
      </c>
      <c r="D1509" s="30"/>
      <c r="E1509" s="31"/>
      <c r="F1509" s="226"/>
      <c r="G1509" s="227"/>
      <c r="H1509" s="32"/>
      <c r="I1509" s="32"/>
    </row>
    <row r="1510" spans="1:9" ht="15.75">
      <c r="A1510" s="28">
        <v>1505</v>
      </c>
      <c r="B1510" s="29">
        <v>610460</v>
      </c>
      <c r="C1510" s="30" t="s">
        <v>1992</v>
      </c>
      <c r="D1510" s="30"/>
      <c r="E1510" s="31">
        <v>119.5</v>
      </c>
      <c r="F1510" s="128">
        <f t="shared" si="97"/>
        <v>70.863500000000002</v>
      </c>
      <c r="G1510" s="129">
        <f t="shared" ref="G1510:G1534" si="99">F1510</f>
        <v>70.863500000000002</v>
      </c>
      <c r="H1510" s="32"/>
      <c r="I1510" s="32"/>
    </row>
    <row r="1511" spans="1:9" ht="47.25">
      <c r="A1511" s="28">
        <v>1506</v>
      </c>
      <c r="B1511" s="29">
        <v>610461</v>
      </c>
      <c r="C1511" s="30" t="s">
        <v>1993</v>
      </c>
      <c r="D1511" s="30" t="s">
        <v>1994</v>
      </c>
      <c r="E1511" s="31">
        <v>881.37</v>
      </c>
      <c r="F1511" s="128">
        <f t="shared" si="97"/>
        <v>522.65241000000003</v>
      </c>
      <c r="G1511" s="129">
        <f t="shared" si="99"/>
        <v>522.65241000000003</v>
      </c>
      <c r="H1511" s="32"/>
      <c r="I1511" s="32"/>
    </row>
    <row r="1512" spans="1:9" ht="31.5">
      <c r="A1512" s="28">
        <v>1507</v>
      </c>
      <c r="B1512" s="29">
        <v>610470</v>
      </c>
      <c r="C1512" s="30" t="s">
        <v>1995</v>
      </c>
      <c r="D1512" s="30"/>
      <c r="E1512" s="31">
        <v>290.02999999999997</v>
      </c>
      <c r="F1512" s="128">
        <f t="shared" si="97"/>
        <v>171.98778999999999</v>
      </c>
      <c r="G1512" s="129">
        <f t="shared" si="99"/>
        <v>171.98778999999999</v>
      </c>
      <c r="H1512" s="32"/>
      <c r="I1512" s="32"/>
    </row>
    <row r="1513" spans="1:9" ht="15.75">
      <c r="A1513" s="28">
        <v>1508</v>
      </c>
      <c r="B1513" s="29">
        <v>610480</v>
      </c>
      <c r="C1513" s="30" t="s">
        <v>1996</v>
      </c>
      <c r="D1513" s="30"/>
      <c r="E1513" s="31">
        <v>881.37</v>
      </c>
      <c r="F1513" s="128">
        <f t="shared" si="97"/>
        <v>522.65241000000003</v>
      </c>
      <c r="G1513" s="129">
        <f t="shared" si="99"/>
        <v>522.65241000000003</v>
      </c>
      <c r="H1513" s="32"/>
      <c r="I1513" s="32"/>
    </row>
    <row r="1514" spans="1:9" ht="15.75">
      <c r="A1514" s="28">
        <v>1509</v>
      </c>
      <c r="B1514" s="29">
        <v>610490</v>
      </c>
      <c r="C1514" s="30" t="s">
        <v>1997</v>
      </c>
      <c r="D1514" s="30" t="s">
        <v>1998</v>
      </c>
      <c r="E1514" s="31">
        <v>440.87</v>
      </c>
      <c r="F1514" s="128">
        <f t="shared" si="97"/>
        <v>261.43590999999998</v>
      </c>
      <c r="G1514" s="129">
        <f t="shared" si="99"/>
        <v>261.43590999999998</v>
      </c>
      <c r="H1514" s="32"/>
      <c r="I1514" s="32"/>
    </row>
    <row r="1515" spans="1:9" ht="15.75">
      <c r="A1515" s="28">
        <v>1510</v>
      </c>
      <c r="B1515" s="29">
        <v>610500</v>
      </c>
      <c r="C1515" s="30" t="s">
        <v>1999</v>
      </c>
      <c r="D1515" s="30"/>
      <c r="E1515" s="31">
        <v>177.39</v>
      </c>
      <c r="F1515" s="128">
        <f t="shared" si="97"/>
        <v>105.19226999999999</v>
      </c>
      <c r="G1515" s="129">
        <f t="shared" si="99"/>
        <v>105.19226999999999</v>
      </c>
      <c r="H1515" s="32"/>
      <c r="I1515" s="32"/>
    </row>
    <row r="1516" spans="1:9" ht="31.5">
      <c r="A1516" s="28">
        <v>1511</v>
      </c>
      <c r="B1516" s="29">
        <v>610510</v>
      </c>
      <c r="C1516" s="30" t="s">
        <v>2000</v>
      </c>
      <c r="D1516" s="30"/>
      <c r="E1516" s="31">
        <v>132.9</v>
      </c>
      <c r="F1516" s="128">
        <f t="shared" si="97"/>
        <v>78.809700000000007</v>
      </c>
      <c r="G1516" s="129">
        <f t="shared" si="99"/>
        <v>78.809700000000007</v>
      </c>
      <c r="H1516" s="32"/>
      <c r="I1516" s="32"/>
    </row>
    <row r="1517" spans="1:9" ht="31.5">
      <c r="A1517" s="28">
        <v>1512</v>
      </c>
      <c r="B1517" s="29">
        <v>610520</v>
      </c>
      <c r="C1517" s="30" t="s">
        <v>2001</v>
      </c>
      <c r="D1517" s="30"/>
      <c r="E1517" s="31">
        <v>53.15</v>
      </c>
      <c r="F1517" s="128">
        <f t="shared" si="97"/>
        <v>31.517949999999999</v>
      </c>
      <c r="G1517" s="129">
        <f t="shared" si="99"/>
        <v>31.517949999999999</v>
      </c>
      <c r="H1517" s="32"/>
      <c r="I1517" s="32"/>
    </row>
    <row r="1518" spans="1:9" ht="15.75">
      <c r="A1518" s="28">
        <v>1513</v>
      </c>
      <c r="B1518" s="29">
        <v>610530</v>
      </c>
      <c r="C1518" s="30" t="s">
        <v>2002</v>
      </c>
      <c r="D1518" s="30" t="s">
        <v>2003</v>
      </c>
      <c r="E1518" s="31">
        <v>531.70000000000005</v>
      </c>
      <c r="F1518" s="128">
        <f t="shared" si="97"/>
        <v>315.29810000000003</v>
      </c>
      <c r="G1518" s="129">
        <f t="shared" si="99"/>
        <v>315.29810000000003</v>
      </c>
      <c r="H1518" s="32"/>
      <c r="I1518" s="32"/>
    </row>
    <row r="1519" spans="1:9" ht="31.5">
      <c r="A1519" s="28">
        <v>1514</v>
      </c>
      <c r="B1519" s="29">
        <v>610531</v>
      </c>
      <c r="C1519" s="30" t="s">
        <v>2004</v>
      </c>
      <c r="D1519" s="38" t="s">
        <v>2005</v>
      </c>
      <c r="E1519" s="31">
        <v>553.86</v>
      </c>
      <c r="F1519" s="128">
        <f t="shared" si="97"/>
        <v>328.43898000000002</v>
      </c>
      <c r="G1519" s="129">
        <f t="shared" si="99"/>
        <v>328.43898000000002</v>
      </c>
      <c r="H1519" s="32"/>
      <c r="I1519" s="32"/>
    </row>
    <row r="1520" spans="1:9" ht="47.25">
      <c r="A1520" s="28">
        <v>1515</v>
      </c>
      <c r="B1520" s="29">
        <v>610532</v>
      </c>
      <c r="C1520" s="30" t="s">
        <v>2006</v>
      </c>
      <c r="D1520" s="30" t="s">
        <v>2007</v>
      </c>
      <c r="E1520" s="31">
        <v>606.14</v>
      </c>
      <c r="F1520" s="128">
        <f t="shared" si="97"/>
        <v>359.44101999999998</v>
      </c>
      <c r="G1520" s="129">
        <f t="shared" si="99"/>
        <v>359.44101999999998</v>
      </c>
      <c r="H1520" s="32"/>
      <c r="I1520" s="32"/>
    </row>
    <row r="1521" spans="1:9" ht="78.75">
      <c r="A1521" s="28">
        <v>1516</v>
      </c>
      <c r="B1521" s="29">
        <v>610533</v>
      </c>
      <c r="C1521" s="30" t="s">
        <v>2008</v>
      </c>
      <c r="D1521" s="30" t="s">
        <v>2009</v>
      </c>
      <c r="E1521" s="31">
        <v>606.14</v>
      </c>
      <c r="F1521" s="128">
        <f t="shared" si="97"/>
        <v>359.44101999999998</v>
      </c>
      <c r="G1521" s="129">
        <f t="shared" si="99"/>
        <v>359.44101999999998</v>
      </c>
      <c r="H1521" s="32"/>
      <c r="I1521" s="32"/>
    </row>
    <row r="1522" spans="1:9" ht="15.75">
      <c r="A1522" s="28">
        <v>1517</v>
      </c>
      <c r="B1522" s="29">
        <v>610540</v>
      </c>
      <c r="C1522" s="30" t="s">
        <v>2010</v>
      </c>
      <c r="D1522" s="30"/>
      <c r="E1522" s="31">
        <v>132.9</v>
      </c>
      <c r="F1522" s="128">
        <f t="shared" si="97"/>
        <v>78.809700000000007</v>
      </c>
      <c r="G1522" s="129">
        <f t="shared" si="99"/>
        <v>78.809700000000007</v>
      </c>
      <c r="H1522" s="32"/>
      <c r="I1522" s="32"/>
    </row>
    <row r="1523" spans="1:9" ht="31.5">
      <c r="A1523" s="28">
        <v>1518</v>
      </c>
      <c r="B1523" s="29">
        <v>610550</v>
      </c>
      <c r="C1523" s="30" t="s">
        <v>2011</v>
      </c>
      <c r="D1523" s="30"/>
      <c r="E1523" s="31">
        <v>4053.78</v>
      </c>
      <c r="F1523" s="128">
        <f t="shared" si="97"/>
        <v>2403.8915400000001</v>
      </c>
      <c r="G1523" s="129">
        <f t="shared" si="99"/>
        <v>2403.8915400000001</v>
      </c>
      <c r="H1523" s="32"/>
      <c r="I1523" s="32"/>
    </row>
    <row r="1524" spans="1:9" ht="15.75">
      <c r="A1524" s="28">
        <v>1519</v>
      </c>
      <c r="B1524" s="29">
        <v>610560</v>
      </c>
      <c r="C1524" s="30" t="s">
        <v>2012</v>
      </c>
      <c r="D1524" s="30"/>
      <c r="E1524" s="31">
        <v>483.49</v>
      </c>
      <c r="F1524" s="128">
        <f t="shared" si="97"/>
        <v>286.70956999999999</v>
      </c>
      <c r="G1524" s="129">
        <f t="shared" si="99"/>
        <v>286.70956999999999</v>
      </c>
      <c r="H1524" s="32"/>
      <c r="I1524" s="32"/>
    </row>
    <row r="1525" spans="1:9" ht="47.25">
      <c r="A1525" s="28">
        <v>1520</v>
      </c>
      <c r="B1525" s="29">
        <v>610570</v>
      </c>
      <c r="C1525" s="30" t="s">
        <v>2013</v>
      </c>
      <c r="D1525" s="30" t="s">
        <v>1994</v>
      </c>
      <c r="E1525" s="31">
        <v>773.12</v>
      </c>
      <c r="F1525" s="128">
        <f t="shared" si="97"/>
        <v>458.46015999999997</v>
      </c>
      <c r="G1525" s="129">
        <f t="shared" si="99"/>
        <v>458.46015999999997</v>
      </c>
      <c r="H1525" s="32"/>
      <c r="I1525" s="32"/>
    </row>
    <row r="1526" spans="1:9" ht="15.75">
      <c r="A1526" s="28">
        <v>1521</v>
      </c>
      <c r="B1526" s="29">
        <v>610575</v>
      </c>
      <c r="C1526" s="30" t="s">
        <v>2014</v>
      </c>
      <c r="D1526" s="30" t="s">
        <v>2015</v>
      </c>
      <c r="E1526" s="31">
        <v>880.99</v>
      </c>
      <c r="F1526" s="128">
        <f t="shared" si="97"/>
        <v>522.42706999999996</v>
      </c>
      <c r="G1526" s="129">
        <f t="shared" si="99"/>
        <v>522.42706999999996</v>
      </c>
      <c r="H1526" s="32"/>
      <c r="I1526" s="32"/>
    </row>
    <row r="1527" spans="1:9" ht="47.25">
      <c r="A1527" s="28">
        <v>1522</v>
      </c>
      <c r="B1527" s="29">
        <v>610576</v>
      </c>
      <c r="C1527" s="30" t="s">
        <v>2016</v>
      </c>
      <c r="D1527" s="30" t="s">
        <v>1994</v>
      </c>
      <c r="E1527" s="31">
        <v>881.37</v>
      </c>
      <c r="F1527" s="128">
        <f t="shared" si="97"/>
        <v>522.65241000000003</v>
      </c>
      <c r="G1527" s="129">
        <f t="shared" si="99"/>
        <v>522.65241000000003</v>
      </c>
      <c r="H1527" s="32"/>
      <c r="I1527" s="32"/>
    </row>
    <row r="1528" spans="1:9" ht="15.75">
      <c r="A1528" s="28">
        <v>1523</v>
      </c>
      <c r="B1528" s="29">
        <v>610580</v>
      </c>
      <c r="C1528" s="30" t="s">
        <v>2017</v>
      </c>
      <c r="D1528" s="30"/>
      <c r="E1528" s="31">
        <v>579.91999999999996</v>
      </c>
      <c r="F1528" s="128">
        <f t="shared" si="97"/>
        <v>343.89255999999995</v>
      </c>
      <c r="G1528" s="129">
        <f t="shared" si="99"/>
        <v>343.89255999999995</v>
      </c>
      <c r="H1528" s="32"/>
      <c r="I1528" s="32"/>
    </row>
    <row r="1529" spans="1:9" ht="15.75">
      <c r="A1529" s="28">
        <v>1524</v>
      </c>
      <c r="B1529" s="29">
        <v>610590</v>
      </c>
      <c r="C1529" s="30" t="s">
        <v>2018</v>
      </c>
      <c r="D1529" s="30"/>
      <c r="E1529" s="31">
        <v>1449.81</v>
      </c>
      <c r="F1529" s="128">
        <f t="shared" si="97"/>
        <v>859.73732999999993</v>
      </c>
      <c r="G1529" s="129">
        <f t="shared" si="99"/>
        <v>859.73732999999993</v>
      </c>
      <c r="H1529" s="32"/>
      <c r="I1529" s="32"/>
    </row>
    <row r="1530" spans="1:9" ht="31.5">
      <c r="A1530" s="28">
        <v>1525</v>
      </c>
      <c r="B1530" s="29">
        <v>610600</v>
      </c>
      <c r="C1530" s="30" t="s">
        <v>2019</v>
      </c>
      <c r="D1530" s="30"/>
      <c r="E1530" s="31">
        <v>1101.98</v>
      </c>
      <c r="F1530" s="128">
        <f t="shared" si="97"/>
        <v>653.47414000000003</v>
      </c>
      <c r="G1530" s="129">
        <f t="shared" si="99"/>
        <v>653.47414000000003</v>
      </c>
      <c r="H1530" s="32"/>
      <c r="I1530" s="32"/>
    </row>
    <row r="1531" spans="1:9" ht="31.5">
      <c r="A1531" s="28">
        <v>1526</v>
      </c>
      <c r="B1531" s="29">
        <v>610610</v>
      </c>
      <c r="C1531" s="30" t="s">
        <v>2020</v>
      </c>
      <c r="D1531" s="30" t="s">
        <v>2021</v>
      </c>
      <c r="E1531" s="31">
        <v>330.55</v>
      </c>
      <c r="F1531" s="128">
        <f t="shared" si="97"/>
        <v>196.01615000000001</v>
      </c>
      <c r="G1531" s="129">
        <f t="shared" si="99"/>
        <v>196.01615000000001</v>
      </c>
      <c r="H1531" s="32"/>
      <c r="I1531" s="32"/>
    </row>
    <row r="1532" spans="1:9" ht="31.5">
      <c r="A1532" s="28">
        <v>1527</v>
      </c>
      <c r="B1532" s="29">
        <v>610620</v>
      </c>
      <c r="C1532" s="30" t="s">
        <v>2022</v>
      </c>
      <c r="D1532" s="30"/>
      <c r="E1532" s="31">
        <v>440.87</v>
      </c>
      <c r="F1532" s="128">
        <f t="shared" si="97"/>
        <v>261.43590999999998</v>
      </c>
      <c r="G1532" s="129">
        <f t="shared" si="99"/>
        <v>261.43590999999998</v>
      </c>
      <c r="H1532" s="32"/>
      <c r="I1532" s="32"/>
    </row>
    <row r="1533" spans="1:9" ht="15.75">
      <c r="A1533" s="28">
        <v>1528</v>
      </c>
      <c r="B1533" s="29">
        <v>610621</v>
      </c>
      <c r="C1533" s="30" t="s">
        <v>2023</v>
      </c>
      <c r="D1533" s="30" t="s">
        <v>2024</v>
      </c>
      <c r="E1533" s="31">
        <v>1932</v>
      </c>
      <c r="F1533" s="128">
        <f t="shared" si="97"/>
        <v>1145.6759999999999</v>
      </c>
      <c r="G1533" s="129">
        <f t="shared" si="99"/>
        <v>1145.6759999999999</v>
      </c>
      <c r="H1533" s="32"/>
      <c r="I1533" s="32"/>
    </row>
    <row r="1534" spans="1:9" ht="15.75">
      <c r="A1534" s="28">
        <v>1529</v>
      </c>
      <c r="B1534" s="29">
        <v>610625</v>
      </c>
      <c r="C1534" s="30" t="s">
        <v>2025</v>
      </c>
      <c r="D1534" s="43" t="s">
        <v>2026</v>
      </c>
      <c r="E1534" s="31">
        <v>386.72</v>
      </c>
      <c r="F1534" s="128">
        <f t="shared" si="97"/>
        <v>229.32496</v>
      </c>
      <c r="G1534" s="129">
        <f t="shared" si="99"/>
        <v>229.32496</v>
      </c>
      <c r="H1534" s="32"/>
      <c r="I1534" s="32"/>
    </row>
    <row r="1535" spans="1:9" ht="47.25">
      <c r="A1535" s="28">
        <v>1530</v>
      </c>
      <c r="B1535" s="29" t="s">
        <v>145</v>
      </c>
      <c r="C1535" s="36" t="s">
        <v>2027</v>
      </c>
      <c r="D1535" s="30"/>
      <c r="E1535" s="31"/>
      <c r="F1535" s="226"/>
      <c r="G1535" s="227"/>
      <c r="H1535" s="32"/>
      <c r="I1535" s="32"/>
    </row>
    <row r="1536" spans="1:9" ht="47.25">
      <c r="A1536" s="28">
        <v>1531</v>
      </c>
      <c r="B1536" s="29" t="s">
        <v>145</v>
      </c>
      <c r="C1536" s="36" t="s">
        <v>11702</v>
      </c>
      <c r="D1536" s="30"/>
      <c r="E1536" s="31"/>
      <c r="F1536" s="226"/>
      <c r="G1536" s="227"/>
      <c r="H1536" s="32"/>
      <c r="I1536" s="32"/>
    </row>
    <row r="1537" spans="1:9" ht="31.5">
      <c r="A1537" s="28">
        <v>1532</v>
      </c>
      <c r="B1537" s="29" t="s">
        <v>145</v>
      </c>
      <c r="C1537" s="43" t="s">
        <v>11703</v>
      </c>
      <c r="D1537" s="30"/>
      <c r="E1537" s="31"/>
      <c r="F1537" s="226"/>
      <c r="G1537" s="227"/>
      <c r="H1537" s="32"/>
      <c r="I1537" s="32"/>
    </row>
    <row r="1538" spans="1:9" ht="31.5">
      <c r="A1538" s="28">
        <v>1533</v>
      </c>
      <c r="B1538" s="29" t="s">
        <v>145</v>
      </c>
      <c r="C1538" s="36" t="s">
        <v>11704</v>
      </c>
      <c r="D1538" s="30"/>
      <c r="E1538" s="31"/>
      <c r="F1538" s="226"/>
      <c r="G1538" s="227"/>
      <c r="H1538" s="32"/>
      <c r="I1538" s="32"/>
    </row>
    <row r="1539" spans="1:9" ht="63">
      <c r="A1539" s="28">
        <v>1534</v>
      </c>
      <c r="B1539" s="29" t="s">
        <v>145</v>
      </c>
      <c r="C1539" s="36" t="s">
        <v>11705</v>
      </c>
      <c r="D1539" s="30"/>
      <c r="E1539" s="31"/>
      <c r="F1539" s="226"/>
      <c r="G1539" s="227"/>
      <c r="H1539" s="32"/>
      <c r="I1539" s="32"/>
    </row>
    <row r="1540" spans="1:9" ht="78.75">
      <c r="A1540" s="28">
        <v>1535</v>
      </c>
      <c r="B1540" s="29" t="s">
        <v>145</v>
      </c>
      <c r="C1540" s="36" t="s">
        <v>11706</v>
      </c>
      <c r="D1540" s="30"/>
      <c r="E1540" s="31"/>
      <c r="F1540" s="226"/>
      <c r="G1540" s="227"/>
      <c r="H1540" s="32"/>
      <c r="I1540" s="32"/>
    </row>
    <row r="1541" spans="1:9" ht="47.25">
      <c r="A1541" s="28">
        <v>1536</v>
      </c>
      <c r="B1541" s="29" t="s">
        <v>145</v>
      </c>
      <c r="C1541" s="36" t="s">
        <v>11707</v>
      </c>
      <c r="D1541" s="30"/>
      <c r="E1541" s="31"/>
      <c r="F1541" s="226"/>
      <c r="G1541" s="227"/>
      <c r="H1541" s="32"/>
      <c r="I1541" s="32"/>
    </row>
    <row r="1542" spans="1:9" ht="15.75">
      <c r="A1542" s="28">
        <v>1537</v>
      </c>
      <c r="B1542" s="29" t="s">
        <v>145</v>
      </c>
      <c r="C1542" s="36" t="s">
        <v>2028</v>
      </c>
      <c r="D1542" s="30"/>
      <c r="E1542" s="31"/>
      <c r="F1542" s="226"/>
      <c r="G1542" s="227"/>
      <c r="H1542" s="32"/>
      <c r="I1542" s="32"/>
    </row>
    <row r="1543" spans="1:9" ht="15.75">
      <c r="A1543" s="28">
        <v>1538</v>
      </c>
      <c r="B1543" s="29">
        <v>610630</v>
      </c>
      <c r="C1543" s="30" t="s">
        <v>2029</v>
      </c>
      <c r="D1543" s="30"/>
      <c r="E1543" s="31">
        <v>177.39</v>
      </c>
      <c r="F1543" s="128">
        <f t="shared" ref="F1543:F1606" si="100">E1543*0.593</f>
        <v>105.19226999999999</v>
      </c>
      <c r="G1543" s="129">
        <f t="shared" ref="G1543:G1562" si="101">F1543</f>
        <v>105.19226999999999</v>
      </c>
      <c r="H1543" s="32"/>
      <c r="I1543" s="32"/>
    </row>
    <row r="1544" spans="1:9" ht="15.75">
      <c r="A1544" s="28">
        <v>1539</v>
      </c>
      <c r="B1544" s="29">
        <v>610640</v>
      </c>
      <c r="C1544" s="30" t="s">
        <v>2030</v>
      </c>
      <c r="D1544" s="30" t="s">
        <v>2031</v>
      </c>
      <c r="E1544" s="31">
        <v>265.8</v>
      </c>
      <c r="F1544" s="128">
        <f t="shared" si="100"/>
        <v>157.61940000000001</v>
      </c>
      <c r="G1544" s="129">
        <f t="shared" si="101"/>
        <v>157.61940000000001</v>
      </c>
      <c r="H1544" s="32"/>
      <c r="I1544" s="32"/>
    </row>
    <row r="1545" spans="1:9" ht="15.75">
      <c r="A1545" s="28">
        <v>1540</v>
      </c>
      <c r="B1545" s="29">
        <v>610650</v>
      </c>
      <c r="C1545" s="30" t="s">
        <v>2032</v>
      </c>
      <c r="D1545" s="30"/>
      <c r="E1545" s="31">
        <v>265.8</v>
      </c>
      <c r="F1545" s="128">
        <f t="shared" si="100"/>
        <v>157.61940000000001</v>
      </c>
      <c r="G1545" s="129">
        <f t="shared" si="101"/>
        <v>157.61940000000001</v>
      </c>
      <c r="H1545" s="32"/>
      <c r="I1545" s="32"/>
    </row>
    <row r="1546" spans="1:9" ht="15.75">
      <c r="A1546" s="28">
        <v>1541</v>
      </c>
      <c r="B1546" s="29">
        <v>610660</v>
      </c>
      <c r="C1546" s="30" t="s">
        <v>2033</v>
      </c>
      <c r="D1546" s="30"/>
      <c r="E1546" s="31">
        <v>354.49</v>
      </c>
      <c r="F1546" s="128">
        <f t="shared" si="100"/>
        <v>210.21257</v>
      </c>
      <c r="G1546" s="129">
        <f t="shared" si="101"/>
        <v>210.21257</v>
      </c>
      <c r="H1546" s="32"/>
      <c r="I1546" s="32"/>
    </row>
    <row r="1547" spans="1:9" ht="15.75">
      <c r="A1547" s="28">
        <v>1542</v>
      </c>
      <c r="B1547" s="29">
        <v>610670</v>
      </c>
      <c r="C1547" s="30" t="s">
        <v>2034</v>
      </c>
      <c r="D1547" s="30"/>
      <c r="E1547" s="31">
        <v>66.52</v>
      </c>
      <c r="F1547" s="128">
        <f t="shared" si="100"/>
        <v>39.446359999999999</v>
      </c>
      <c r="G1547" s="129">
        <f t="shared" si="101"/>
        <v>39.446359999999999</v>
      </c>
      <c r="H1547" s="32"/>
      <c r="I1547" s="32"/>
    </row>
    <row r="1548" spans="1:9" ht="15.75">
      <c r="A1548" s="28">
        <v>1543</v>
      </c>
      <c r="B1548" s="29">
        <v>610680</v>
      </c>
      <c r="C1548" s="30" t="s">
        <v>2035</v>
      </c>
      <c r="D1548" s="30"/>
      <c r="E1548" s="31">
        <v>53.31</v>
      </c>
      <c r="F1548" s="128">
        <f t="shared" si="100"/>
        <v>31.612829999999999</v>
      </c>
      <c r="G1548" s="129">
        <f t="shared" si="101"/>
        <v>31.612829999999999</v>
      </c>
      <c r="H1548" s="32"/>
      <c r="I1548" s="32"/>
    </row>
    <row r="1549" spans="1:9" ht="15.75">
      <c r="A1549" s="28">
        <v>1544</v>
      </c>
      <c r="B1549" s="29">
        <v>610690</v>
      </c>
      <c r="C1549" s="30" t="s">
        <v>2036</v>
      </c>
      <c r="D1549" s="30"/>
      <c r="E1549" s="31">
        <v>93.18</v>
      </c>
      <c r="F1549" s="128">
        <f t="shared" si="100"/>
        <v>55.255740000000003</v>
      </c>
      <c r="G1549" s="129">
        <f t="shared" si="101"/>
        <v>55.255740000000003</v>
      </c>
      <c r="H1549" s="32"/>
      <c r="I1549" s="32"/>
    </row>
    <row r="1550" spans="1:9" ht="15.75">
      <c r="A1550" s="28">
        <v>1545</v>
      </c>
      <c r="B1550" s="29">
        <v>610700</v>
      </c>
      <c r="C1550" s="30" t="s">
        <v>2037</v>
      </c>
      <c r="D1550" s="30"/>
      <c r="E1550" s="31">
        <v>79.739999999999995</v>
      </c>
      <c r="F1550" s="128">
        <f t="shared" si="100"/>
        <v>47.285819999999994</v>
      </c>
      <c r="G1550" s="129">
        <f t="shared" si="101"/>
        <v>47.285819999999994</v>
      </c>
      <c r="H1550" s="32"/>
      <c r="I1550" s="32"/>
    </row>
    <row r="1551" spans="1:9" ht="15.75">
      <c r="A1551" s="28">
        <v>1546</v>
      </c>
      <c r="B1551" s="29">
        <v>610710</v>
      </c>
      <c r="C1551" s="30" t="s">
        <v>2038</v>
      </c>
      <c r="D1551" s="30"/>
      <c r="E1551" s="31">
        <v>93.18</v>
      </c>
      <c r="F1551" s="128">
        <f t="shared" si="100"/>
        <v>55.255740000000003</v>
      </c>
      <c r="G1551" s="129">
        <f t="shared" si="101"/>
        <v>55.255740000000003</v>
      </c>
      <c r="H1551" s="32"/>
      <c r="I1551" s="32"/>
    </row>
    <row r="1552" spans="1:9" ht="15.75">
      <c r="A1552" s="28">
        <v>1547</v>
      </c>
      <c r="B1552" s="29">
        <v>610720</v>
      </c>
      <c r="C1552" s="30" t="s">
        <v>2039</v>
      </c>
      <c r="D1552" s="30"/>
      <c r="E1552" s="31">
        <v>79.739999999999995</v>
      </c>
      <c r="F1552" s="128">
        <f t="shared" si="100"/>
        <v>47.285819999999994</v>
      </c>
      <c r="G1552" s="129">
        <f t="shared" si="101"/>
        <v>47.285819999999994</v>
      </c>
      <c r="H1552" s="32"/>
      <c r="I1552" s="32"/>
    </row>
    <row r="1553" spans="1:9" ht="15.75">
      <c r="A1553" s="28">
        <v>1548</v>
      </c>
      <c r="B1553" s="29">
        <v>610730</v>
      </c>
      <c r="C1553" s="30" t="s">
        <v>2040</v>
      </c>
      <c r="D1553" s="30"/>
      <c r="E1553" s="31">
        <v>133.04</v>
      </c>
      <c r="F1553" s="128">
        <f t="shared" si="100"/>
        <v>78.892719999999997</v>
      </c>
      <c r="G1553" s="129">
        <f t="shared" si="101"/>
        <v>78.892719999999997</v>
      </c>
      <c r="H1553" s="32"/>
      <c r="I1553" s="32"/>
    </row>
    <row r="1554" spans="1:9" ht="15.75">
      <c r="A1554" s="28">
        <v>1549</v>
      </c>
      <c r="B1554" s="29">
        <v>610740</v>
      </c>
      <c r="C1554" s="30" t="s">
        <v>2041</v>
      </c>
      <c r="D1554" s="30"/>
      <c r="E1554" s="31">
        <v>93.18</v>
      </c>
      <c r="F1554" s="128">
        <f t="shared" si="100"/>
        <v>55.255740000000003</v>
      </c>
      <c r="G1554" s="129">
        <f t="shared" si="101"/>
        <v>55.255740000000003</v>
      </c>
      <c r="H1554" s="32"/>
      <c r="I1554" s="32"/>
    </row>
    <row r="1555" spans="1:9" ht="31.5">
      <c r="A1555" s="28">
        <v>1550</v>
      </c>
      <c r="B1555" s="29">
        <v>610750</v>
      </c>
      <c r="C1555" s="30" t="s">
        <v>2042</v>
      </c>
      <c r="D1555" s="30"/>
      <c r="E1555" s="31">
        <v>13.44</v>
      </c>
      <c r="F1555" s="128">
        <f t="shared" si="100"/>
        <v>7.9699199999999992</v>
      </c>
      <c r="G1555" s="129">
        <f t="shared" si="101"/>
        <v>7.9699199999999992</v>
      </c>
      <c r="H1555" s="32"/>
      <c r="I1555" s="32"/>
    </row>
    <row r="1556" spans="1:9" ht="15.75">
      <c r="A1556" s="28">
        <v>1551</v>
      </c>
      <c r="B1556" s="29">
        <v>610760</v>
      </c>
      <c r="C1556" s="30" t="s">
        <v>2043</v>
      </c>
      <c r="D1556" s="30"/>
      <c r="E1556" s="31">
        <v>199.34</v>
      </c>
      <c r="F1556" s="128">
        <f t="shared" si="100"/>
        <v>118.20862</v>
      </c>
      <c r="G1556" s="129">
        <f t="shared" si="101"/>
        <v>118.20862</v>
      </c>
      <c r="H1556" s="32"/>
      <c r="I1556" s="32"/>
    </row>
    <row r="1557" spans="1:9" ht="15.75">
      <c r="A1557" s="28">
        <v>1552</v>
      </c>
      <c r="B1557" s="29">
        <v>610770</v>
      </c>
      <c r="C1557" s="30" t="s">
        <v>2044</v>
      </c>
      <c r="D1557" s="30"/>
      <c r="E1557" s="31">
        <v>141.86000000000001</v>
      </c>
      <c r="F1557" s="128">
        <f t="shared" si="100"/>
        <v>84.122979999999998</v>
      </c>
      <c r="G1557" s="129">
        <f t="shared" si="101"/>
        <v>84.122979999999998</v>
      </c>
      <c r="H1557" s="32"/>
      <c r="I1557" s="32"/>
    </row>
    <row r="1558" spans="1:9" ht="15.75">
      <c r="A1558" s="28">
        <v>1553</v>
      </c>
      <c r="B1558" s="29">
        <v>610780</v>
      </c>
      <c r="C1558" s="30" t="s">
        <v>2045</v>
      </c>
      <c r="D1558" s="30"/>
      <c r="E1558" s="31">
        <v>19.93</v>
      </c>
      <c r="F1558" s="128">
        <f t="shared" si="100"/>
        <v>11.818489999999999</v>
      </c>
      <c r="G1558" s="129">
        <f t="shared" si="101"/>
        <v>11.818489999999999</v>
      </c>
      <c r="H1558" s="32"/>
      <c r="I1558" s="32"/>
    </row>
    <row r="1559" spans="1:9" ht="15.75">
      <c r="A1559" s="28">
        <v>1554</v>
      </c>
      <c r="B1559" s="29">
        <v>610790</v>
      </c>
      <c r="C1559" s="30" t="s">
        <v>2046</v>
      </c>
      <c r="D1559" s="30" t="s">
        <v>2047</v>
      </c>
      <c r="E1559" s="31">
        <v>53.31</v>
      </c>
      <c r="F1559" s="128">
        <f t="shared" si="100"/>
        <v>31.612829999999999</v>
      </c>
      <c r="G1559" s="129">
        <f t="shared" si="101"/>
        <v>31.612829999999999</v>
      </c>
      <c r="H1559" s="32"/>
      <c r="I1559" s="32"/>
    </row>
    <row r="1560" spans="1:9" ht="15.75">
      <c r="A1560" s="28">
        <v>1555</v>
      </c>
      <c r="B1560" s="29">
        <v>610800</v>
      </c>
      <c r="C1560" s="30" t="s">
        <v>2048</v>
      </c>
      <c r="D1560" s="30" t="s">
        <v>2049</v>
      </c>
      <c r="E1560" s="31">
        <v>53.31</v>
      </c>
      <c r="F1560" s="128">
        <f t="shared" si="100"/>
        <v>31.612829999999999</v>
      </c>
      <c r="G1560" s="129">
        <f t="shared" si="101"/>
        <v>31.612829999999999</v>
      </c>
      <c r="H1560" s="32"/>
      <c r="I1560" s="32"/>
    </row>
    <row r="1561" spans="1:9" ht="15.75">
      <c r="A1561" s="28">
        <v>1556</v>
      </c>
      <c r="B1561" s="29">
        <v>610810</v>
      </c>
      <c r="C1561" s="30" t="s">
        <v>2050</v>
      </c>
      <c r="D1561" s="30" t="s">
        <v>2051</v>
      </c>
      <c r="E1561" s="31">
        <v>106.4</v>
      </c>
      <c r="F1561" s="128">
        <f t="shared" si="100"/>
        <v>63.095199999999998</v>
      </c>
      <c r="G1561" s="129">
        <f t="shared" si="101"/>
        <v>63.095199999999998</v>
      </c>
      <c r="H1561" s="32"/>
      <c r="I1561" s="32"/>
    </row>
    <row r="1562" spans="1:9" ht="31.5">
      <c r="A1562" s="28">
        <v>1557</v>
      </c>
      <c r="B1562" s="29">
        <v>610820</v>
      </c>
      <c r="C1562" s="30" t="s">
        <v>2052</v>
      </c>
      <c r="D1562" s="216" t="s">
        <v>2053</v>
      </c>
      <c r="E1562" s="31">
        <v>81.45</v>
      </c>
      <c r="F1562" s="128">
        <f t="shared" si="100"/>
        <v>48.299849999999999</v>
      </c>
      <c r="G1562" s="129">
        <f t="shared" si="101"/>
        <v>48.299849999999999</v>
      </c>
      <c r="H1562" s="32"/>
      <c r="I1562" s="32"/>
    </row>
    <row r="1563" spans="1:9" ht="15.75">
      <c r="A1563" s="28">
        <v>1558</v>
      </c>
      <c r="B1563" s="29" t="s">
        <v>145</v>
      </c>
      <c r="C1563" s="36" t="s">
        <v>2054</v>
      </c>
      <c r="D1563" s="30"/>
      <c r="E1563" s="31"/>
      <c r="F1563" s="226"/>
      <c r="G1563" s="227"/>
      <c r="H1563" s="32"/>
      <c r="I1563" s="32"/>
    </row>
    <row r="1564" spans="1:9" ht="15.75">
      <c r="A1564" s="28">
        <v>1559</v>
      </c>
      <c r="B1564" s="29">
        <v>610830</v>
      </c>
      <c r="C1564" s="30" t="s">
        <v>2055</v>
      </c>
      <c r="D1564" s="30"/>
      <c r="E1564" s="31">
        <v>177.39</v>
      </c>
      <c r="F1564" s="128">
        <f t="shared" si="100"/>
        <v>105.19226999999999</v>
      </c>
      <c r="G1564" s="129">
        <f>F1564</f>
        <v>105.19226999999999</v>
      </c>
      <c r="H1564" s="32"/>
      <c r="I1564" s="32"/>
    </row>
    <row r="1565" spans="1:9" ht="15.75">
      <c r="A1565" s="28">
        <v>1560</v>
      </c>
      <c r="B1565" s="29">
        <v>610840</v>
      </c>
      <c r="C1565" s="30" t="s">
        <v>2056</v>
      </c>
      <c r="D1565" s="30"/>
      <c r="E1565" s="31">
        <v>53.15</v>
      </c>
      <c r="F1565" s="128">
        <f t="shared" si="100"/>
        <v>31.517949999999999</v>
      </c>
      <c r="G1565" s="129">
        <f>F1565</f>
        <v>31.517949999999999</v>
      </c>
      <c r="H1565" s="32"/>
      <c r="I1565" s="32"/>
    </row>
    <row r="1566" spans="1:9" ht="31.5">
      <c r="A1566" s="28">
        <v>1561</v>
      </c>
      <c r="B1566" s="29">
        <v>610850</v>
      </c>
      <c r="C1566" s="30" t="s">
        <v>2057</v>
      </c>
      <c r="D1566" s="30"/>
      <c r="E1566" s="31">
        <v>354.49</v>
      </c>
      <c r="F1566" s="128">
        <f t="shared" si="100"/>
        <v>210.21257</v>
      </c>
      <c r="G1566" s="129">
        <f>F1566</f>
        <v>210.21257</v>
      </c>
      <c r="H1566" s="32"/>
      <c r="I1566" s="32"/>
    </row>
    <row r="1567" spans="1:9" ht="31.5">
      <c r="A1567" s="28">
        <v>1562</v>
      </c>
      <c r="B1567" s="29" t="s">
        <v>145</v>
      </c>
      <c r="C1567" s="36" t="s">
        <v>2058</v>
      </c>
      <c r="D1567" s="30"/>
      <c r="E1567" s="31"/>
      <c r="F1567" s="226"/>
      <c r="G1567" s="227"/>
      <c r="H1567" s="32"/>
      <c r="I1567" s="32"/>
    </row>
    <row r="1568" spans="1:9" ht="63">
      <c r="A1568" s="28">
        <v>1563</v>
      </c>
      <c r="B1568" s="29">
        <v>610860</v>
      </c>
      <c r="C1568" s="30" t="s">
        <v>2059</v>
      </c>
      <c r="D1568" s="38" t="s">
        <v>2060</v>
      </c>
      <c r="E1568" s="31">
        <v>129.99</v>
      </c>
      <c r="F1568" s="128">
        <f t="shared" si="100"/>
        <v>77.084069999999997</v>
      </c>
      <c r="G1568" s="129">
        <f>F1568</f>
        <v>77.084069999999997</v>
      </c>
      <c r="H1568" s="32"/>
      <c r="I1568" s="32"/>
    </row>
    <row r="1569" spans="1:9" ht="63">
      <c r="A1569" s="28">
        <v>1564</v>
      </c>
      <c r="B1569" s="29">
        <v>610870</v>
      </c>
      <c r="C1569" s="30" t="s">
        <v>2061</v>
      </c>
      <c r="D1569" s="38" t="s">
        <v>2060</v>
      </c>
      <c r="E1569" s="31">
        <v>263.7</v>
      </c>
      <c r="F1569" s="128">
        <f t="shared" si="100"/>
        <v>156.3741</v>
      </c>
      <c r="G1569" s="129">
        <f>F1569</f>
        <v>156.3741</v>
      </c>
      <c r="H1569" s="32"/>
      <c r="I1569" s="32"/>
    </row>
    <row r="1570" spans="1:9" ht="63">
      <c r="A1570" s="28">
        <v>1565</v>
      </c>
      <c r="B1570" s="29">
        <v>610880</v>
      </c>
      <c r="C1570" s="30" t="s">
        <v>2062</v>
      </c>
      <c r="D1570" s="38" t="s">
        <v>2060</v>
      </c>
      <c r="E1570" s="31">
        <v>290.02999999999997</v>
      </c>
      <c r="F1570" s="128">
        <f t="shared" si="100"/>
        <v>171.98778999999999</v>
      </c>
      <c r="G1570" s="129">
        <f>F1570</f>
        <v>171.98778999999999</v>
      </c>
      <c r="H1570" s="32"/>
      <c r="I1570" s="32"/>
    </row>
    <row r="1571" spans="1:9" ht="31.5">
      <c r="A1571" s="28">
        <v>1566</v>
      </c>
      <c r="B1571" s="29" t="s">
        <v>145</v>
      </c>
      <c r="C1571" s="36" t="s">
        <v>2063</v>
      </c>
      <c r="D1571" s="30"/>
      <c r="E1571" s="31"/>
      <c r="F1571" s="226"/>
      <c r="G1571" s="227"/>
      <c r="H1571" s="32"/>
      <c r="I1571" s="32"/>
    </row>
    <row r="1572" spans="1:9" ht="63">
      <c r="A1572" s="28">
        <v>1567</v>
      </c>
      <c r="B1572" s="29">
        <v>610890</v>
      </c>
      <c r="C1572" s="30" t="s">
        <v>2064</v>
      </c>
      <c r="D1572" s="38" t="s">
        <v>2060</v>
      </c>
      <c r="E1572" s="31">
        <v>85.52</v>
      </c>
      <c r="F1572" s="128">
        <f t="shared" si="100"/>
        <v>50.713359999999994</v>
      </c>
      <c r="G1572" s="129">
        <f>F1572</f>
        <v>50.713359999999994</v>
      </c>
      <c r="H1572" s="32"/>
      <c r="I1572" s="32"/>
    </row>
    <row r="1573" spans="1:9" ht="63">
      <c r="A1573" s="28">
        <v>1568</v>
      </c>
      <c r="B1573" s="29">
        <v>610900</v>
      </c>
      <c r="C1573" s="30" t="s">
        <v>2065</v>
      </c>
      <c r="D1573" s="38" t="s">
        <v>2060</v>
      </c>
      <c r="E1573" s="31">
        <v>173.48</v>
      </c>
      <c r="F1573" s="128">
        <f t="shared" si="100"/>
        <v>102.87363999999999</v>
      </c>
      <c r="G1573" s="129">
        <f>F1573</f>
        <v>102.87363999999999</v>
      </c>
      <c r="H1573" s="32"/>
      <c r="I1573" s="32"/>
    </row>
    <row r="1574" spans="1:9" ht="63">
      <c r="A1574" s="28">
        <v>1569</v>
      </c>
      <c r="B1574" s="29">
        <v>610910</v>
      </c>
      <c r="C1574" s="30" t="s">
        <v>2066</v>
      </c>
      <c r="D1574" s="38" t="s">
        <v>2067</v>
      </c>
      <c r="E1574" s="31">
        <v>290.02999999999997</v>
      </c>
      <c r="F1574" s="128">
        <f t="shared" si="100"/>
        <v>171.98778999999999</v>
      </c>
      <c r="G1574" s="129">
        <f>F1574</f>
        <v>171.98778999999999</v>
      </c>
      <c r="H1574" s="32"/>
      <c r="I1574" s="32"/>
    </row>
    <row r="1575" spans="1:9" ht="31.5">
      <c r="A1575" s="28">
        <v>1570</v>
      </c>
      <c r="B1575" s="29" t="s">
        <v>145</v>
      </c>
      <c r="C1575" s="36" t="s">
        <v>2068</v>
      </c>
      <c r="D1575" s="30"/>
      <c r="E1575" s="31"/>
      <c r="F1575" s="226"/>
      <c r="G1575" s="227"/>
      <c r="H1575" s="32"/>
      <c r="I1575" s="32"/>
    </row>
    <row r="1576" spans="1:9" ht="31.5">
      <c r="A1576" s="28">
        <v>1571</v>
      </c>
      <c r="B1576" s="29">
        <v>610920</v>
      </c>
      <c r="C1576" s="30" t="s">
        <v>2069</v>
      </c>
      <c r="D1576" s="30"/>
      <c r="E1576" s="31">
        <v>129.99</v>
      </c>
      <c r="F1576" s="128">
        <f t="shared" si="100"/>
        <v>77.084069999999997</v>
      </c>
      <c r="G1576" s="129">
        <f>F1576</f>
        <v>77.084069999999997</v>
      </c>
      <c r="H1576" s="32"/>
      <c r="I1576" s="32"/>
    </row>
    <row r="1577" spans="1:9" ht="31.5">
      <c r="A1577" s="28">
        <v>1572</v>
      </c>
      <c r="B1577" s="29">
        <v>610930</v>
      </c>
      <c r="C1577" s="30" t="s">
        <v>2070</v>
      </c>
      <c r="D1577" s="30"/>
      <c r="E1577" s="31">
        <v>263.7</v>
      </c>
      <c r="F1577" s="128">
        <f t="shared" si="100"/>
        <v>156.3741</v>
      </c>
      <c r="G1577" s="129">
        <f>F1577</f>
        <v>156.3741</v>
      </c>
      <c r="H1577" s="32"/>
      <c r="I1577" s="32"/>
    </row>
    <row r="1578" spans="1:9" ht="31.5">
      <c r="A1578" s="28">
        <v>1573</v>
      </c>
      <c r="B1578" s="29">
        <v>610940</v>
      </c>
      <c r="C1578" s="30" t="s">
        <v>2071</v>
      </c>
      <c r="D1578" s="30"/>
      <c r="E1578" s="31">
        <v>346.97</v>
      </c>
      <c r="F1578" s="128">
        <f t="shared" si="100"/>
        <v>205.75321</v>
      </c>
      <c r="G1578" s="129">
        <f>F1578</f>
        <v>205.75321</v>
      </c>
      <c r="H1578" s="32"/>
      <c r="I1578" s="32"/>
    </row>
    <row r="1579" spans="1:9" ht="31.5">
      <c r="A1579" s="28">
        <v>1574</v>
      </c>
      <c r="B1579" s="29" t="s">
        <v>145</v>
      </c>
      <c r="C1579" s="36" t="s">
        <v>2072</v>
      </c>
      <c r="D1579" s="30"/>
      <c r="E1579" s="31"/>
      <c r="F1579" s="226"/>
      <c r="G1579" s="227"/>
      <c r="H1579" s="32"/>
      <c r="I1579" s="32"/>
    </row>
    <row r="1580" spans="1:9" ht="31.5">
      <c r="A1580" s="28">
        <v>1575</v>
      </c>
      <c r="B1580" s="29">
        <v>610950</v>
      </c>
      <c r="C1580" s="30" t="s">
        <v>2073</v>
      </c>
      <c r="D1580" s="30" t="s">
        <v>2074</v>
      </c>
      <c r="E1580" s="31">
        <v>263.7</v>
      </c>
      <c r="F1580" s="128">
        <f t="shared" si="100"/>
        <v>156.3741</v>
      </c>
      <c r="G1580" s="129">
        <f t="shared" ref="G1580:G1601" si="102">F1580</f>
        <v>156.3741</v>
      </c>
      <c r="H1580" s="32"/>
      <c r="I1580" s="32"/>
    </row>
    <row r="1581" spans="1:9" ht="31.5">
      <c r="A1581" s="28">
        <v>1576</v>
      </c>
      <c r="B1581" s="29">
        <v>610960</v>
      </c>
      <c r="C1581" s="30" t="s">
        <v>2075</v>
      </c>
      <c r="D1581" s="30" t="s">
        <v>2076</v>
      </c>
      <c r="E1581" s="31">
        <v>661.12</v>
      </c>
      <c r="F1581" s="128">
        <f t="shared" si="100"/>
        <v>392.04415999999998</v>
      </c>
      <c r="G1581" s="129">
        <f t="shared" si="102"/>
        <v>392.04415999999998</v>
      </c>
      <c r="H1581" s="32"/>
      <c r="I1581" s="32"/>
    </row>
    <row r="1582" spans="1:9" ht="31.5">
      <c r="A1582" s="28">
        <v>1577</v>
      </c>
      <c r="B1582" s="29">
        <v>610970</v>
      </c>
      <c r="C1582" s="30" t="s">
        <v>2077</v>
      </c>
      <c r="D1582" s="30" t="s">
        <v>2078</v>
      </c>
      <c r="E1582" s="31">
        <v>440.87</v>
      </c>
      <c r="F1582" s="128">
        <f t="shared" si="100"/>
        <v>261.43590999999998</v>
      </c>
      <c r="G1582" s="129">
        <f t="shared" si="102"/>
        <v>261.43590999999998</v>
      </c>
      <c r="H1582" s="32"/>
      <c r="I1582" s="32"/>
    </row>
    <row r="1583" spans="1:9" ht="15.75">
      <c r="A1583" s="28">
        <v>1578</v>
      </c>
      <c r="B1583" s="29">
        <v>610980</v>
      </c>
      <c r="C1583" s="30" t="s">
        <v>2079</v>
      </c>
      <c r="D1583" s="30" t="s">
        <v>2080</v>
      </c>
      <c r="E1583" s="31">
        <v>1101.98</v>
      </c>
      <c r="F1583" s="128">
        <f t="shared" si="100"/>
        <v>653.47414000000003</v>
      </c>
      <c r="G1583" s="129">
        <f t="shared" si="102"/>
        <v>653.47414000000003</v>
      </c>
      <c r="H1583" s="32"/>
      <c r="I1583" s="32"/>
    </row>
    <row r="1584" spans="1:9" ht="31.5">
      <c r="A1584" s="28">
        <v>1579</v>
      </c>
      <c r="B1584" s="29">
        <v>610990</v>
      </c>
      <c r="C1584" s="30" t="s">
        <v>2081</v>
      </c>
      <c r="D1584" s="30" t="s">
        <v>2082</v>
      </c>
      <c r="E1584" s="31">
        <v>1421.3</v>
      </c>
      <c r="F1584" s="128">
        <f t="shared" si="100"/>
        <v>842.83089999999993</v>
      </c>
      <c r="G1584" s="129">
        <f t="shared" si="102"/>
        <v>842.83089999999993</v>
      </c>
      <c r="H1584" s="32"/>
      <c r="I1584" s="32"/>
    </row>
    <row r="1585" spans="1:9" ht="31.5">
      <c r="A1585" s="28">
        <v>1580</v>
      </c>
      <c r="B1585" s="29">
        <v>611000</v>
      </c>
      <c r="C1585" s="30" t="s">
        <v>2083</v>
      </c>
      <c r="D1585" s="30" t="s">
        <v>2084</v>
      </c>
      <c r="E1585" s="31">
        <v>1783.75</v>
      </c>
      <c r="F1585" s="128">
        <f t="shared" si="100"/>
        <v>1057.7637499999998</v>
      </c>
      <c r="G1585" s="129">
        <f t="shared" si="102"/>
        <v>1057.7637499999998</v>
      </c>
      <c r="H1585" s="32"/>
      <c r="I1585" s="32"/>
    </row>
    <row r="1586" spans="1:9" ht="31.5">
      <c r="A1586" s="28">
        <v>1581</v>
      </c>
      <c r="B1586" s="29">
        <v>611010</v>
      </c>
      <c r="C1586" s="30" t="s">
        <v>2085</v>
      </c>
      <c r="D1586" s="30" t="s">
        <v>2080</v>
      </c>
      <c r="E1586" s="31">
        <v>2011.04</v>
      </c>
      <c r="F1586" s="128">
        <f t="shared" si="100"/>
        <v>1192.5467199999998</v>
      </c>
      <c r="G1586" s="129">
        <f t="shared" si="102"/>
        <v>1192.5467199999998</v>
      </c>
      <c r="H1586" s="32"/>
      <c r="I1586" s="32"/>
    </row>
    <row r="1587" spans="1:9" ht="31.5">
      <c r="A1587" s="28">
        <v>1582</v>
      </c>
      <c r="B1587" s="29">
        <v>611020</v>
      </c>
      <c r="C1587" s="30" t="s">
        <v>2086</v>
      </c>
      <c r="D1587" s="30" t="s">
        <v>2082</v>
      </c>
      <c r="E1587" s="31">
        <v>1792.47</v>
      </c>
      <c r="F1587" s="128">
        <f t="shared" si="100"/>
        <v>1062.93471</v>
      </c>
      <c r="G1587" s="129">
        <f t="shared" si="102"/>
        <v>1062.93471</v>
      </c>
      <c r="H1587" s="32"/>
      <c r="I1587" s="32"/>
    </row>
    <row r="1588" spans="1:9" ht="63">
      <c r="A1588" s="28">
        <v>1583</v>
      </c>
      <c r="B1588" s="29">
        <v>611021</v>
      </c>
      <c r="C1588" s="43" t="s">
        <v>2087</v>
      </c>
      <c r="D1588" s="43" t="s">
        <v>2088</v>
      </c>
      <c r="E1588" s="31">
        <v>2004.45</v>
      </c>
      <c r="F1588" s="128">
        <f t="shared" si="100"/>
        <v>1188.63885</v>
      </c>
      <c r="G1588" s="129">
        <f t="shared" si="102"/>
        <v>1188.63885</v>
      </c>
      <c r="H1588" s="32"/>
      <c r="I1588" s="32"/>
    </row>
    <row r="1589" spans="1:9" ht="31.5">
      <c r="A1589" s="28">
        <v>1584</v>
      </c>
      <c r="B1589" s="29">
        <v>611030</v>
      </c>
      <c r="C1589" s="30" t="s">
        <v>2089</v>
      </c>
      <c r="D1589" s="30" t="s">
        <v>2084</v>
      </c>
      <c r="E1589" s="31">
        <v>1873.35</v>
      </c>
      <c r="F1589" s="128">
        <f t="shared" si="100"/>
        <v>1110.8965499999999</v>
      </c>
      <c r="G1589" s="129">
        <f t="shared" si="102"/>
        <v>1110.8965499999999</v>
      </c>
      <c r="H1589" s="32"/>
      <c r="I1589" s="32"/>
    </row>
    <row r="1590" spans="1:9" ht="31.5">
      <c r="A1590" s="28">
        <v>1585</v>
      </c>
      <c r="B1590" s="29">
        <v>611040</v>
      </c>
      <c r="C1590" s="30" t="s">
        <v>2090</v>
      </c>
      <c r="D1590" s="30" t="s">
        <v>2091</v>
      </c>
      <c r="E1590" s="31">
        <v>2002.29</v>
      </c>
      <c r="F1590" s="128">
        <f t="shared" si="100"/>
        <v>1187.35797</v>
      </c>
      <c r="G1590" s="129">
        <f t="shared" si="102"/>
        <v>1187.35797</v>
      </c>
      <c r="H1590" s="32"/>
      <c r="I1590" s="32"/>
    </row>
    <row r="1591" spans="1:9" ht="31.5">
      <c r="A1591" s="28">
        <v>1586</v>
      </c>
      <c r="B1591" s="29">
        <v>611050</v>
      </c>
      <c r="C1591" s="30" t="s">
        <v>2092</v>
      </c>
      <c r="D1591" s="30" t="s">
        <v>2080</v>
      </c>
      <c r="E1591" s="31">
        <v>791.11</v>
      </c>
      <c r="F1591" s="128">
        <f t="shared" si="100"/>
        <v>469.12822999999997</v>
      </c>
      <c r="G1591" s="129">
        <f t="shared" si="102"/>
        <v>469.12822999999997</v>
      </c>
      <c r="H1591" s="32"/>
      <c r="I1591" s="32"/>
    </row>
    <row r="1592" spans="1:9" ht="31.5">
      <c r="A1592" s="28">
        <v>1587</v>
      </c>
      <c r="B1592" s="29">
        <v>611060</v>
      </c>
      <c r="C1592" s="30" t="s">
        <v>2093</v>
      </c>
      <c r="D1592" s="30" t="s">
        <v>2080</v>
      </c>
      <c r="E1592" s="31">
        <v>991.67</v>
      </c>
      <c r="F1592" s="128">
        <f t="shared" si="100"/>
        <v>588.06030999999996</v>
      </c>
      <c r="G1592" s="129">
        <f t="shared" si="102"/>
        <v>588.06030999999996</v>
      </c>
      <c r="H1592" s="32"/>
      <c r="I1592" s="32"/>
    </row>
    <row r="1593" spans="1:9" ht="31.5">
      <c r="A1593" s="28">
        <v>1588</v>
      </c>
      <c r="B1593" s="29">
        <v>611070</v>
      </c>
      <c r="C1593" s="30" t="s">
        <v>2094</v>
      </c>
      <c r="D1593" s="30" t="s">
        <v>2091</v>
      </c>
      <c r="E1593" s="31">
        <v>1054.81</v>
      </c>
      <c r="F1593" s="128">
        <f t="shared" si="100"/>
        <v>625.50232999999992</v>
      </c>
      <c r="G1593" s="129">
        <f t="shared" si="102"/>
        <v>625.50232999999992</v>
      </c>
      <c r="H1593" s="32"/>
      <c r="I1593" s="32"/>
    </row>
    <row r="1594" spans="1:9" ht="31.5">
      <c r="A1594" s="28">
        <v>1589</v>
      </c>
      <c r="B1594" s="29">
        <v>611080</v>
      </c>
      <c r="C1594" s="30" t="s">
        <v>2095</v>
      </c>
      <c r="D1594" s="30" t="s">
        <v>2080</v>
      </c>
      <c r="E1594" s="31">
        <v>924.81</v>
      </c>
      <c r="F1594" s="128">
        <f t="shared" si="100"/>
        <v>548.41233</v>
      </c>
      <c r="G1594" s="129">
        <f t="shared" si="102"/>
        <v>548.41233</v>
      </c>
      <c r="H1594" s="32"/>
      <c r="I1594" s="32"/>
    </row>
    <row r="1595" spans="1:9" ht="31.5">
      <c r="A1595" s="28">
        <v>1590</v>
      </c>
      <c r="B1595" s="29">
        <v>611090</v>
      </c>
      <c r="C1595" s="30" t="s">
        <v>2096</v>
      </c>
      <c r="D1595" s="30" t="s">
        <v>2080</v>
      </c>
      <c r="E1595" s="31">
        <v>1162.51</v>
      </c>
      <c r="F1595" s="128">
        <f t="shared" si="100"/>
        <v>689.36842999999999</v>
      </c>
      <c r="G1595" s="129">
        <f t="shared" si="102"/>
        <v>689.36842999999999</v>
      </c>
      <c r="H1595" s="32"/>
      <c r="I1595" s="32"/>
    </row>
    <row r="1596" spans="1:9" ht="31.5">
      <c r="A1596" s="28">
        <v>1591</v>
      </c>
      <c r="B1596" s="29">
        <v>611100</v>
      </c>
      <c r="C1596" s="30" t="s">
        <v>2097</v>
      </c>
      <c r="D1596" s="30" t="s">
        <v>2091</v>
      </c>
      <c r="E1596" s="31">
        <v>1188.51</v>
      </c>
      <c r="F1596" s="128">
        <f t="shared" si="100"/>
        <v>704.78643</v>
      </c>
      <c r="G1596" s="129">
        <f t="shared" si="102"/>
        <v>704.78643</v>
      </c>
      <c r="H1596" s="32"/>
      <c r="I1596" s="32"/>
    </row>
    <row r="1597" spans="1:9" ht="15.75">
      <c r="A1597" s="28">
        <v>1592</v>
      </c>
      <c r="B1597" s="29">
        <v>611110</v>
      </c>
      <c r="C1597" s="30" t="s">
        <v>2098</v>
      </c>
      <c r="D1597" s="30" t="s">
        <v>2080</v>
      </c>
      <c r="E1597" s="31">
        <v>1849.63</v>
      </c>
      <c r="F1597" s="128">
        <f t="shared" si="100"/>
        <v>1096.83059</v>
      </c>
      <c r="G1597" s="129">
        <f t="shared" si="102"/>
        <v>1096.83059</v>
      </c>
      <c r="H1597" s="32"/>
      <c r="I1597" s="32"/>
    </row>
    <row r="1598" spans="1:9" ht="31.5">
      <c r="A1598" s="28">
        <v>1593</v>
      </c>
      <c r="B1598" s="29">
        <v>611130</v>
      </c>
      <c r="C1598" s="30" t="s">
        <v>2099</v>
      </c>
      <c r="D1598" s="30" t="s">
        <v>2080</v>
      </c>
      <c r="E1598" s="31">
        <v>924.81</v>
      </c>
      <c r="F1598" s="128">
        <f t="shared" si="100"/>
        <v>548.41233</v>
      </c>
      <c r="G1598" s="129">
        <f t="shared" si="102"/>
        <v>548.41233</v>
      </c>
      <c r="H1598" s="32"/>
      <c r="I1598" s="32"/>
    </row>
    <row r="1599" spans="1:9" ht="31.5">
      <c r="A1599" s="28">
        <v>1594</v>
      </c>
      <c r="B1599" s="29">
        <v>611131</v>
      </c>
      <c r="C1599" s="43" t="s">
        <v>2100</v>
      </c>
      <c r="D1599" s="43" t="s">
        <v>2101</v>
      </c>
      <c r="E1599" s="31">
        <v>2202.48</v>
      </c>
      <c r="F1599" s="128">
        <f t="shared" si="100"/>
        <v>1306.0706399999999</v>
      </c>
      <c r="G1599" s="129">
        <f t="shared" si="102"/>
        <v>1306.0706399999999</v>
      </c>
      <c r="H1599" s="32"/>
      <c r="I1599" s="32"/>
    </row>
    <row r="1600" spans="1:9" ht="31.5">
      <c r="A1600" s="28">
        <v>1595</v>
      </c>
      <c r="B1600" s="29">
        <v>611132</v>
      </c>
      <c r="C1600" s="43" t="s">
        <v>2102</v>
      </c>
      <c r="D1600" s="43" t="s">
        <v>2103</v>
      </c>
      <c r="E1600" s="31">
        <v>2642.97</v>
      </c>
      <c r="F1600" s="128">
        <f t="shared" si="100"/>
        <v>1567.2812099999999</v>
      </c>
      <c r="G1600" s="129">
        <f t="shared" si="102"/>
        <v>1567.2812099999999</v>
      </c>
      <c r="H1600" s="32"/>
      <c r="I1600" s="32"/>
    </row>
    <row r="1601" spans="1:9" ht="15.75">
      <c r="A1601" s="28">
        <v>1596</v>
      </c>
      <c r="B1601" s="29">
        <v>611140</v>
      </c>
      <c r="C1601" s="30" t="s">
        <v>2104</v>
      </c>
      <c r="D1601" s="30" t="s">
        <v>2080</v>
      </c>
      <c r="E1601" s="31">
        <v>1585.93</v>
      </c>
      <c r="F1601" s="128">
        <f t="shared" si="100"/>
        <v>940.45649000000003</v>
      </c>
      <c r="G1601" s="129">
        <f t="shared" si="102"/>
        <v>940.45649000000003</v>
      </c>
      <c r="H1601" s="32"/>
      <c r="I1601" s="32"/>
    </row>
    <row r="1602" spans="1:9" ht="31.5">
      <c r="A1602" s="28">
        <v>1597</v>
      </c>
      <c r="B1602" s="29" t="s">
        <v>145</v>
      </c>
      <c r="C1602" s="36" t="s">
        <v>2105</v>
      </c>
      <c r="D1602" s="30"/>
      <c r="E1602" s="31"/>
      <c r="F1602" s="226"/>
      <c r="G1602" s="227"/>
      <c r="H1602" s="32"/>
      <c r="I1602" s="32"/>
    </row>
    <row r="1603" spans="1:9" ht="31.5">
      <c r="A1603" s="28">
        <v>1598</v>
      </c>
      <c r="B1603" s="29">
        <v>611150</v>
      </c>
      <c r="C1603" s="30" t="s">
        <v>2106</v>
      </c>
      <c r="D1603" s="30"/>
      <c r="E1603" s="31">
        <v>661.12</v>
      </c>
      <c r="F1603" s="128">
        <f t="shared" si="100"/>
        <v>392.04415999999998</v>
      </c>
      <c r="G1603" s="129">
        <f t="shared" ref="G1603:G1609" si="103">F1603</f>
        <v>392.04415999999998</v>
      </c>
      <c r="H1603" s="32"/>
      <c r="I1603" s="32"/>
    </row>
    <row r="1604" spans="1:9" ht="31.5">
      <c r="A1604" s="28">
        <v>1599</v>
      </c>
      <c r="B1604" s="29">
        <v>611160</v>
      </c>
      <c r="C1604" s="30" t="s">
        <v>2107</v>
      </c>
      <c r="D1604" s="38" t="s">
        <v>2108</v>
      </c>
      <c r="E1604" s="31">
        <v>991.67</v>
      </c>
      <c r="F1604" s="128">
        <f t="shared" si="100"/>
        <v>588.06030999999996</v>
      </c>
      <c r="G1604" s="129">
        <f t="shared" si="103"/>
        <v>588.06030999999996</v>
      </c>
      <c r="H1604" s="32"/>
      <c r="I1604" s="32"/>
    </row>
    <row r="1605" spans="1:9" ht="31.5">
      <c r="A1605" s="28">
        <v>1600</v>
      </c>
      <c r="B1605" s="29">
        <v>611170</v>
      </c>
      <c r="C1605" s="30" t="s">
        <v>2109</v>
      </c>
      <c r="D1605" s="30"/>
      <c r="E1605" s="31">
        <v>771.42</v>
      </c>
      <c r="F1605" s="128">
        <f t="shared" si="100"/>
        <v>457.45205999999996</v>
      </c>
      <c r="G1605" s="129">
        <f t="shared" si="103"/>
        <v>457.45205999999996</v>
      </c>
      <c r="H1605" s="32"/>
      <c r="I1605" s="32"/>
    </row>
    <row r="1606" spans="1:9" ht="31.5">
      <c r="A1606" s="28">
        <v>1601</v>
      </c>
      <c r="B1606" s="29">
        <v>611180</v>
      </c>
      <c r="C1606" s="30" t="s">
        <v>2110</v>
      </c>
      <c r="D1606" s="38" t="s">
        <v>2111</v>
      </c>
      <c r="E1606" s="31">
        <v>969.76</v>
      </c>
      <c r="F1606" s="128">
        <f t="shared" si="100"/>
        <v>575.06768</v>
      </c>
      <c r="G1606" s="129">
        <f t="shared" si="103"/>
        <v>575.06768</v>
      </c>
      <c r="H1606" s="32"/>
      <c r="I1606" s="32"/>
    </row>
    <row r="1607" spans="1:9" ht="31.5">
      <c r="A1607" s="28">
        <v>1602</v>
      </c>
      <c r="B1607" s="29">
        <v>611190</v>
      </c>
      <c r="C1607" s="30" t="s">
        <v>2112</v>
      </c>
      <c r="D1607" s="30"/>
      <c r="E1607" s="31">
        <v>1101.98</v>
      </c>
      <c r="F1607" s="128">
        <f t="shared" ref="F1607:F1670" si="104">E1607*0.593</f>
        <v>653.47414000000003</v>
      </c>
      <c r="G1607" s="129">
        <f t="shared" si="103"/>
        <v>653.47414000000003</v>
      </c>
      <c r="H1607" s="32"/>
      <c r="I1607" s="32"/>
    </row>
    <row r="1608" spans="1:9" ht="47.25">
      <c r="A1608" s="28">
        <v>1603</v>
      </c>
      <c r="B1608" s="29">
        <v>611200</v>
      </c>
      <c r="C1608" s="30" t="s">
        <v>2113</v>
      </c>
      <c r="D1608" s="30"/>
      <c r="E1608" s="31">
        <v>1542.47</v>
      </c>
      <c r="F1608" s="128">
        <f t="shared" si="104"/>
        <v>914.68471</v>
      </c>
      <c r="G1608" s="129">
        <f t="shared" si="103"/>
        <v>914.68471</v>
      </c>
      <c r="H1608" s="32"/>
      <c r="I1608" s="32"/>
    </row>
    <row r="1609" spans="1:9" ht="47.25">
      <c r="A1609" s="28">
        <v>1604</v>
      </c>
      <c r="B1609" s="29">
        <v>611210</v>
      </c>
      <c r="C1609" s="30" t="s">
        <v>2114</v>
      </c>
      <c r="D1609" s="30"/>
      <c r="E1609" s="31">
        <v>440.87</v>
      </c>
      <c r="F1609" s="128">
        <f t="shared" si="104"/>
        <v>261.43590999999998</v>
      </c>
      <c r="G1609" s="129">
        <f t="shared" si="103"/>
        <v>261.43590999999998</v>
      </c>
      <c r="H1609" s="32"/>
      <c r="I1609" s="32"/>
    </row>
    <row r="1610" spans="1:9" ht="31.5">
      <c r="A1610" s="28">
        <v>1605</v>
      </c>
      <c r="B1610" s="29" t="s">
        <v>145</v>
      </c>
      <c r="C1610" s="36" t="s">
        <v>2115</v>
      </c>
      <c r="D1610" s="30"/>
      <c r="E1610" s="31"/>
      <c r="F1610" s="226"/>
      <c r="G1610" s="227"/>
      <c r="H1610" s="32"/>
      <c r="I1610" s="32"/>
    </row>
    <row r="1611" spans="1:9" ht="31.5">
      <c r="A1611" s="28">
        <v>1606</v>
      </c>
      <c r="B1611" s="29">
        <v>611220</v>
      </c>
      <c r="C1611" s="30" t="s">
        <v>2116</v>
      </c>
      <c r="D1611" s="30"/>
      <c r="E1611" s="31">
        <v>1322.23</v>
      </c>
      <c r="F1611" s="128">
        <f t="shared" si="104"/>
        <v>784.08238999999992</v>
      </c>
      <c r="G1611" s="129">
        <f t="shared" ref="G1611:G1617" si="105">F1611</f>
        <v>784.08238999999992</v>
      </c>
      <c r="H1611" s="32"/>
      <c r="I1611" s="32"/>
    </row>
    <row r="1612" spans="1:9" ht="31.5">
      <c r="A1612" s="28">
        <v>1607</v>
      </c>
      <c r="B1612" s="29">
        <v>611230</v>
      </c>
      <c r="C1612" s="30" t="s">
        <v>2117</v>
      </c>
      <c r="D1612" s="30"/>
      <c r="E1612" s="31">
        <v>924.81</v>
      </c>
      <c r="F1612" s="128">
        <f t="shared" si="104"/>
        <v>548.41233</v>
      </c>
      <c r="G1612" s="129">
        <f t="shared" si="105"/>
        <v>548.41233</v>
      </c>
      <c r="H1612" s="32"/>
      <c r="I1612" s="32"/>
    </row>
    <row r="1613" spans="1:9" ht="31.5">
      <c r="A1613" s="28">
        <v>1608</v>
      </c>
      <c r="B1613" s="29">
        <v>611240</v>
      </c>
      <c r="C1613" s="30" t="s">
        <v>2118</v>
      </c>
      <c r="D1613" s="30"/>
      <c r="E1613" s="31">
        <v>791.11</v>
      </c>
      <c r="F1613" s="128">
        <f t="shared" si="104"/>
        <v>469.12822999999997</v>
      </c>
      <c r="G1613" s="129">
        <f t="shared" si="105"/>
        <v>469.12822999999997</v>
      </c>
      <c r="H1613" s="32"/>
      <c r="I1613" s="32"/>
    </row>
    <row r="1614" spans="1:9" ht="31.5">
      <c r="A1614" s="28">
        <v>1609</v>
      </c>
      <c r="B1614" s="29">
        <v>611250</v>
      </c>
      <c r="C1614" s="30" t="s">
        <v>2119</v>
      </c>
      <c r="D1614" s="30"/>
      <c r="E1614" s="31">
        <v>1322.23</v>
      </c>
      <c r="F1614" s="128">
        <f t="shared" si="104"/>
        <v>784.08238999999992</v>
      </c>
      <c r="G1614" s="129">
        <f t="shared" si="105"/>
        <v>784.08238999999992</v>
      </c>
      <c r="H1614" s="32"/>
      <c r="I1614" s="32"/>
    </row>
    <row r="1615" spans="1:9" ht="31.5">
      <c r="A1615" s="28">
        <v>1610</v>
      </c>
      <c r="B1615" s="29">
        <v>611260</v>
      </c>
      <c r="C1615" s="30" t="s">
        <v>2120</v>
      </c>
      <c r="D1615" s="30"/>
      <c r="E1615" s="31">
        <v>4349.45</v>
      </c>
      <c r="F1615" s="128">
        <f t="shared" si="104"/>
        <v>2579.2238499999999</v>
      </c>
      <c r="G1615" s="129">
        <f t="shared" si="105"/>
        <v>2579.2238499999999</v>
      </c>
      <c r="H1615" s="32"/>
      <c r="I1615" s="32"/>
    </row>
    <row r="1616" spans="1:9" ht="15.75">
      <c r="A1616" s="28">
        <v>1611</v>
      </c>
      <c r="B1616" s="29">
        <v>611270</v>
      </c>
      <c r="C1616" s="30" t="s">
        <v>2121</v>
      </c>
      <c r="D1616" s="30"/>
      <c r="E1616" s="31">
        <v>6776.65</v>
      </c>
      <c r="F1616" s="128">
        <f t="shared" si="104"/>
        <v>4018.5534499999994</v>
      </c>
      <c r="G1616" s="129">
        <f t="shared" si="105"/>
        <v>4018.5534499999994</v>
      </c>
      <c r="H1616" s="32"/>
      <c r="I1616" s="32"/>
    </row>
    <row r="1617" spans="1:9" ht="15.75">
      <c r="A1617" s="28">
        <v>1612</v>
      </c>
      <c r="B1617" s="29">
        <v>611280</v>
      </c>
      <c r="C1617" s="30" t="s">
        <v>2122</v>
      </c>
      <c r="D1617" s="30"/>
      <c r="E1617" s="31">
        <v>9042.61</v>
      </c>
      <c r="F1617" s="128">
        <f t="shared" si="104"/>
        <v>5362.2677300000005</v>
      </c>
      <c r="G1617" s="129">
        <f t="shared" si="105"/>
        <v>5362.2677300000005</v>
      </c>
      <c r="H1617" s="32"/>
      <c r="I1617" s="32"/>
    </row>
    <row r="1618" spans="1:9" ht="15.75">
      <c r="A1618" s="28">
        <v>1613</v>
      </c>
      <c r="B1618" s="29" t="s">
        <v>145</v>
      </c>
      <c r="C1618" s="36" t="s">
        <v>2123</v>
      </c>
      <c r="D1618" s="30"/>
      <c r="E1618" s="31"/>
      <c r="F1618" s="226"/>
      <c r="G1618" s="227"/>
      <c r="H1618" s="32"/>
      <c r="I1618" s="32"/>
    </row>
    <row r="1619" spans="1:9" ht="31.5">
      <c r="A1619" s="28">
        <v>1614</v>
      </c>
      <c r="B1619" s="29">
        <v>611290</v>
      </c>
      <c r="C1619" s="30" t="s">
        <v>2124</v>
      </c>
      <c r="D1619" s="30"/>
      <c r="E1619" s="31">
        <v>1425.38</v>
      </c>
      <c r="F1619" s="128">
        <f t="shared" si="104"/>
        <v>845.25034000000005</v>
      </c>
      <c r="G1619" s="129">
        <f>F1619</f>
        <v>845.25034000000005</v>
      </c>
      <c r="H1619" s="32"/>
      <c r="I1619" s="32"/>
    </row>
    <row r="1620" spans="1:9" ht="31.5">
      <c r="A1620" s="28">
        <v>1615</v>
      </c>
      <c r="B1620" s="29">
        <v>611300</v>
      </c>
      <c r="C1620" s="30" t="s">
        <v>2125</v>
      </c>
      <c r="D1620" s="30"/>
      <c r="E1620" s="31">
        <v>881.37</v>
      </c>
      <c r="F1620" s="128">
        <f t="shared" si="104"/>
        <v>522.65241000000003</v>
      </c>
      <c r="G1620" s="129">
        <f>F1620</f>
        <v>522.65241000000003</v>
      </c>
      <c r="H1620" s="32"/>
      <c r="I1620" s="32"/>
    </row>
    <row r="1621" spans="1:9" ht="31.5">
      <c r="A1621" s="28">
        <v>1616</v>
      </c>
      <c r="B1621" s="29">
        <v>611310</v>
      </c>
      <c r="C1621" s="30" t="s">
        <v>2126</v>
      </c>
      <c r="D1621" s="30"/>
      <c r="E1621" s="31">
        <v>661.12</v>
      </c>
      <c r="F1621" s="128">
        <f t="shared" si="104"/>
        <v>392.04415999999998</v>
      </c>
      <c r="G1621" s="129">
        <f>F1621</f>
        <v>392.04415999999998</v>
      </c>
      <c r="H1621" s="32"/>
      <c r="I1621" s="32"/>
    </row>
    <row r="1622" spans="1:9" ht="15.75">
      <c r="A1622" s="28">
        <v>1617</v>
      </c>
      <c r="B1622" s="29" t="s">
        <v>145</v>
      </c>
      <c r="C1622" s="36" t="s">
        <v>2127</v>
      </c>
      <c r="D1622" s="30"/>
      <c r="E1622" s="31"/>
      <c r="F1622" s="226"/>
      <c r="G1622" s="227"/>
      <c r="H1622" s="32"/>
      <c r="I1622" s="32"/>
    </row>
    <row r="1623" spans="1:9" ht="15.75">
      <c r="A1623" s="28">
        <v>1618</v>
      </c>
      <c r="B1623" s="29">
        <v>611320</v>
      </c>
      <c r="C1623" s="30" t="s">
        <v>2128</v>
      </c>
      <c r="D1623" s="30"/>
      <c r="E1623" s="31">
        <v>231.32</v>
      </c>
      <c r="F1623" s="128">
        <f t="shared" si="104"/>
        <v>137.17275999999998</v>
      </c>
      <c r="G1623" s="129">
        <f t="shared" ref="G1623:G1628" si="106">F1623</f>
        <v>137.17275999999998</v>
      </c>
      <c r="H1623" s="32"/>
      <c r="I1623" s="32"/>
    </row>
    <row r="1624" spans="1:9" ht="15.75">
      <c r="A1624" s="28">
        <v>1619</v>
      </c>
      <c r="B1624" s="29">
        <v>611330</v>
      </c>
      <c r="C1624" s="30" t="s">
        <v>2129</v>
      </c>
      <c r="D1624" s="30"/>
      <c r="E1624" s="31">
        <v>527.4</v>
      </c>
      <c r="F1624" s="128">
        <f t="shared" si="104"/>
        <v>312.7482</v>
      </c>
      <c r="G1624" s="129">
        <f t="shared" si="106"/>
        <v>312.7482</v>
      </c>
      <c r="H1624" s="32"/>
      <c r="I1624" s="32"/>
    </row>
    <row r="1625" spans="1:9" ht="15.75">
      <c r="A1625" s="28">
        <v>1620</v>
      </c>
      <c r="B1625" s="29">
        <v>611340</v>
      </c>
      <c r="C1625" s="30" t="s">
        <v>2130</v>
      </c>
      <c r="D1625" s="30" t="s">
        <v>2131</v>
      </c>
      <c r="E1625" s="31">
        <v>661.12</v>
      </c>
      <c r="F1625" s="128">
        <f t="shared" si="104"/>
        <v>392.04415999999998</v>
      </c>
      <c r="G1625" s="129">
        <f t="shared" si="106"/>
        <v>392.04415999999998</v>
      </c>
      <c r="H1625" s="32"/>
      <c r="I1625" s="32"/>
    </row>
    <row r="1626" spans="1:9" ht="47.25">
      <c r="A1626" s="28">
        <v>1621</v>
      </c>
      <c r="B1626" s="29">
        <v>611350</v>
      </c>
      <c r="C1626" s="30" t="s">
        <v>2132</v>
      </c>
      <c r="D1626" s="30" t="s">
        <v>2131</v>
      </c>
      <c r="E1626" s="31">
        <v>791.11</v>
      </c>
      <c r="F1626" s="128">
        <f t="shared" si="104"/>
        <v>469.12822999999997</v>
      </c>
      <c r="G1626" s="129">
        <f t="shared" si="106"/>
        <v>469.12822999999997</v>
      </c>
      <c r="H1626" s="32"/>
      <c r="I1626" s="32"/>
    </row>
    <row r="1627" spans="1:9" ht="47.25">
      <c r="A1627" s="28">
        <v>1622</v>
      </c>
      <c r="B1627" s="29">
        <v>611360</v>
      </c>
      <c r="C1627" s="30" t="s">
        <v>2133</v>
      </c>
      <c r="D1627" s="30" t="s">
        <v>2134</v>
      </c>
      <c r="E1627" s="31">
        <v>495.83</v>
      </c>
      <c r="F1627" s="128">
        <f t="shared" si="104"/>
        <v>294.02718999999996</v>
      </c>
      <c r="G1627" s="129">
        <f t="shared" si="106"/>
        <v>294.02718999999996</v>
      </c>
      <c r="H1627" s="32"/>
      <c r="I1627" s="32"/>
    </row>
    <row r="1628" spans="1:9" ht="15.75">
      <c r="A1628" s="28">
        <v>1623</v>
      </c>
      <c r="B1628" s="29">
        <v>611370</v>
      </c>
      <c r="C1628" s="30" t="s">
        <v>2135</v>
      </c>
      <c r="D1628" s="30" t="s">
        <v>2131</v>
      </c>
      <c r="E1628" s="31">
        <v>330.55</v>
      </c>
      <c r="F1628" s="128">
        <f t="shared" si="104"/>
        <v>196.01615000000001</v>
      </c>
      <c r="G1628" s="129">
        <f t="shared" si="106"/>
        <v>196.01615000000001</v>
      </c>
      <c r="H1628" s="32"/>
      <c r="I1628" s="32"/>
    </row>
    <row r="1629" spans="1:9" ht="47.25">
      <c r="A1629" s="28">
        <v>1624</v>
      </c>
      <c r="B1629" s="29" t="s">
        <v>145</v>
      </c>
      <c r="C1629" s="36" t="s">
        <v>2136</v>
      </c>
      <c r="D1629" s="30"/>
      <c r="E1629" s="31"/>
      <c r="F1629" s="226"/>
      <c r="G1629" s="227"/>
      <c r="H1629" s="32"/>
      <c r="I1629" s="32"/>
    </row>
    <row r="1630" spans="1:9" ht="31.5">
      <c r="A1630" s="28">
        <v>1625</v>
      </c>
      <c r="B1630" s="29">
        <v>611380</v>
      </c>
      <c r="C1630" s="30" t="s">
        <v>2137</v>
      </c>
      <c r="D1630" s="30"/>
      <c r="E1630" s="31">
        <v>1322.23</v>
      </c>
      <c r="F1630" s="128">
        <f t="shared" si="104"/>
        <v>784.08238999999992</v>
      </c>
      <c r="G1630" s="129">
        <f t="shared" ref="G1630:G1635" si="107">F1630</f>
        <v>784.08238999999992</v>
      </c>
      <c r="H1630" s="32"/>
      <c r="I1630" s="32"/>
    </row>
    <row r="1631" spans="1:9" ht="31.5">
      <c r="A1631" s="28">
        <v>1626</v>
      </c>
      <c r="B1631" s="29">
        <v>611390</v>
      </c>
      <c r="C1631" s="30" t="s">
        <v>2138</v>
      </c>
      <c r="D1631" s="30" t="s">
        <v>2139</v>
      </c>
      <c r="E1631" s="31">
        <v>434.93</v>
      </c>
      <c r="F1631" s="128">
        <f t="shared" si="104"/>
        <v>257.91348999999997</v>
      </c>
      <c r="G1631" s="129">
        <f t="shared" si="107"/>
        <v>257.91348999999997</v>
      </c>
      <c r="H1631" s="32"/>
      <c r="I1631" s="32"/>
    </row>
    <row r="1632" spans="1:9" ht="31.5">
      <c r="A1632" s="28">
        <v>1627</v>
      </c>
      <c r="B1632" s="29">
        <v>611400</v>
      </c>
      <c r="C1632" s="30" t="s">
        <v>2140</v>
      </c>
      <c r="D1632" s="30"/>
      <c r="E1632" s="31">
        <v>791.11</v>
      </c>
      <c r="F1632" s="128">
        <f t="shared" si="104"/>
        <v>469.12822999999997</v>
      </c>
      <c r="G1632" s="129">
        <f t="shared" si="107"/>
        <v>469.12822999999997</v>
      </c>
      <c r="H1632" s="32"/>
      <c r="I1632" s="32"/>
    </row>
    <row r="1633" spans="1:9" ht="31.5">
      <c r="A1633" s="28">
        <v>1628</v>
      </c>
      <c r="B1633" s="29">
        <v>611410</v>
      </c>
      <c r="C1633" s="30" t="s">
        <v>2141</v>
      </c>
      <c r="D1633" s="30"/>
      <c r="E1633" s="31">
        <v>791.11</v>
      </c>
      <c r="F1633" s="128">
        <f t="shared" si="104"/>
        <v>469.12822999999997</v>
      </c>
      <c r="G1633" s="129">
        <f t="shared" si="107"/>
        <v>469.12822999999997</v>
      </c>
      <c r="H1633" s="32"/>
      <c r="I1633" s="32"/>
    </row>
    <row r="1634" spans="1:9" ht="47.25">
      <c r="A1634" s="28">
        <v>1629</v>
      </c>
      <c r="B1634" s="29">
        <v>611420</v>
      </c>
      <c r="C1634" s="30" t="s">
        <v>2142</v>
      </c>
      <c r="D1634" s="30"/>
      <c r="E1634" s="31">
        <v>199.34</v>
      </c>
      <c r="F1634" s="128">
        <f t="shared" si="104"/>
        <v>118.20862</v>
      </c>
      <c r="G1634" s="129">
        <f t="shared" si="107"/>
        <v>118.20862</v>
      </c>
      <c r="H1634" s="32"/>
      <c r="I1634" s="32"/>
    </row>
    <row r="1635" spans="1:9" ht="31.5">
      <c r="A1635" s="28">
        <v>1630</v>
      </c>
      <c r="B1635" s="29">
        <v>611430</v>
      </c>
      <c r="C1635" s="30" t="s">
        <v>2143</v>
      </c>
      <c r="D1635" s="30"/>
      <c r="E1635" s="31">
        <v>133.04</v>
      </c>
      <c r="F1635" s="128">
        <f t="shared" si="104"/>
        <v>78.892719999999997</v>
      </c>
      <c r="G1635" s="129">
        <f t="shared" si="107"/>
        <v>78.892719999999997</v>
      </c>
      <c r="H1635" s="32"/>
      <c r="I1635" s="32"/>
    </row>
    <row r="1636" spans="1:9" ht="110.25">
      <c r="A1636" s="28">
        <v>1631</v>
      </c>
      <c r="B1636" s="29" t="s">
        <v>145</v>
      </c>
      <c r="C1636" s="36" t="s">
        <v>2144</v>
      </c>
      <c r="D1636" s="36" t="s">
        <v>2145</v>
      </c>
      <c r="E1636" s="31"/>
      <c r="F1636" s="226"/>
      <c r="G1636" s="227"/>
      <c r="H1636" s="32"/>
      <c r="I1636" s="32"/>
    </row>
    <row r="1637" spans="1:9" ht="15.75">
      <c r="A1637" s="28">
        <v>1632</v>
      </c>
      <c r="B1637" s="29">
        <v>611450</v>
      </c>
      <c r="C1637" s="30" t="s">
        <v>2146</v>
      </c>
      <c r="D1637" s="30"/>
      <c r="E1637" s="31">
        <v>386.72</v>
      </c>
      <c r="F1637" s="128">
        <f t="shared" si="104"/>
        <v>229.32496</v>
      </c>
      <c r="G1637" s="129">
        <f t="shared" ref="G1637:G1668" si="108">F1637</f>
        <v>229.32496</v>
      </c>
      <c r="H1637" s="32"/>
      <c r="I1637" s="32"/>
    </row>
    <row r="1638" spans="1:9" ht="31.5">
      <c r="A1638" s="28">
        <v>1633</v>
      </c>
      <c r="B1638" s="29">
        <v>611460</v>
      </c>
      <c r="C1638" s="43" t="s">
        <v>2147</v>
      </c>
      <c r="D1638" s="43"/>
      <c r="E1638" s="31">
        <v>594.66</v>
      </c>
      <c r="F1638" s="128">
        <f t="shared" si="104"/>
        <v>352.63337999999999</v>
      </c>
      <c r="G1638" s="129">
        <f t="shared" si="108"/>
        <v>352.63337999999999</v>
      </c>
      <c r="H1638" s="32"/>
      <c r="I1638" s="32"/>
    </row>
    <row r="1639" spans="1:9" ht="31.5">
      <c r="A1639" s="28">
        <v>1634</v>
      </c>
      <c r="B1639" s="29">
        <v>611470</v>
      </c>
      <c r="C1639" s="30" t="s">
        <v>2148</v>
      </c>
      <c r="D1639" s="30"/>
      <c r="E1639" s="31">
        <v>579.91999999999996</v>
      </c>
      <c r="F1639" s="128">
        <f t="shared" si="104"/>
        <v>343.89255999999995</v>
      </c>
      <c r="G1639" s="129">
        <f t="shared" si="108"/>
        <v>343.89255999999995</v>
      </c>
      <c r="H1639" s="32"/>
      <c r="I1639" s="32"/>
    </row>
    <row r="1640" spans="1:9" ht="31.5">
      <c r="A1640" s="28">
        <v>1635</v>
      </c>
      <c r="B1640" s="29">
        <v>611480</v>
      </c>
      <c r="C1640" s="30" t="s">
        <v>2149</v>
      </c>
      <c r="D1640" s="30" t="s">
        <v>2150</v>
      </c>
      <c r="E1640" s="31">
        <v>462.64</v>
      </c>
      <c r="F1640" s="128">
        <f t="shared" si="104"/>
        <v>274.34551999999996</v>
      </c>
      <c r="G1640" s="129">
        <f t="shared" si="108"/>
        <v>274.34551999999996</v>
      </c>
      <c r="H1640" s="32"/>
      <c r="I1640" s="32"/>
    </row>
    <row r="1641" spans="1:9" ht="31.5">
      <c r="A1641" s="28">
        <v>1636</v>
      </c>
      <c r="B1641" s="29">
        <v>611500</v>
      </c>
      <c r="C1641" s="30" t="s">
        <v>2151</v>
      </c>
      <c r="D1641" s="30"/>
      <c r="E1641" s="31">
        <v>3029.95</v>
      </c>
      <c r="F1641" s="128">
        <f t="shared" si="104"/>
        <v>1796.7603499999998</v>
      </c>
      <c r="G1641" s="129">
        <f t="shared" si="108"/>
        <v>1796.7603499999998</v>
      </c>
      <c r="H1641" s="32"/>
      <c r="I1641" s="32"/>
    </row>
    <row r="1642" spans="1:9" ht="15.75">
      <c r="A1642" s="28">
        <v>1637</v>
      </c>
      <c r="B1642" s="29">
        <v>611520</v>
      </c>
      <c r="C1642" s="30" t="s">
        <v>2152</v>
      </c>
      <c r="D1642" s="30"/>
      <c r="E1642" s="31">
        <v>18277.439999999999</v>
      </c>
      <c r="F1642" s="128">
        <f t="shared" si="104"/>
        <v>10838.521919999999</v>
      </c>
      <c r="G1642" s="129">
        <f t="shared" si="108"/>
        <v>10838.521919999999</v>
      </c>
      <c r="H1642" s="32"/>
      <c r="I1642" s="32"/>
    </row>
    <row r="1643" spans="1:9" ht="31.5">
      <c r="A1643" s="28">
        <v>1638</v>
      </c>
      <c r="B1643" s="29">
        <v>611530</v>
      </c>
      <c r="C1643" s="30" t="s">
        <v>2153</v>
      </c>
      <c r="D1643" s="30"/>
      <c r="E1643" s="31">
        <v>869.89</v>
      </c>
      <c r="F1643" s="128">
        <f t="shared" si="104"/>
        <v>515.84476999999993</v>
      </c>
      <c r="G1643" s="129">
        <f t="shared" si="108"/>
        <v>515.84476999999993</v>
      </c>
      <c r="H1643" s="32"/>
      <c r="I1643" s="32"/>
    </row>
    <row r="1644" spans="1:9" ht="31.5">
      <c r="A1644" s="28">
        <v>1639</v>
      </c>
      <c r="B1644" s="29">
        <v>611540</v>
      </c>
      <c r="C1644" s="30" t="s">
        <v>2154</v>
      </c>
      <c r="D1644" s="30" t="s">
        <v>2155</v>
      </c>
      <c r="E1644" s="31">
        <v>66.52</v>
      </c>
      <c r="F1644" s="128">
        <f t="shared" si="104"/>
        <v>39.446359999999999</v>
      </c>
      <c r="G1644" s="129">
        <f t="shared" si="108"/>
        <v>39.446359999999999</v>
      </c>
      <c r="H1644" s="32"/>
      <c r="I1644" s="32"/>
    </row>
    <row r="1645" spans="1:9" ht="31.5">
      <c r="A1645" s="28">
        <v>1640</v>
      </c>
      <c r="B1645" s="29">
        <v>611550</v>
      </c>
      <c r="C1645" s="30" t="s">
        <v>2156</v>
      </c>
      <c r="D1645" s="30"/>
      <c r="E1645" s="31">
        <v>39.869999999999997</v>
      </c>
      <c r="F1645" s="128">
        <f t="shared" si="104"/>
        <v>23.642909999999997</v>
      </c>
      <c r="G1645" s="129">
        <f t="shared" si="108"/>
        <v>23.642909999999997</v>
      </c>
      <c r="H1645" s="32"/>
      <c r="I1645" s="32"/>
    </row>
    <row r="1646" spans="1:9" ht="47.25">
      <c r="A1646" s="28">
        <v>1641</v>
      </c>
      <c r="B1646" s="29">
        <v>611560</v>
      </c>
      <c r="C1646" s="30" t="s">
        <v>2157</v>
      </c>
      <c r="D1646" s="30" t="s">
        <v>2158</v>
      </c>
      <c r="E1646" s="31">
        <v>661.12</v>
      </c>
      <c r="F1646" s="128">
        <f t="shared" si="104"/>
        <v>392.04415999999998</v>
      </c>
      <c r="G1646" s="129">
        <f t="shared" si="108"/>
        <v>392.04415999999998</v>
      </c>
      <c r="H1646" s="32"/>
      <c r="I1646" s="32"/>
    </row>
    <row r="1647" spans="1:9" ht="31.5">
      <c r="A1647" s="28">
        <v>1642</v>
      </c>
      <c r="B1647" s="29">
        <v>611570</v>
      </c>
      <c r="C1647" s="30" t="s">
        <v>2159</v>
      </c>
      <c r="D1647" s="30"/>
      <c r="E1647" s="31">
        <v>791.11</v>
      </c>
      <c r="F1647" s="128">
        <f t="shared" si="104"/>
        <v>469.12822999999997</v>
      </c>
      <c r="G1647" s="129">
        <f t="shared" si="108"/>
        <v>469.12822999999997</v>
      </c>
      <c r="H1647" s="32"/>
      <c r="I1647" s="32"/>
    </row>
    <row r="1648" spans="1:9" ht="31.5">
      <c r="A1648" s="28">
        <v>1643</v>
      </c>
      <c r="B1648" s="29">
        <v>611580</v>
      </c>
      <c r="C1648" s="30" t="s">
        <v>2160</v>
      </c>
      <c r="D1648" s="30"/>
      <c r="E1648" s="31">
        <v>507.51</v>
      </c>
      <c r="F1648" s="128">
        <f t="shared" si="104"/>
        <v>300.95342999999997</v>
      </c>
      <c r="G1648" s="129">
        <f t="shared" si="108"/>
        <v>300.95342999999997</v>
      </c>
      <c r="H1648" s="32"/>
      <c r="I1648" s="32"/>
    </row>
    <row r="1649" spans="1:9" ht="31.5">
      <c r="A1649" s="28">
        <v>1644</v>
      </c>
      <c r="B1649" s="29">
        <v>611590</v>
      </c>
      <c r="C1649" s="30" t="s">
        <v>2161</v>
      </c>
      <c r="D1649" s="30"/>
      <c r="E1649" s="31">
        <v>386.72</v>
      </c>
      <c r="F1649" s="128">
        <f t="shared" si="104"/>
        <v>229.32496</v>
      </c>
      <c r="G1649" s="129">
        <f t="shared" si="108"/>
        <v>229.32496</v>
      </c>
      <c r="H1649" s="32"/>
      <c r="I1649" s="32"/>
    </row>
    <row r="1650" spans="1:9" ht="31.5">
      <c r="A1650" s="28">
        <v>1645</v>
      </c>
      <c r="B1650" s="29">
        <v>611600</v>
      </c>
      <c r="C1650" s="30" t="s">
        <v>2162</v>
      </c>
      <c r="D1650" s="30"/>
      <c r="E1650" s="31">
        <v>1322.23</v>
      </c>
      <c r="F1650" s="128">
        <f t="shared" si="104"/>
        <v>784.08238999999992</v>
      </c>
      <c r="G1650" s="129">
        <f t="shared" si="108"/>
        <v>784.08238999999992</v>
      </c>
      <c r="H1650" s="32"/>
      <c r="I1650" s="32"/>
    </row>
    <row r="1651" spans="1:9" ht="31.5">
      <c r="A1651" s="28">
        <v>1646</v>
      </c>
      <c r="B1651" s="29">
        <v>611620</v>
      </c>
      <c r="C1651" s="30" t="s">
        <v>2163</v>
      </c>
      <c r="D1651" s="30"/>
      <c r="E1651" s="31">
        <v>881.37</v>
      </c>
      <c r="F1651" s="128">
        <f t="shared" si="104"/>
        <v>522.65241000000003</v>
      </c>
      <c r="G1651" s="129">
        <f t="shared" si="108"/>
        <v>522.65241000000003</v>
      </c>
      <c r="H1651" s="32"/>
      <c r="I1651" s="32"/>
    </row>
    <row r="1652" spans="1:9" ht="31.5">
      <c r="A1652" s="28">
        <v>1647</v>
      </c>
      <c r="B1652" s="29">
        <v>611630</v>
      </c>
      <c r="C1652" s="43" t="s">
        <v>2164</v>
      </c>
      <c r="D1652" s="43"/>
      <c r="E1652" s="31">
        <v>924.81</v>
      </c>
      <c r="F1652" s="128">
        <f t="shared" si="104"/>
        <v>548.41233</v>
      </c>
      <c r="G1652" s="129">
        <f t="shared" si="108"/>
        <v>548.41233</v>
      </c>
      <c r="H1652" s="32"/>
      <c r="I1652" s="32"/>
    </row>
    <row r="1653" spans="1:9" ht="31.5">
      <c r="A1653" s="28">
        <v>1648</v>
      </c>
      <c r="B1653" s="29">
        <v>611631</v>
      </c>
      <c r="C1653" s="43" t="s">
        <v>2165</v>
      </c>
      <c r="D1653" s="46"/>
      <c r="E1653" s="31">
        <v>1321.48</v>
      </c>
      <c r="F1653" s="128">
        <f t="shared" si="104"/>
        <v>783.63763999999992</v>
      </c>
      <c r="G1653" s="129">
        <f t="shared" si="108"/>
        <v>783.63763999999992</v>
      </c>
      <c r="H1653" s="32"/>
      <c r="I1653" s="32"/>
    </row>
    <row r="1654" spans="1:9" ht="15.75">
      <c r="A1654" s="28">
        <v>1649</v>
      </c>
      <c r="B1654" s="29">
        <v>611640</v>
      </c>
      <c r="C1654" s="30" t="s">
        <v>2166</v>
      </c>
      <c r="D1654" s="30"/>
      <c r="E1654" s="31">
        <v>551.17999999999995</v>
      </c>
      <c r="F1654" s="128">
        <f t="shared" si="104"/>
        <v>326.84973999999994</v>
      </c>
      <c r="G1654" s="129">
        <f t="shared" si="108"/>
        <v>326.84973999999994</v>
      </c>
      <c r="H1654" s="32"/>
      <c r="I1654" s="32"/>
    </row>
    <row r="1655" spans="1:9" ht="15.75">
      <c r="A1655" s="28">
        <v>1650</v>
      </c>
      <c r="B1655" s="29">
        <v>611650</v>
      </c>
      <c r="C1655" s="30" t="s">
        <v>2167</v>
      </c>
      <c r="D1655" s="30"/>
      <c r="E1655" s="31">
        <v>579.91999999999996</v>
      </c>
      <c r="F1655" s="128">
        <f t="shared" si="104"/>
        <v>343.89255999999995</v>
      </c>
      <c r="G1655" s="129">
        <f t="shared" si="108"/>
        <v>343.89255999999995</v>
      </c>
      <c r="H1655" s="32"/>
      <c r="I1655" s="32"/>
    </row>
    <row r="1656" spans="1:9" ht="15.75">
      <c r="A1656" s="28">
        <v>1651</v>
      </c>
      <c r="B1656" s="29">
        <v>611680</v>
      </c>
      <c r="C1656" s="30" t="s">
        <v>2168</v>
      </c>
      <c r="D1656" s="30"/>
      <c r="E1656" s="31">
        <v>761.39</v>
      </c>
      <c r="F1656" s="128">
        <f t="shared" si="104"/>
        <v>451.50426999999996</v>
      </c>
      <c r="G1656" s="129">
        <f t="shared" si="108"/>
        <v>451.50426999999996</v>
      </c>
      <c r="H1656" s="32"/>
      <c r="I1656" s="32"/>
    </row>
    <row r="1657" spans="1:9" ht="31.5">
      <c r="A1657" s="28">
        <v>1652</v>
      </c>
      <c r="B1657" s="29">
        <v>611690</v>
      </c>
      <c r="C1657" s="30" t="s">
        <v>2169</v>
      </c>
      <c r="D1657" s="38"/>
      <c r="E1657" s="31">
        <v>606.14</v>
      </c>
      <c r="F1657" s="128">
        <f t="shared" si="104"/>
        <v>359.44101999999998</v>
      </c>
      <c r="G1657" s="129">
        <f t="shared" si="108"/>
        <v>359.44101999999998</v>
      </c>
      <c r="H1657" s="32"/>
      <c r="I1657" s="32"/>
    </row>
    <row r="1658" spans="1:9" ht="31.5">
      <c r="A1658" s="28">
        <v>1653</v>
      </c>
      <c r="B1658" s="29">
        <v>611691</v>
      </c>
      <c r="C1658" s="30" t="s">
        <v>2170</v>
      </c>
      <c r="D1658" s="30"/>
      <c r="E1658" s="31">
        <v>531.11</v>
      </c>
      <c r="F1658" s="128">
        <f t="shared" si="104"/>
        <v>314.94822999999997</v>
      </c>
      <c r="G1658" s="129">
        <f t="shared" si="108"/>
        <v>314.94822999999997</v>
      </c>
      <c r="H1658" s="32"/>
      <c r="I1658" s="32"/>
    </row>
    <row r="1659" spans="1:9" ht="15.75">
      <c r="A1659" s="28">
        <v>1654</v>
      </c>
      <c r="B1659" s="29">
        <v>611700</v>
      </c>
      <c r="C1659" s="30" t="s">
        <v>2171</v>
      </c>
      <c r="D1659" s="30"/>
      <c r="E1659" s="31">
        <v>345.35</v>
      </c>
      <c r="F1659" s="128">
        <f t="shared" si="104"/>
        <v>204.79255000000001</v>
      </c>
      <c r="G1659" s="129">
        <f t="shared" si="108"/>
        <v>204.79255000000001</v>
      </c>
      <c r="H1659" s="32"/>
      <c r="I1659" s="32"/>
    </row>
    <row r="1660" spans="1:9" ht="31.5">
      <c r="A1660" s="28">
        <v>1655</v>
      </c>
      <c r="B1660" s="29">
        <v>611710</v>
      </c>
      <c r="C1660" s="30" t="s">
        <v>2172</v>
      </c>
      <c r="D1660" s="30" t="s">
        <v>2173</v>
      </c>
      <c r="E1660" s="31">
        <v>869.89</v>
      </c>
      <c r="F1660" s="128">
        <f t="shared" si="104"/>
        <v>515.84476999999993</v>
      </c>
      <c r="G1660" s="129">
        <f t="shared" si="108"/>
        <v>515.84476999999993</v>
      </c>
      <c r="H1660" s="32"/>
      <c r="I1660" s="32"/>
    </row>
    <row r="1661" spans="1:9" ht="31.5">
      <c r="A1661" s="28">
        <v>1656</v>
      </c>
      <c r="B1661" s="29">
        <v>611720</v>
      </c>
      <c r="C1661" s="30" t="s">
        <v>2174</v>
      </c>
      <c r="D1661" s="30"/>
      <c r="E1661" s="31">
        <v>9062.56</v>
      </c>
      <c r="F1661" s="128">
        <f t="shared" si="104"/>
        <v>5374.0980799999998</v>
      </c>
      <c r="G1661" s="129">
        <f t="shared" si="108"/>
        <v>5374.0980799999998</v>
      </c>
      <c r="H1661" s="32"/>
      <c r="I1661" s="32"/>
    </row>
    <row r="1662" spans="1:9" ht="15.75">
      <c r="A1662" s="28">
        <v>1657</v>
      </c>
      <c r="B1662" s="29">
        <v>611730</v>
      </c>
      <c r="C1662" s="30" t="s">
        <v>2175</v>
      </c>
      <c r="D1662" s="30"/>
      <c r="E1662" s="31">
        <v>2588.75</v>
      </c>
      <c r="F1662" s="128">
        <f t="shared" si="104"/>
        <v>1535.1287499999999</v>
      </c>
      <c r="G1662" s="129">
        <f t="shared" si="108"/>
        <v>1535.1287499999999</v>
      </c>
      <c r="H1662" s="32"/>
      <c r="I1662" s="32"/>
    </row>
    <row r="1663" spans="1:9" ht="15.75">
      <c r="A1663" s="28">
        <v>1658</v>
      </c>
      <c r="B1663" s="29">
        <v>611740</v>
      </c>
      <c r="C1663" s="30" t="s">
        <v>2176</v>
      </c>
      <c r="D1663" s="30"/>
      <c r="E1663" s="31">
        <v>1322.23</v>
      </c>
      <c r="F1663" s="128">
        <f t="shared" si="104"/>
        <v>784.08238999999992</v>
      </c>
      <c r="G1663" s="129">
        <f t="shared" si="108"/>
        <v>784.08238999999992</v>
      </c>
      <c r="H1663" s="32"/>
      <c r="I1663" s="32"/>
    </row>
    <row r="1664" spans="1:9" ht="15.75">
      <c r="A1664" s="28">
        <v>1659</v>
      </c>
      <c r="B1664" s="29">
        <v>611750</v>
      </c>
      <c r="C1664" s="30" t="s">
        <v>2177</v>
      </c>
      <c r="D1664" s="30"/>
      <c r="E1664" s="31">
        <v>1159.8499999999999</v>
      </c>
      <c r="F1664" s="128">
        <f t="shared" si="104"/>
        <v>687.79104999999993</v>
      </c>
      <c r="G1664" s="129">
        <f t="shared" si="108"/>
        <v>687.79104999999993</v>
      </c>
      <c r="H1664" s="32"/>
      <c r="I1664" s="32"/>
    </row>
    <row r="1665" spans="1:9" ht="31.5">
      <c r="A1665" s="28">
        <v>1660</v>
      </c>
      <c r="B1665" s="29">
        <v>611760</v>
      </c>
      <c r="C1665" s="30" t="s">
        <v>2178</v>
      </c>
      <c r="D1665" s="30"/>
      <c r="E1665" s="31">
        <v>1322.23</v>
      </c>
      <c r="F1665" s="128">
        <f t="shared" si="104"/>
        <v>784.08238999999992</v>
      </c>
      <c r="G1665" s="129">
        <f t="shared" si="108"/>
        <v>784.08238999999992</v>
      </c>
      <c r="H1665" s="32"/>
      <c r="I1665" s="32"/>
    </row>
    <row r="1666" spans="1:9" ht="31.5">
      <c r="A1666" s="28">
        <v>1661</v>
      </c>
      <c r="B1666" s="29">
        <v>611770</v>
      </c>
      <c r="C1666" s="30" t="s">
        <v>2179</v>
      </c>
      <c r="D1666" s="30"/>
      <c r="E1666" s="31">
        <v>791.11</v>
      </c>
      <c r="F1666" s="128">
        <f t="shared" si="104"/>
        <v>469.12822999999997</v>
      </c>
      <c r="G1666" s="129">
        <f t="shared" si="108"/>
        <v>469.12822999999997</v>
      </c>
      <c r="H1666" s="32"/>
      <c r="I1666" s="32"/>
    </row>
    <row r="1667" spans="1:9" ht="15.75">
      <c r="A1667" s="28">
        <v>1662</v>
      </c>
      <c r="B1667" s="29">
        <v>611780</v>
      </c>
      <c r="C1667" s="30" t="s">
        <v>2180</v>
      </c>
      <c r="D1667" s="30"/>
      <c r="E1667" s="31">
        <v>1054.81</v>
      </c>
      <c r="F1667" s="128">
        <f t="shared" si="104"/>
        <v>625.50232999999992</v>
      </c>
      <c r="G1667" s="129">
        <f t="shared" si="108"/>
        <v>625.50232999999992</v>
      </c>
      <c r="H1667" s="32"/>
      <c r="I1667" s="32"/>
    </row>
    <row r="1668" spans="1:9" ht="31.5">
      <c r="A1668" s="28">
        <v>1663</v>
      </c>
      <c r="B1668" s="29">
        <v>611790</v>
      </c>
      <c r="C1668" s="30" t="s">
        <v>2181</v>
      </c>
      <c r="D1668" s="30" t="s">
        <v>2182</v>
      </c>
      <c r="E1668" s="31">
        <v>19352.599999999999</v>
      </c>
      <c r="F1668" s="128">
        <f t="shared" si="104"/>
        <v>11476.091799999998</v>
      </c>
      <c r="G1668" s="129">
        <f t="shared" si="108"/>
        <v>11476.091799999998</v>
      </c>
      <c r="H1668" s="32"/>
      <c r="I1668" s="32"/>
    </row>
    <row r="1669" spans="1:9" ht="15.75">
      <c r="A1669" s="28">
        <v>1664</v>
      </c>
      <c r="B1669" s="29">
        <v>611800</v>
      </c>
      <c r="C1669" s="30" t="s">
        <v>2183</v>
      </c>
      <c r="D1669" s="30"/>
      <c r="E1669" s="31">
        <v>724.26</v>
      </c>
      <c r="F1669" s="128">
        <f t="shared" si="104"/>
        <v>429.48617999999999</v>
      </c>
      <c r="G1669" s="129">
        <f t="shared" ref="G1669:G1700" si="109">F1669</f>
        <v>429.48617999999999</v>
      </c>
      <c r="H1669" s="32"/>
      <c r="I1669" s="32"/>
    </row>
    <row r="1670" spans="1:9" ht="47.25">
      <c r="A1670" s="28">
        <v>1665</v>
      </c>
      <c r="B1670" s="29">
        <v>611810</v>
      </c>
      <c r="C1670" s="30" t="s">
        <v>2184</v>
      </c>
      <c r="D1670" s="30" t="s">
        <v>2185</v>
      </c>
      <c r="E1670" s="31">
        <v>15365.58</v>
      </c>
      <c r="F1670" s="128">
        <f t="shared" si="104"/>
        <v>9111.7889400000004</v>
      </c>
      <c r="G1670" s="129">
        <f t="shared" si="109"/>
        <v>9111.7889400000004</v>
      </c>
      <c r="H1670" s="32"/>
      <c r="I1670" s="32"/>
    </row>
    <row r="1671" spans="1:9" ht="47.25">
      <c r="A1671" s="28">
        <v>1666</v>
      </c>
      <c r="B1671" s="29">
        <v>611840</v>
      </c>
      <c r="C1671" s="30" t="s">
        <v>2186</v>
      </c>
      <c r="D1671" s="30" t="s">
        <v>2187</v>
      </c>
      <c r="E1671" s="31">
        <v>11826.59</v>
      </c>
      <c r="F1671" s="128">
        <f t="shared" ref="F1671:F1734" si="110">E1671*0.593</f>
        <v>7013.1678699999993</v>
      </c>
      <c r="G1671" s="129">
        <f t="shared" si="109"/>
        <v>7013.1678699999993</v>
      </c>
      <c r="H1671" s="32"/>
      <c r="I1671" s="32"/>
    </row>
    <row r="1672" spans="1:9" ht="31.5">
      <c r="A1672" s="28">
        <v>1667</v>
      </c>
      <c r="B1672" s="29">
        <v>611850</v>
      </c>
      <c r="C1672" s="30" t="s">
        <v>2188</v>
      </c>
      <c r="D1672" s="30" t="s">
        <v>2189</v>
      </c>
      <c r="E1672" s="31">
        <v>6556.74</v>
      </c>
      <c r="F1672" s="128">
        <f t="shared" si="110"/>
        <v>3888.1468199999995</v>
      </c>
      <c r="G1672" s="129">
        <f t="shared" si="109"/>
        <v>3888.1468199999995</v>
      </c>
      <c r="H1672" s="32"/>
      <c r="I1672" s="32"/>
    </row>
    <row r="1673" spans="1:9" ht="31.5">
      <c r="A1673" s="28">
        <v>1668</v>
      </c>
      <c r="B1673" s="29">
        <v>611860</v>
      </c>
      <c r="C1673" s="30" t="s">
        <v>2190</v>
      </c>
      <c r="D1673" s="30"/>
      <c r="E1673" s="31">
        <v>984.24</v>
      </c>
      <c r="F1673" s="128">
        <f t="shared" si="110"/>
        <v>583.65431999999998</v>
      </c>
      <c r="G1673" s="129">
        <f t="shared" si="109"/>
        <v>583.65431999999998</v>
      </c>
      <c r="H1673" s="32"/>
      <c r="I1673" s="32"/>
    </row>
    <row r="1674" spans="1:9" ht="15.75">
      <c r="A1674" s="28">
        <v>1669</v>
      </c>
      <c r="B1674" s="29">
        <v>611870</v>
      </c>
      <c r="C1674" s="30" t="s">
        <v>2191</v>
      </c>
      <c r="D1674" s="30"/>
      <c r="E1674" s="31">
        <v>10303.450000000001</v>
      </c>
      <c r="F1674" s="128">
        <f t="shared" si="110"/>
        <v>6109.9458500000001</v>
      </c>
      <c r="G1674" s="129">
        <f t="shared" si="109"/>
        <v>6109.9458500000001</v>
      </c>
      <c r="H1674" s="32"/>
      <c r="I1674" s="32"/>
    </row>
    <row r="1675" spans="1:9" ht="31.5">
      <c r="A1675" s="28">
        <v>1670</v>
      </c>
      <c r="B1675" s="29">
        <v>611880</v>
      </c>
      <c r="C1675" s="30" t="s">
        <v>2192</v>
      </c>
      <c r="D1675" s="30"/>
      <c r="E1675" s="31">
        <v>1726.74</v>
      </c>
      <c r="F1675" s="128">
        <f t="shared" si="110"/>
        <v>1023.95682</v>
      </c>
      <c r="G1675" s="129">
        <f t="shared" si="109"/>
        <v>1023.95682</v>
      </c>
      <c r="H1675" s="32"/>
      <c r="I1675" s="32"/>
    </row>
    <row r="1676" spans="1:9" ht="15.75">
      <c r="A1676" s="28">
        <v>1671</v>
      </c>
      <c r="B1676" s="29">
        <v>611890</v>
      </c>
      <c r="C1676" s="30" t="s">
        <v>2193</v>
      </c>
      <c r="D1676" s="30"/>
      <c r="E1676" s="31">
        <v>1391.16</v>
      </c>
      <c r="F1676" s="128">
        <f t="shared" si="110"/>
        <v>824.95788000000005</v>
      </c>
      <c r="G1676" s="129">
        <f t="shared" si="109"/>
        <v>824.95788000000005</v>
      </c>
      <c r="H1676" s="32"/>
      <c r="I1676" s="32"/>
    </row>
    <row r="1677" spans="1:9" ht="15.75">
      <c r="A1677" s="28">
        <v>1672</v>
      </c>
      <c r="B1677" s="29">
        <v>611900</v>
      </c>
      <c r="C1677" s="30" t="s">
        <v>2194</v>
      </c>
      <c r="D1677" s="30"/>
      <c r="E1677" s="31">
        <v>220.62</v>
      </c>
      <c r="F1677" s="128">
        <f t="shared" si="110"/>
        <v>130.82766000000001</v>
      </c>
      <c r="G1677" s="129">
        <f t="shared" si="109"/>
        <v>130.82766000000001</v>
      </c>
      <c r="H1677" s="32"/>
      <c r="I1677" s="32"/>
    </row>
    <row r="1678" spans="1:9" ht="15.75">
      <c r="A1678" s="28">
        <v>1673</v>
      </c>
      <c r="B1678" s="29">
        <v>611910</v>
      </c>
      <c r="C1678" s="30" t="s">
        <v>2195</v>
      </c>
      <c r="D1678" s="30"/>
      <c r="E1678" s="31">
        <v>661.12</v>
      </c>
      <c r="F1678" s="128">
        <f t="shared" si="110"/>
        <v>392.04415999999998</v>
      </c>
      <c r="G1678" s="129">
        <f t="shared" si="109"/>
        <v>392.04415999999998</v>
      </c>
      <c r="H1678" s="32"/>
      <c r="I1678" s="32"/>
    </row>
    <row r="1679" spans="1:9" ht="15.75">
      <c r="A1679" s="28">
        <v>1674</v>
      </c>
      <c r="B1679" s="29">
        <v>611920</v>
      </c>
      <c r="C1679" s="30" t="s">
        <v>2196</v>
      </c>
      <c r="D1679" s="30"/>
      <c r="E1679" s="31">
        <v>2899.3</v>
      </c>
      <c r="F1679" s="128">
        <f t="shared" si="110"/>
        <v>1719.2849000000001</v>
      </c>
      <c r="G1679" s="129">
        <f t="shared" si="109"/>
        <v>1719.2849000000001</v>
      </c>
      <c r="H1679" s="32"/>
      <c r="I1679" s="32"/>
    </row>
    <row r="1680" spans="1:9" ht="15.75">
      <c r="A1680" s="28">
        <v>1675</v>
      </c>
      <c r="B1680" s="29">
        <v>611930</v>
      </c>
      <c r="C1680" s="30" t="s">
        <v>2197</v>
      </c>
      <c r="D1680" s="30" t="s">
        <v>2198</v>
      </c>
      <c r="E1680" s="31">
        <v>10547.81</v>
      </c>
      <c r="F1680" s="128">
        <f t="shared" si="110"/>
        <v>6254.8513299999995</v>
      </c>
      <c r="G1680" s="129">
        <f t="shared" si="109"/>
        <v>6254.8513299999995</v>
      </c>
      <c r="H1680" s="32"/>
      <c r="I1680" s="32"/>
    </row>
    <row r="1681" spans="1:9" ht="31.5">
      <c r="A1681" s="28">
        <v>1676</v>
      </c>
      <c r="B1681" s="29">
        <v>611940</v>
      </c>
      <c r="C1681" s="30" t="s">
        <v>2199</v>
      </c>
      <c r="D1681" s="30"/>
      <c r="E1681" s="31">
        <v>1391.16</v>
      </c>
      <c r="F1681" s="128">
        <f t="shared" si="110"/>
        <v>824.95788000000005</v>
      </c>
      <c r="G1681" s="129">
        <f t="shared" si="109"/>
        <v>824.95788000000005</v>
      </c>
      <c r="H1681" s="32"/>
      <c r="I1681" s="32"/>
    </row>
    <row r="1682" spans="1:9" ht="31.5">
      <c r="A1682" s="28">
        <v>1677</v>
      </c>
      <c r="B1682" s="29">
        <v>611950</v>
      </c>
      <c r="C1682" s="30" t="s">
        <v>2200</v>
      </c>
      <c r="D1682" s="30"/>
      <c r="E1682" s="31">
        <v>551.17999999999995</v>
      </c>
      <c r="F1682" s="128">
        <f t="shared" si="110"/>
        <v>326.84973999999994</v>
      </c>
      <c r="G1682" s="129">
        <f t="shared" si="109"/>
        <v>326.84973999999994</v>
      </c>
      <c r="H1682" s="32"/>
      <c r="I1682" s="32"/>
    </row>
    <row r="1683" spans="1:9" ht="31.5">
      <c r="A1683" s="28">
        <v>1678</v>
      </c>
      <c r="B1683" s="29">
        <v>611951</v>
      </c>
      <c r="C1683" s="30" t="s">
        <v>2201</v>
      </c>
      <c r="D1683" s="30"/>
      <c r="E1683" s="31">
        <v>638.83000000000004</v>
      </c>
      <c r="F1683" s="128">
        <f t="shared" si="110"/>
        <v>378.82619</v>
      </c>
      <c r="G1683" s="129">
        <f t="shared" si="109"/>
        <v>378.82619</v>
      </c>
      <c r="H1683" s="32"/>
      <c r="I1683" s="32"/>
    </row>
    <row r="1684" spans="1:9" ht="31.5">
      <c r="A1684" s="28">
        <v>1679</v>
      </c>
      <c r="B1684" s="29">
        <v>611952</v>
      </c>
      <c r="C1684" s="30" t="s">
        <v>2202</v>
      </c>
      <c r="D1684" s="30"/>
      <c r="E1684" s="31">
        <v>482.83</v>
      </c>
      <c r="F1684" s="128">
        <f t="shared" si="110"/>
        <v>286.31818999999996</v>
      </c>
      <c r="G1684" s="129">
        <f t="shared" si="109"/>
        <v>286.31818999999996</v>
      </c>
      <c r="H1684" s="32"/>
      <c r="I1684" s="32"/>
    </row>
    <row r="1685" spans="1:9" ht="31.5">
      <c r="A1685" s="28">
        <v>1680</v>
      </c>
      <c r="B1685" s="29">
        <v>611960</v>
      </c>
      <c r="C1685" s="30" t="s">
        <v>2203</v>
      </c>
      <c r="D1685" s="30"/>
      <c r="E1685" s="31">
        <v>961.95</v>
      </c>
      <c r="F1685" s="128">
        <f t="shared" si="110"/>
        <v>570.43634999999995</v>
      </c>
      <c r="G1685" s="129">
        <f t="shared" si="109"/>
        <v>570.43634999999995</v>
      </c>
      <c r="H1685" s="32"/>
      <c r="I1685" s="32"/>
    </row>
    <row r="1686" spans="1:9" ht="31.5">
      <c r="A1686" s="28">
        <v>1681</v>
      </c>
      <c r="B1686" s="29">
        <v>611961</v>
      </c>
      <c r="C1686" s="30" t="s">
        <v>2204</v>
      </c>
      <c r="D1686" s="30" t="s">
        <v>2205</v>
      </c>
      <c r="E1686" s="31">
        <v>165.28</v>
      </c>
      <c r="F1686" s="128">
        <f t="shared" si="110"/>
        <v>98.011039999999994</v>
      </c>
      <c r="G1686" s="129">
        <f t="shared" si="109"/>
        <v>98.011039999999994</v>
      </c>
      <c r="H1686" s="32"/>
      <c r="I1686" s="32"/>
    </row>
    <row r="1687" spans="1:9" ht="15.75">
      <c r="A1687" s="28">
        <v>1682</v>
      </c>
      <c r="B1687" s="29">
        <v>611970</v>
      </c>
      <c r="C1687" s="30" t="s">
        <v>2206</v>
      </c>
      <c r="D1687" s="30"/>
      <c r="E1687" s="31">
        <v>1322.23</v>
      </c>
      <c r="F1687" s="128">
        <f t="shared" si="110"/>
        <v>784.08238999999992</v>
      </c>
      <c r="G1687" s="129">
        <f t="shared" si="109"/>
        <v>784.08238999999992</v>
      </c>
      <c r="H1687" s="32"/>
      <c r="I1687" s="32"/>
    </row>
    <row r="1688" spans="1:9" ht="15.75">
      <c r="A1688" s="28">
        <v>1683</v>
      </c>
      <c r="B1688" s="29">
        <v>611980</v>
      </c>
      <c r="C1688" s="30" t="s">
        <v>2207</v>
      </c>
      <c r="D1688" s="30"/>
      <c r="E1688" s="31">
        <v>1322.23</v>
      </c>
      <c r="F1688" s="128">
        <f t="shared" si="110"/>
        <v>784.08238999999992</v>
      </c>
      <c r="G1688" s="129">
        <f t="shared" si="109"/>
        <v>784.08238999999992</v>
      </c>
      <c r="H1688" s="32"/>
      <c r="I1688" s="32"/>
    </row>
    <row r="1689" spans="1:9" ht="31.5">
      <c r="A1689" s="28">
        <v>1684</v>
      </c>
      <c r="B1689" s="29">
        <v>611990</v>
      </c>
      <c r="C1689" s="30" t="s">
        <v>2208</v>
      </c>
      <c r="D1689" s="30" t="s">
        <v>2209</v>
      </c>
      <c r="E1689" s="31">
        <v>330.55</v>
      </c>
      <c r="F1689" s="128">
        <f t="shared" si="110"/>
        <v>196.01615000000001</v>
      </c>
      <c r="G1689" s="129">
        <f t="shared" si="109"/>
        <v>196.01615000000001</v>
      </c>
      <c r="H1689" s="32"/>
      <c r="I1689" s="32"/>
    </row>
    <row r="1690" spans="1:9" ht="15.75">
      <c r="A1690" s="28">
        <v>1685</v>
      </c>
      <c r="B1690" s="29">
        <v>612000</v>
      </c>
      <c r="C1690" s="30" t="s">
        <v>2210</v>
      </c>
      <c r="D1690" s="30"/>
      <c r="E1690" s="31">
        <v>881.37</v>
      </c>
      <c r="F1690" s="128">
        <f t="shared" si="110"/>
        <v>522.65241000000003</v>
      </c>
      <c r="G1690" s="129">
        <f t="shared" si="109"/>
        <v>522.65241000000003</v>
      </c>
      <c r="H1690" s="32"/>
      <c r="I1690" s="32"/>
    </row>
    <row r="1691" spans="1:9" ht="15.75">
      <c r="A1691" s="28">
        <v>1686</v>
      </c>
      <c r="B1691" s="29">
        <v>612010</v>
      </c>
      <c r="C1691" s="30" t="s">
        <v>2211</v>
      </c>
      <c r="D1691" s="30"/>
      <c r="E1691" s="31">
        <v>661.12</v>
      </c>
      <c r="F1691" s="128">
        <f t="shared" si="110"/>
        <v>392.04415999999998</v>
      </c>
      <c r="G1691" s="129">
        <f t="shared" si="109"/>
        <v>392.04415999999998</v>
      </c>
      <c r="H1691" s="32"/>
      <c r="I1691" s="32"/>
    </row>
    <row r="1692" spans="1:9" ht="31.5">
      <c r="A1692" s="28">
        <v>1687</v>
      </c>
      <c r="B1692" s="29">
        <v>612020</v>
      </c>
      <c r="C1692" s="30" t="s">
        <v>2212</v>
      </c>
      <c r="D1692" s="30" t="s">
        <v>2213</v>
      </c>
      <c r="E1692" s="31">
        <v>791.11</v>
      </c>
      <c r="F1692" s="128">
        <f t="shared" si="110"/>
        <v>469.12822999999997</v>
      </c>
      <c r="G1692" s="129">
        <f t="shared" si="109"/>
        <v>469.12822999999997</v>
      </c>
      <c r="H1692" s="32"/>
      <c r="I1692" s="32"/>
    </row>
    <row r="1693" spans="1:9" ht="31.5">
      <c r="A1693" s="28">
        <v>1688</v>
      </c>
      <c r="B1693" s="29">
        <v>612030</v>
      </c>
      <c r="C1693" s="30" t="s">
        <v>2214</v>
      </c>
      <c r="D1693" s="30" t="s">
        <v>2215</v>
      </c>
      <c r="E1693" s="31">
        <v>1322.23</v>
      </c>
      <c r="F1693" s="128">
        <f t="shared" si="110"/>
        <v>784.08238999999992</v>
      </c>
      <c r="G1693" s="129">
        <f t="shared" si="109"/>
        <v>784.08238999999992</v>
      </c>
      <c r="H1693" s="32"/>
      <c r="I1693" s="32"/>
    </row>
    <row r="1694" spans="1:9" ht="15.75">
      <c r="A1694" s="28">
        <v>1689</v>
      </c>
      <c r="B1694" s="29">
        <v>612040</v>
      </c>
      <c r="C1694" s="30" t="s">
        <v>2216</v>
      </c>
      <c r="D1694" s="30"/>
      <c r="E1694" s="31">
        <v>635.29999999999995</v>
      </c>
      <c r="F1694" s="128">
        <f t="shared" si="110"/>
        <v>376.73289999999997</v>
      </c>
      <c r="G1694" s="129">
        <f t="shared" si="109"/>
        <v>376.73289999999997</v>
      </c>
      <c r="H1694" s="32"/>
      <c r="I1694" s="32"/>
    </row>
    <row r="1695" spans="1:9" ht="15.75">
      <c r="A1695" s="28">
        <v>1690</v>
      </c>
      <c r="B1695" s="29">
        <v>612050</v>
      </c>
      <c r="C1695" s="30" t="s">
        <v>2217</v>
      </c>
      <c r="D1695" s="30"/>
      <c r="E1695" s="31">
        <v>386.72</v>
      </c>
      <c r="F1695" s="128">
        <f t="shared" si="110"/>
        <v>229.32496</v>
      </c>
      <c r="G1695" s="129">
        <f t="shared" si="109"/>
        <v>229.32496</v>
      </c>
      <c r="H1695" s="32"/>
      <c r="I1695" s="32"/>
    </row>
    <row r="1696" spans="1:9" ht="15.75">
      <c r="A1696" s="28">
        <v>1691</v>
      </c>
      <c r="B1696" s="29">
        <v>612060</v>
      </c>
      <c r="C1696" s="30" t="s">
        <v>2218</v>
      </c>
      <c r="D1696" s="30"/>
      <c r="E1696" s="31">
        <v>108.73</v>
      </c>
      <c r="F1696" s="128">
        <f t="shared" si="110"/>
        <v>64.476889999999997</v>
      </c>
      <c r="G1696" s="129">
        <f t="shared" si="109"/>
        <v>64.476889999999997</v>
      </c>
      <c r="H1696" s="32"/>
      <c r="I1696" s="32"/>
    </row>
    <row r="1697" spans="1:9" ht="15.75">
      <c r="A1697" s="28">
        <v>1692</v>
      </c>
      <c r="B1697" s="29">
        <v>612070</v>
      </c>
      <c r="C1697" s="30" t="s">
        <v>2219</v>
      </c>
      <c r="D1697" s="30"/>
      <c r="E1697" s="31">
        <v>72.45</v>
      </c>
      <c r="F1697" s="128">
        <f t="shared" si="110"/>
        <v>42.962850000000003</v>
      </c>
      <c r="G1697" s="129">
        <f t="shared" si="109"/>
        <v>42.962850000000003</v>
      </c>
      <c r="H1697" s="32"/>
      <c r="I1697" s="32"/>
    </row>
    <row r="1698" spans="1:9" ht="31.5">
      <c r="A1698" s="28">
        <v>1693</v>
      </c>
      <c r="B1698" s="29">
        <v>612080</v>
      </c>
      <c r="C1698" s="30" t="s">
        <v>2220</v>
      </c>
      <c r="D1698" s="30"/>
      <c r="E1698" s="31">
        <v>1782.78</v>
      </c>
      <c r="F1698" s="128">
        <f t="shared" si="110"/>
        <v>1057.1885399999999</v>
      </c>
      <c r="G1698" s="129">
        <f t="shared" si="109"/>
        <v>1057.1885399999999</v>
      </c>
      <c r="H1698" s="32"/>
      <c r="I1698" s="32"/>
    </row>
    <row r="1699" spans="1:9" ht="31.5">
      <c r="A1699" s="28">
        <v>1694</v>
      </c>
      <c r="B1699" s="29">
        <v>612090</v>
      </c>
      <c r="C1699" s="30" t="s">
        <v>2221</v>
      </c>
      <c r="D1699" s="30"/>
      <c r="E1699" s="31">
        <v>1782.78</v>
      </c>
      <c r="F1699" s="128">
        <f t="shared" si="110"/>
        <v>1057.1885399999999</v>
      </c>
      <c r="G1699" s="129">
        <f t="shared" si="109"/>
        <v>1057.1885399999999</v>
      </c>
      <c r="H1699" s="32"/>
      <c r="I1699" s="32"/>
    </row>
    <row r="1700" spans="1:9" ht="31.5">
      <c r="A1700" s="28">
        <v>1695</v>
      </c>
      <c r="B1700" s="29">
        <v>612100</v>
      </c>
      <c r="C1700" s="30" t="s">
        <v>2222</v>
      </c>
      <c r="D1700" s="30" t="s">
        <v>2223</v>
      </c>
      <c r="E1700" s="31">
        <v>881.37</v>
      </c>
      <c r="F1700" s="128">
        <f t="shared" si="110"/>
        <v>522.65241000000003</v>
      </c>
      <c r="G1700" s="129">
        <f t="shared" si="109"/>
        <v>522.65241000000003</v>
      </c>
      <c r="H1700" s="32"/>
      <c r="I1700" s="32"/>
    </row>
    <row r="1701" spans="1:9" ht="15.75">
      <c r="A1701" s="28">
        <v>1696</v>
      </c>
      <c r="B1701" s="29">
        <v>612110</v>
      </c>
      <c r="C1701" s="30" t="s">
        <v>2224</v>
      </c>
      <c r="D1701" s="30"/>
      <c r="E1701" s="31">
        <v>1879.87</v>
      </c>
      <c r="F1701" s="128">
        <f t="shared" si="110"/>
        <v>1114.7629099999999</v>
      </c>
      <c r="G1701" s="129">
        <f t="shared" ref="G1701:G1732" si="111">F1701</f>
        <v>1114.7629099999999</v>
      </c>
      <c r="H1701" s="32"/>
      <c r="I1701" s="32"/>
    </row>
    <row r="1702" spans="1:9" ht="31.5">
      <c r="A1702" s="28">
        <v>1697</v>
      </c>
      <c r="B1702" s="29">
        <v>612120</v>
      </c>
      <c r="C1702" s="30" t="s">
        <v>2225</v>
      </c>
      <c r="D1702" s="30"/>
      <c r="E1702" s="31">
        <v>1739.78</v>
      </c>
      <c r="F1702" s="128">
        <f t="shared" si="110"/>
        <v>1031.6895399999999</v>
      </c>
      <c r="G1702" s="129">
        <f t="shared" si="111"/>
        <v>1031.6895399999999</v>
      </c>
      <c r="H1702" s="32"/>
      <c r="I1702" s="32"/>
    </row>
    <row r="1703" spans="1:9" ht="31.5">
      <c r="A1703" s="28">
        <v>1698</v>
      </c>
      <c r="B1703" s="29">
        <v>612130</v>
      </c>
      <c r="C1703" s="30" t="s">
        <v>2226</v>
      </c>
      <c r="D1703" s="30"/>
      <c r="E1703" s="31">
        <v>773.12</v>
      </c>
      <c r="F1703" s="128">
        <f t="shared" si="110"/>
        <v>458.46015999999997</v>
      </c>
      <c r="G1703" s="129">
        <f t="shared" si="111"/>
        <v>458.46015999999997</v>
      </c>
      <c r="H1703" s="32"/>
      <c r="I1703" s="32"/>
    </row>
    <row r="1704" spans="1:9" ht="15.75">
      <c r="A1704" s="28">
        <v>1699</v>
      </c>
      <c r="B1704" s="29">
        <v>612140</v>
      </c>
      <c r="C1704" s="30" t="s">
        <v>2227</v>
      </c>
      <c r="D1704" s="30"/>
      <c r="E1704" s="31">
        <v>579.91999999999996</v>
      </c>
      <c r="F1704" s="128">
        <f t="shared" si="110"/>
        <v>343.89255999999995</v>
      </c>
      <c r="G1704" s="129">
        <f t="shared" si="111"/>
        <v>343.89255999999995</v>
      </c>
      <c r="H1704" s="32"/>
      <c r="I1704" s="32"/>
    </row>
    <row r="1705" spans="1:9" ht="31.5">
      <c r="A1705" s="28">
        <v>1700</v>
      </c>
      <c r="B1705" s="29" t="s">
        <v>145</v>
      </c>
      <c r="C1705" s="36" t="s">
        <v>2228</v>
      </c>
      <c r="D1705" s="30"/>
      <c r="E1705" s="31"/>
      <c r="F1705" s="226"/>
      <c r="G1705" s="227"/>
      <c r="H1705" s="32"/>
      <c r="I1705" s="32"/>
    </row>
    <row r="1706" spans="1:9" ht="31.5">
      <c r="A1706" s="28">
        <v>1701</v>
      </c>
      <c r="B1706" s="29">
        <v>612150</v>
      </c>
      <c r="C1706" s="30" t="s">
        <v>2229</v>
      </c>
      <c r="D1706" s="30"/>
      <c r="E1706" s="31">
        <v>1739.78</v>
      </c>
      <c r="F1706" s="128">
        <f t="shared" si="110"/>
        <v>1031.6895399999999</v>
      </c>
      <c r="G1706" s="129">
        <f t="shared" ref="G1706:G1718" si="112">F1706</f>
        <v>1031.6895399999999</v>
      </c>
      <c r="H1706" s="32"/>
      <c r="I1706" s="32"/>
    </row>
    <row r="1707" spans="1:9" ht="31.5">
      <c r="A1707" s="28">
        <v>1702</v>
      </c>
      <c r="B1707" s="29">
        <v>612160</v>
      </c>
      <c r="C1707" s="30" t="s">
        <v>2230</v>
      </c>
      <c r="D1707" s="30"/>
      <c r="E1707" s="31">
        <v>693.95</v>
      </c>
      <c r="F1707" s="128">
        <f t="shared" si="110"/>
        <v>411.51235000000003</v>
      </c>
      <c r="G1707" s="129">
        <f t="shared" si="112"/>
        <v>411.51235000000003</v>
      </c>
      <c r="H1707" s="32"/>
      <c r="I1707" s="32"/>
    </row>
    <row r="1708" spans="1:9" ht="31.5">
      <c r="A1708" s="28">
        <v>1703</v>
      </c>
      <c r="B1708" s="29">
        <v>612170</v>
      </c>
      <c r="C1708" s="30" t="s">
        <v>2231</v>
      </c>
      <c r="D1708" s="30"/>
      <c r="E1708" s="31">
        <v>1159.8499999999999</v>
      </c>
      <c r="F1708" s="128">
        <f t="shared" si="110"/>
        <v>687.79104999999993</v>
      </c>
      <c r="G1708" s="129">
        <f t="shared" si="112"/>
        <v>687.79104999999993</v>
      </c>
      <c r="H1708" s="32"/>
      <c r="I1708" s="32"/>
    </row>
    <row r="1709" spans="1:9" ht="15.75">
      <c r="A1709" s="28">
        <v>1704</v>
      </c>
      <c r="B1709" s="29">
        <v>612180</v>
      </c>
      <c r="C1709" s="30" t="s">
        <v>2232</v>
      </c>
      <c r="D1709" s="30"/>
      <c r="E1709" s="31">
        <v>1285.08</v>
      </c>
      <c r="F1709" s="128">
        <f t="shared" si="110"/>
        <v>762.05243999999993</v>
      </c>
      <c r="G1709" s="129">
        <f t="shared" si="112"/>
        <v>762.05243999999993</v>
      </c>
      <c r="H1709" s="32"/>
      <c r="I1709" s="32"/>
    </row>
    <row r="1710" spans="1:9" ht="15.75">
      <c r="A1710" s="28">
        <v>1705</v>
      </c>
      <c r="B1710" s="29">
        <v>612190</v>
      </c>
      <c r="C1710" s="30" t="s">
        <v>2233</v>
      </c>
      <c r="D1710" s="30"/>
      <c r="E1710" s="31">
        <v>661.12</v>
      </c>
      <c r="F1710" s="128">
        <f t="shared" si="110"/>
        <v>392.04415999999998</v>
      </c>
      <c r="G1710" s="129">
        <f t="shared" si="112"/>
        <v>392.04415999999998</v>
      </c>
      <c r="H1710" s="32"/>
      <c r="I1710" s="32"/>
    </row>
    <row r="1711" spans="1:9" ht="15.75">
      <c r="A1711" s="28">
        <v>1706</v>
      </c>
      <c r="B1711" s="29">
        <v>612200</v>
      </c>
      <c r="C1711" s="30" t="s">
        <v>2234</v>
      </c>
      <c r="D1711" s="30"/>
      <c r="E1711" s="31">
        <v>1485.65</v>
      </c>
      <c r="F1711" s="128">
        <f t="shared" si="110"/>
        <v>880.99045000000001</v>
      </c>
      <c r="G1711" s="129">
        <f t="shared" si="112"/>
        <v>880.99045000000001</v>
      </c>
      <c r="H1711" s="32"/>
      <c r="I1711" s="32"/>
    </row>
    <row r="1712" spans="1:9" ht="31.5">
      <c r="A1712" s="28">
        <v>1707</v>
      </c>
      <c r="B1712" s="29">
        <v>612210</v>
      </c>
      <c r="C1712" s="30" t="s">
        <v>2235</v>
      </c>
      <c r="D1712" s="30"/>
      <c r="E1712" s="31">
        <v>3237.65</v>
      </c>
      <c r="F1712" s="128">
        <f t="shared" si="110"/>
        <v>1919.9264499999999</v>
      </c>
      <c r="G1712" s="129">
        <f t="shared" si="112"/>
        <v>1919.9264499999999</v>
      </c>
      <c r="H1712" s="32"/>
      <c r="I1712" s="32"/>
    </row>
    <row r="1713" spans="1:9" ht="15.75">
      <c r="A1713" s="28">
        <v>1708</v>
      </c>
      <c r="B1713" s="29">
        <v>612220</v>
      </c>
      <c r="C1713" s="30" t="s">
        <v>2236</v>
      </c>
      <c r="D1713" s="30"/>
      <c r="E1713" s="31">
        <v>854.25</v>
      </c>
      <c r="F1713" s="128">
        <f t="shared" si="110"/>
        <v>506.57024999999999</v>
      </c>
      <c r="G1713" s="129">
        <f t="shared" si="112"/>
        <v>506.57024999999999</v>
      </c>
      <c r="H1713" s="32"/>
      <c r="I1713" s="32"/>
    </row>
    <row r="1714" spans="1:9" ht="15.75">
      <c r="A1714" s="28">
        <v>1709</v>
      </c>
      <c r="B1714" s="29">
        <v>612230</v>
      </c>
      <c r="C1714" s="30" t="s">
        <v>2237</v>
      </c>
      <c r="D1714" s="30"/>
      <c r="E1714" s="31">
        <v>1299.94</v>
      </c>
      <c r="F1714" s="128">
        <f t="shared" si="110"/>
        <v>770.86442</v>
      </c>
      <c r="G1714" s="129">
        <f t="shared" si="112"/>
        <v>770.86442</v>
      </c>
      <c r="H1714" s="32"/>
      <c r="I1714" s="32"/>
    </row>
    <row r="1715" spans="1:9" ht="15.75">
      <c r="A1715" s="28">
        <v>1710</v>
      </c>
      <c r="B1715" s="29">
        <v>612235</v>
      </c>
      <c r="C1715" s="43" t="s">
        <v>2238</v>
      </c>
      <c r="D1715" s="43"/>
      <c r="E1715" s="31">
        <v>1014.06</v>
      </c>
      <c r="F1715" s="128">
        <f t="shared" si="110"/>
        <v>601.33757999999989</v>
      </c>
      <c r="G1715" s="129">
        <f t="shared" si="112"/>
        <v>601.33757999999989</v>
      </c>
      <c r="H1715" s="32"/>
      <c r="I1715" s="32"/>
    </row>
    <row r="1716" spans="1:9" ht="15.75">
      <c r="A1716" s="28">
        <v>1711</v>
      </c>
      <c r="B1716" s="29">
        <v>612236</v>
      </c>
      <c r="C1716" s="43" t="s">
        <v>2239</v>
      </c>
      <c r="D1716" s="43"/>
      <c r="E1716" s="31">
        <v>1449</v>
      </c>
      <c r="F1716" s="128">
        <f t="shared" si="110"/>
        <v>859.25699999999995</v>
      </c>
      <c r="G1716" s="129">
        <f t="shared" si="112"/>
        <v>859.25699999999995</v>
      </c>
      <c r="H1716" s="32"/>
      <c r="I1716" s="32"/>
    </row>
    <row r="1717" spans="1:9" ht="15.75">
      <c r="A1717" s="28">
        <v>1712</v>
      </c>
      <c r="B1717" s="29">
        <v>612240</v>
      </c>
      <c r="C1717" s="30" t="s">
        <v>2240</v>
      </c>
      <c r="D1717" s="30"/>
      <c r="E1717" s="31">
        <v>1738.96</v>
      </c>
      <c r="F1717" s="128">
        <f t="shared" si="110"/>
        <v>1031.2032799999999</v>
      </c>
      <c r="G1717" s="129">
        <f t="shared" si="112"/>
        <v>1031.2032799999999</v>
      </c>
      <c r="H1717" s="32"/>
      <c r="I1717" s="32"/>
    </row>
    <row r="1718" spans="1:9" ht="31.5">
      <c r="A1718" s="28">
        <v>1713</v>
      </c>
      <c r="B1718" s="29">
        <v>612250</v>
      </c>
      <c r="C1718" s="30" t="s">
        <v>2241</v>
      </c>
      <c r="D1718" s="30"/>
      <c r="E1718" s="31">
        <v>3278.36</v>
      </c>
      <c r="F1718" s="128">
        <f t="shared" si="110"/>
        <v>1944.0674799999999</v>
      </c>
      <c r="G1718" s="129">
        <f t="shared" si="112"/>
        <v>1944.0674799999999</v>
      </c>
      <c r="H1718" s="32"/>
      <c r="I1718" s="32"/>
    </row>
    <row r="1719" spans="1:9" ht="15.75">
      <c r="A1719" s="28">
        <v>1714</v>
      </c>
      <c r="B1719" s="29" t="s">
        <v>145</v>
      </c>
      <c r="C1719" s="36" t="s">
        <v>2242</v>
      </c>
      <c r="D1719" s="30"/>
      <c r="E1719" s="31"/>
      <c r="F1719" s="226"/>
      <c r="G1719" s="227"/>
      <c r="H1719" s="32"/>
      <c r="I1719" s="32"/>
    </row>
    <row r="1720" spans="1:9" ht="31.5">
      <c r="A1720" s="28">
        <v>1715</v>
      </c>
      <c r="B1720" s="29">
        <v>612260</v>
      </c>
      <c r="C1720" s="30" t="s">
        <v>2243</v>
      </c>
      <c r="D1720" s="30"/>
      <c r="E1720" s="31">
        <v>289.95999999999998</v>
      </c>
      <c r="F1720" s="128">
        <f t="shared" si="110"/>
        <v>171.94627999999997</v>
      </c>
      <c r="G1720" s="129">
        <f t="shared" ref="G1720:G1763" si="113">F1720</f>
        <v>171.94627999999997</v>
      </c>
      <c r="H1720" s="32"/>
      <c r="I1720" s="32"/>
    </row>
    <row r="1721" spans="1:9" ht="31.5">
      <c r="A1721" s="28">
        <v>1716</v>
      </c>
      <c r="B1721" s="29">
        <v>612270</v>
      </c>
      <c r="C1721" s="30" t="s">
        <v>2244</v>
      </c>
      <c r="D1721" s="30"/>
      <c r="E1721" s="31">
        <v>386.72</v>
      </c>
      <c r="F1721" s="128">
        <f t="shared" si="110"/>
        <v>229.32496</v>
      </c>
      <c r="G1721" s="129">
        <f t="shared" si="113"/>
        <v>229.32496</v>
      </c>
      <c r="H1721" s="32"/>
      <c r="I1721" s="32"/>
    </row>
    <row r="1722" spans="1:9" ht="31.5">
      <c r="A1722" s="28">
        <v>1717</v>
      </c>
      <c r="B1722" s="29">
        <v>612275</v>
      </c>
      <c r="C1722" s="30" t="s">
        <v>2245</v>
      </c>
      <c r="D1722" s="30"/>
      <c r="E1722" s="31">
        <v>1932.98</v>
      </c>
      <c r="F1722" s="128">
        <f t="shared" si="110"/>
        <v>1146.2571399999999</v>
      </c>
      <c r="G1722" s="129">
        <f t="shared" si="113"/>
        <v>1146.2571399999999</v>
      </c>
      <c r="H1722" s="32"/>
      <c r="I1722" s="32"/>
    </row>
    <row r="1723" spans="1:9" ht="15.75">
      <c r="A1723" s="28">
        <v>1718</v>
      </c>
      <c r="B1723" s="29">
        <v>612276</v>
      </c>
      <c r="C1723" s="30" t="s">
        <v>2246</v>
      </c>
      <c r="D1723" s="30"/>
      <c r="E1723" s="31">
        <v>1546.25</v>
      </c>
      <c r="F1723" s="128">
        <f t="shared" si="110"/>
        <v>916.92624999999998</v>
      </c>
      <c r="G1723" s="129">
        <f t="shared" si="113"/>
        <v>916.92624999999998</v>
      </c>
      <c r="H1723" s="32"/>
      <c r="I1723" s="32"/>
    </row>
    <row r="1724" spans="1:9" ht="31.5">
      <c r="A1724" s="28">
        <v>1719</v>
      </c>
      <c r="B1724" s="29">
        <v>612277</v>
      </c>
      <c r="C1724" s="30" t="s">
        <v>2247</v>
      </c>
      <c r="D1724" s="30" t="s">
        <v>2248</v>
      </c>
      <c r="E1724" s="31">
        <v>773.12</v>
      </c>
      <c r="F1724" s="128">
        <f t="shared" si="110"/>
        <v>458.46015999999997</v>
      </c>
      <c r="G1724" s="129">
        <f t="shared" si="113"/>
        <v>458.46015999999997</v>
      </c>
      <c r="H1724" s="32"/>
      <c r="I1724" s="32"/>
    </row>
    <row r="1725" spans="1:9" ht="31.5">
      <c r="A1725" s="28">
        <v>1720</v>
      </c>
      <c r="B1725" s="29">
        <v>612280</v>
      </c>
      <c r="C1725" s="30" t="s">
        <v>2249</v>
      </c>
      <c r="D1725" s="30"/>
      <c r="E1725" s="31">
        <v>1932.98</v>
      </c>
      <c r="F1725" s="128">
        <f t="shared" si="110"/>
        <v>1146.2571399999999</v>
      </c>
      <c r="G1725" s="129">
        <f t="shared" si="113"/>
        <v>1146.2571399999999</v>
      </c>
      <c r="H1725" s="32"/>
      <c r="I1725" s="32"/>
    </row>
    <row r="1726" spans="1:9" ht="15.75">
      <c r="A1726" s="28">
        <v>1721</v>
      </c>
      <c r="B1726" s="29">
        <v>612290</v>
      </c>
      <c r="C1726" s="30" t="s">
        <v>2250</v>
      </c>
      <c r="D1726" s="30"/>
      <c r="E1726" s="31">
        <v>1546.25</v>
      </c>
      <c r="F1726" s="128">
        <f t="shared" si="110"/>
        <v>916.92624999999998</v>
      </c>
      <c r="G1726" s="129">
        <f t="shared" si="113"/>
        <v>916.92624999999998</v>
      </c>
      <c r="H1726" s="32"/>
      <c r="I1726" s="32"/>
    </row>
    <row r="1727" spans="1:9" ht="31.5">
      <c r="A1727" s="28">
        <v>1722</v>
      </c>
      <c r="B1727" s="29">
        <v>612300</v>
      </c>
      <c r="C1727" s="30" t="s">
        <v>2251</v>
      </c>
      <c r="D1727" s="30" t="s">
        <v>2252</v>
      </c>
      <c r="E1727" s="31">
        <v>773.12</v>
      </c>
      <c r="F1727" s="128">
        <f t="shared" si="110"/>
        <v>458.46015999999997</v>
      </c>
      <c r="G1727" s="129">
        <f t="shared" si="113"/>
        <v>458.46015999999997</v>
      </c>
      <c r="H1727" s="32"/>
      <c r="I1727" s="32"/>
    </row>
    <row r="1728" spans="1:9" ht="31.5">
      <c r="A1728" s="28">
        <v>1723</v>
      </c>
      <c r="B1728" s="29">
        <v>612310</v>
      </c>
      <c r="C1728" s="30" t="s">
        <v>2253</v>
      </c>
      <c r="D1728" s="30"/>
      <c r="E1728" s="31">
        <v>966.65</v>
      </c>
      <c r="F1728" s="128">
        <f t="shared" si="110"/>
        <v>573.22344999999996</v>
      </c>
      <c r="G1728" s="129">
        <f t="shared" si="113"/>
        <v>573.22344999999996</v>
      </c>
      <c r="H1728" s="32"/>
      <c r="I1728" s="32"/>
    </row>
    <row r="1729" spans="1:9" ht="31.5">
      <c r="A1729" s="28">
        <v>1724</v>
      </c>
      <c r="B1729" s="29">
        <v>612320</v>
      </c>
      <c r="C1729" s="30" t="s">
        <v>2254</v>
      </c>
      <c r="D1729" s="30"/>
      <c r="E1729" s="31">
        <v>1486.43</v>
      </c>
      <c r="F1729" s="128">
        <f t="shared" si="110"/>
        <v>881.45299</v>
      </c>
      <c r="G1729" s="129">
        <f t="shared" si="113"/>
        <v>881.45299</v>
      </c>
      <c r="H1729" s="32"/>
      <c r="I1729" s="32"/>
    </row>
    <row r="1730" spans="1:9" ht="31.5">
      <c r="A1730" s="28">
        <v>1725</v>
      </c>
      <c r="B1730" s="29">
        <v>612330</v>
      </c>
      <c r="C1730" s="30" t="s">
        <v>2255</v>
      </c>
      <c r="D1730" s="30"/>
      <c r="E1730" s="31">
        <v>1322.23</v>
      </c>
      <c r="F1730" s="128">
        <f t="shared" si="110"/>
        <v>784.08238999999992</v>
      </c>
      <c r="G1730" s="129">
        <f t="shared" si="113"/>
        <v>784.08238999999992</v>
      </c>
      <c r="H1730" s="32"/>
      <c r="I1730" s="32"/>
    </row>
    <row r="1731" spans="1:9" ht="31.5">
      <c r="A1731" s="28">
        <v>1726</v>
      </c>
      <c r="B1731" s="29">
        <v>612340</v>
      </c>
      <c r="C1731" s="30" t="s">
        <v>2256</v>
      </c>
      <c r="D1731" s="30"/>
      <c r="E1731" s="31">
        <v>2016.71</v>
      </c>
      <c r="F1731" s="128">
        <f t="shared" si="110"/>
        <v>1195.90903</v>
      </c>
      <c r="G1731" s="129">
        <f t="shared" si="113"/>
        <v>1195.90903</v>
      </c>
      <c r="H1731" s="32"/>
      <c r="I1731" s="32"/>
    </row>
    <row r="1732" spans="1:9" ht="31.5">
      <c r="A1732" s="28">
        <v>1727</v>
      </c>
      <c r="B1732" s="29">
        <v>612341</v>
      </c>
      <c r="C1732" s="43" t="s">
        <v>2257</v>
      </c>
      <c r="D1732" s="43" t="s">
        <v>2258</v>
      </c>
      <c r="E1732" s="31">
        <v>2097.38</v>
      </c>
      <c r="F1732" s="128">
        <f t="shared" si="110"/>
        <v>1243.7463399999999</v>
      </c>
      <c r="G1732" s="129">
        <f t="shared" si="113"/>
        <v>1243.7463399999999</v>
      </c>
      <c r="H1732" s="32"/>
      <c r="I1732" s="32"/>
    </row>
    <row r="1733" spans="1:9" ht="31.5">
      <c r="A1733" s="28">
        <v>1728</v>
      </c>
      <c r="B1733" s="29">
        <v>612350</v>
      </c>
      <c r="C1733" s="30" t="s">
        <v>2259</v>
      </c>
      <c r="D1733" s="30"/>
      <c r="E1733" s="31">
        <v>925.27</v>
      </c>
      <c r="F1733" s="128">
        <f t="shared" si="110"/>
        <v>548.68511000000001</v>
      </c>
      <c r="G1733" s="129">
        <f t="shared" si="113"/>
        <v>548.68511000000001</v>
      </c>
      <c r="H1733" s="32"/>
      <c r="I1733" s="32"/>
    </row>
    <row r="1734" spans="1:9" ht="31.5">
      <c r="A1734" s="28">
        <v>1729</v>
      </c>
      <c r="B1734" s="29">
        <v>612360</v>
      </c>
      <c r="C1734" s="30" t="s">
        <v>2260</v>
      </c>
      <c r="D1734" s="30"/>
      <c r="E1734" s="31">
        <v>1542.47</v>
      </c>
      <c r="F1734" s="128">
        <f t="shared" si="110"/>
        <v>914.68471</v>
      </c>
      <c r="G1734" s="129">
        <f t="shared" si="113"/>
        <v>914.68471</v>
      </c>
      <c r="H1734" s="32"/>
      <c r="I1734" s="32"/>
    </row>
    <row r="1735" spans="1:9" ht="31.5">
      <c r="A1735" s="28">
        <v>1730</v>
      </c>
      <c r="B1735" s="29">
        <v>612370</v>
      </c>
      <c r="C1735" s="30" t="s">
        <v>2261</v>
      </c>
      <c r="D1735" s="30"/>
      <c r="E1735" s="31">
        <v>3305.2</v>
      </c>
      <c r="F1735" s="128">
        <f t="shared" ref="F1735:F1798" si="114">E1735*0.593</f>
        <v>1959.9835999999998</v>
      </c>
      <c r="G1735" s="129">
        <f t="shared" si="113"/>
        <v>1959.9835999999998</v>
      </c>
      <c r="H1735" s="32"/>
      <c r="I1735" s="32"/>
    </row>
    <row r="1736" spans="1:9" ht="31.5">
      <c r="A1736" s="28">
        <v>1731</v>
      </c>
      <c r="B1736" s="29">
        <v>612380</v>
      </c>
      <c r="C1736" s="30" t="s">
        <v>2262</v>
      </c>
      <c r="D1736" s="30"/>
      <c r="E1736" s="31">
        <v>881.37</v>
      </c>
      <c r="F1736" s="128">
        <f t="shared" si="114"/>
        <v>522.65241000000003</v>
      </c>
      <c r="G1736" s="129">
        <f t="shared" si="113"/>
        <v>522.65241000000003</v>
      </c>
      <c r="H1736" s="32"/>
      <c r="I1736" s="32"/>
    </row>
    <row r="1737" spans="1:9" ht="31.5">
      <c r="A1737" s="28">
        <v>1732</v>
      </c>
      <c r="B1737" s="29">
        <v>612390</v>
      </c>
      <c r="C1737" s="30" t="s">
        <v>2263</v>
      </c>
      <c r="D1737" s="30" t="s">
        <v>2264</v>
      </c>
      <c r="E1737" s="31">
        <v>2416.13</v>
      </c>
      <c r="F1737" s="128">
        <f t="shared" si="114"/>
        <v>1432.7650900000001</v>
      </c>
      <c r="G1737" s="129">
        <f t="shared" si="113"/>
        <v>1432.7650900000001</v>
      </c>
      <c r="H1737" s="32"/>
      <c r="I1737" s="32"/>
    </row>
    <row r="1738" spans="1:9" ht="15.75">
      <c r="A1738" s="28">
        <v>1733</v>
      </c>
      <c r="B1738" s="29">
        <v>612400</v>
      </c>
      <c r="C1738" s="30" t="s">
        <v>2265</v>
      </c>
      <c r="D1738" s="30" t="s">
        <v>2266</v>
      </c>
      <c r="E1738" s="31">
        <v>1982.97</v>
      </c>
      <c r="F1738" s="128">
        <f t="shared" si="114"/>
        <v>1175.90121</v>
      </c>
      <c r="G1738" s="129">
        <f t="shared" si="113"/>
        <v>1175.90121</v>
      </c>
      <c r="H1738" s="32"/>
      <c r="I1738" s="32"/>
    </row>
    <row r="1739" spans="1:9" ht="63">
      <c r="A1739" s="28">
        <v>1734</v>
      </c>
      <c r="B1739" s="29">
        <v>612410</v>
      </c>
      <c r="C1739" s="30" t="s">
        <v>2267</v>
      </c>
      <c r="D1739" s="30" t="s">
        <v>2268</v>
      </c>
      <c r="E1739" s="31">
        <v>2203.6</v>
      </c>
      <c r="F1739" s="128">
        <f t="shared" si="114"/>
        <v>1306.7348</v>
      </c>
      <c r="G1739" s="129">
        <f t="shared" si="113"/>
        <v>1306.7348</v>
      </c>
      <c r="H1739" s="32"/>
      <c r="I1739" s="32"/>
    </row>
    <row r="1740" spans="1:9" ht="15.75">
      <c r="A1740" s="28">
        <v>1735</v>
      </c>
      <c r="B1740" s="29">
        <v>612420</v>
      </c>
      <c r="C1740" s="30" t="s">
        <v>2269</v>
      </c>
      <c r="D1740" s="30"/>
      <c r="E1740" s="31">
        <v>2180.19</v>
      </c>
      <c r="F1740" s="128">
        <f t="shared" si="114"/>
        <v>1292.85267</v>
      </c>
      <c r="G1740" s="129">
        <f t="shared" si="113"/>
        <v>1292.85267</v>
      </c>
      <c r="H1740" s="32"/>
      <c r="I1740" s="32"/>
    </row>
    <row r="1741" spans="1:9" ht="63">
      <c r="A1741" s="28">
        <v>1736</v>
      </c>
      <c r="B1741" s="29">
        <v>612421</v>
      </c>
      <c r="C1741" s="43" t="s">
        <v>2270</v>
      </c>
      <c r="D1741" s="43" t="s">
        <v>2271</v>
      </c>
      <c r="E1741" s="31">
        <v>2323.39</v>
      </c>
      <c r="F1741" s="128">
        <f t="shared" si="114"/>
        <v>1377.7702699999998</v>
      </c>
      <c r="G1741" s="129">
        <f t="shared" si="113"/>
        <v>1377.7702699999998</v>
      </c>
      <c r="H1741" s="32"/>
      <c r="I1741" s="32"/>
    </row>
    <row r="1742" spans="1:9" ht="31.5">
      <c r="A1742" s="28">
        <v>1737</v>
      </c>
      <c r="B1742" s="29">
        <v>612430</v>
      </c>
      <c r="C1742" s="30" t="s">
        <v>2272</v>
      </c>
      <c r="D1742" s="30"/>
      <c r="E1742" s="31">
        <v>1054.81</v>
      </c>
      <c r="F1742" s="128">
        <f t="shared" si="114"/>
        <v>625.50232999999992</v>
      </c>
      <c r="G1742" s="129">
        <f t="shared" si="113"/>
        <v>625.50232999999992</v>
      </c>
      <c r="H1742" s="32"/>
      <c r="I1742" s="32"/>
    </row>
    <row r="1743" spans="1:9" ht="15.75">
      <c r="A1743" s="28">
        <v>1738</v>
      </c>
      <c r="B1743" s="29">
        <v>612440</v>
      </c>
      <c r="C1743" s="30" t="s">
        <v>2273</v>
      </c>
      <c r="D1743" s="30" t="s">
        <v>2274</v>
      </c>
      <c r="E1743" s="31">
        <v>3249.49</v>
      </c>
      <c r="F1743" s="128">
        <f t="shared" si="114"/>
        <v>1926.9475699999998</v>
      </c>
      <c r="G1743" s="129">
        <f t="shared" si="113"/>
        <v>1926.9475699999998</v>
      </c>
      <c r="H1743" s="32"/>
      <c r="I1743" s="32"/>
    </row>
    <row r="1744" spans="1:9" ht="31.5">
      <c r="A1744" s="28">
        <v>1739</v>
      </c>
      <c r="B1744" s="29">
        <v>612441</v>
      </c>
      <c r="C1744" s="30" t="s">
        <v>2275</v>
      </c>
      <c r="D1744" s="30" t="s">
        <v>2276</v>
      </c>
      <c r="E1744" s="31">
        <v>1927.63</v>
      </c>
      <c r="F1744" s="128">
        <f t="shared" si="114"/>
        <v>1143.0845899999999</v>
      </c>
      <c r="G1744" s="129">
        <f t="shared" si="113"/>
        <v>1143.0845899999999</v>
      </c>
      <c r="H1744" s="32"/>
      <c r="I1744" s="32"/>
    </row>
    <row r="1745" spans="1:9" ht="15.75">
      <c r="A1745" s="28">
        <v>1740</v>
      </c>
      <c r="B1745" s="29">
        <v>612450</v>
      </c>
      <c r="C1745" s="48" t="s">
        <v>2277</v>
      </c>
      <c r="D1745" s="43"/>
      <c r="E1745" s="31">
        <v>2180.19</v>
      </c>
      <c r="F1745" s="128">
        <f t="shared" si="114"/>
        <v>1292.85267</v>
      </c>
      <c r="G1745" s="129">
        <f t="shared" si="113"/>
        <v>1292.85267</v>
      </c>
      <c r="H1745" s="32"/>
      <c r="I1745" s="32"/>
    </row>
    <row r="1746" spans="1:9" ht="31.5">
      <c r="A1746" s="28">
        <v>1741</v>
      </c>
      <c r="B1746" s="29">
        <v>612451</v>
      </c>
      <c r="C1746" s="48" t="s">
        <v>2278</v>
      </c>
      <c r="D1746" s="43"/>
      <c r="E1746" s="31">
        <v>881.37</v>
      </c>
      <c r="F1746" s="128">
        <f t="shared" si="114"/>
        <v>522.65241000000003</v>
      </c>
      <c r="G1746" s="129">
        <f t="shared" si="113"/>
        <v>522.65241000000003</v>
      </c>
      <c r="H1746" s="32"/>
      <c r="I1746" s="32"/>
    </row>
    <row r="1747" spans="1:9" ht="31.5">
      <c r="A1747" s="28">
        <v>1742</v>
      </c>
      <c r="B1747" s="29">
        <v>612460</v>
      </c>
      <c r="C1747" s="30" t="s">
        <v>2279</v>
      </c>
      <c r="D1747" s="30"/>
      <c r="E1747" s="31">
        <v>881.37</v>
      </c>
      <c r="F1747" s="128">
        <f t="shared" si="114"/>
        <v>522.65241000000003</v>
      </c>
      <c r="G1747" s="129">
        <f t="shared" si="113"/>
        <v>522.65241000000003</v>
      </c>
      <c r="H1747" s="32"/>
      <c r="I1747" s="32"/>
    </row>
    <row r="1748" spans="1:9" ht="31.5">
      <c r="A1748" s="28">
        <v>1743</v>
      </c>
      <c r="B1748" s="29">
        <v>612470</v>
      </c>
      <c r="C1748" s="30" t="s">
        <v>2280</v>
      </c>
      <c r="D1748" s="30" t="s">
        <v>2281</v>
      </c>
      <c r="E1748" s="31">
        <v>1101.98</v>
      </c>
      <c r="F1748" s="128">
        <f t="shared" si="114"/>
        <v>653.47414000000003</v>
      </c>
      <c r="G1748" s="129">
        <f t="shared" si="113"/>
        <v>653.47414000000003</v>
      </c>
      <c r="H1748" s="32"/>
      <c r="I1748" s="32"/>
    </row>
    <row r="1749" spans="1:9" ht="31.5">
      <c r="A1749" s="28">
        <v>1744</v>
      </c>
      <c r="B1749" s="29">
        <v>612471</v>
      </c>
      <c r="C1749" s="30" t="s">
        <v>2282</v>
      </c>
      <c r="D1749" s="30" t="s">
        <v>2283</v>
      </c>
      <c r="E1749" s="31">
        <v>2313.52</v>
      </c>
      <c r="F1749" s="128">
        <f t="shared" si="114"/>
        <v>1371.9173599999999</v>
      </c>
      <c r="G1749" s="129">
        <f t="shared" si="113"/>
        <v>1371.9173599999999</v>
      </c>
      <c r="H1749" s="32"/>
      <c r="I1749" s="32"/>
    </row>
    <row r="1750" spans="1:9" ht="31.5">
      <c r="A1750" s="28">
        <v>1745</v>
      </c>
      <c r="B1750" s="29">
        <v>612472</v>
      </c>
      <c r="C1750" s="30" t="s">
        <v>2284</v>
      </c>
      <c r="D1750" s="30" t="s">
        <v>2285</v>
      </c>
      <c r="E1750" s="31">
        <v>2313.52</v>
      </c>
      <c r="F1750" s="128">
        <f t="shared" si="114"/>
        <v>1371.9173599999999</v>
      </c>
      <c r="G1750" s="129">
        <f t="shared" si="113"/>
        <v>1371.9173599999999</v>
      </c>
      <c r="H1750" s="32"/>
      <c r="I1750" s="32"/>
    </row>
    <row r="1751" spans="1:9" ht="31.5">
      <c r="A1751" s="28">
        <v>1746</v>
      </c>
      <c r="B1751" s="29">
        <v>612480</v>
      </c>
      <c r="C1751" s="30" t="s">
        <v>2286</v>
      </c>
      <c r="D1751" s="30" t="s">
        <v>2287</v>
      </c>
      <c r="E1751" s="31">
        <v>3907.37</v>
      </c>
      <c r="F1751" s="128">
        <f t="shared" si="114"/>
        <v>2317.0704099999998</v>
      </c>
      <c r="G1751" s="129">
        <f t="shared" si="113"/>
        <v>2317.0704099999998</v>
      </c>
      <c r="H1751" s="32"/>
      <c r="I1751" s="32"/>
    </row>
    <row r="1752" spans="1:9" ht="47.25">
      <c r="A1752" s="28">
        <v>1747</v>
      </c>
      <c r="B1752" s="29">
        <v>612490</v>
      </c>
      <c r="C1752" s="30" t="s">
        <v>2288</v>
      </c>
      <c r="D1752" s="30" t="s">
        <v>2289</v>
      </c>
      <c r="E1752" s="31">
        <v>4425.72</v>
      </c>
      <c r="F1752" s="128">
        <f t="shared" si="114"/>
        <v>2624.4519599999999</v>
      </c>
      <c r="G1752" s="129">
        <f t="shared" si="113"/>
        <v>2624.4519599999999</v>
      </c>
      <c r="H1752" s="32"/>
      <c r="I1752" s="32"/>
    </row>
    <row r="1753" spans="1:9" ht="31.5">
      <c r="A1753" s="28">
        <v>1748</v>
      </c>
      <c r="B1753" s="29">
        <v>612500</v>
      </c>
      <c r="C1753" s="43" t="s">
        <v>2290</v>
      </c>
      <c r="D1753" s="43" t="s">
        <v>2291</v>
      </c>
      <c r="E1753" s="31">
        <v>762.38</v>
      </c>
      <c r="F1753" s="128">
        <f t="shared" si="114"/>
        <v>452.09134</v>
      </c>
      <c r="G1753" s="129">
        <f t="shared" si="113"/>
        <v>452.09134</v>
      </c>
      <c r="H1753" s="32"/>
      <c r="I1753" s="32"/>
    </row>
    <row r="1754" spans="1:9" ht="31.5">
      <c r="A1754" s="28">
        <v>1749</v>
      </c>
      <c r="B1754" s="29">
        <v>612501</v>
      </c>
      <c r="C1754" s="30" t="s">
        <v>2292</v>
      </c>
      <c r="D1754" s="30" t="s">
        <v>2291</v>
      </c>
      <c r="E1754" s="31">
        <v>991.67</v>
      </c>
      <c r="F1754" s="128">
        <f t="shared" si="114"/>
        <v>588.06030999999996</v>
      </c>
      <c r="G1754" s="129">
        <f t="shared" si="113"/>
        <v>588.06030999999996</v>
      </c>
      <c r="H1754" s="32"/>
      <c r="I1754" s="32"/>
    </row>
    <row r="1755" spans="1:9" ht="47.25">
      <c r="A1755" s="28">
        <v>1750</v>
      </c>
      <c r="B1755" s="29">
        <v>612510</v>
      </c>
      <c r="C1755" s="30" t="s">
        <v>2293</v>
      </c>
      <c r="D1755" s="30"/>
      <c r="E1755" s="31">
        <v>2666.74</v>
      </c>
      <c r="F1755" s="128">
        <f t="shared" si="114"/>
        <v>1581.3768199999997</v>
      </c>
      <c r="G1755" s="129">
        <f t="shared" si="113"/>
        <v>1581.3768199999997</v>
      </c>
      <c r="H1755" s="32"/>
      <c r="I1755" s="32"/>
    </row>
    <row r="1756" spans="1:9" ht="31.5">
      <c r="A1756" s="28">
        <v>1751</v>
      </c>
      <c r="B1756" s="29">
        <v>612520</v>
      </c>
      <c r="C1756" s="30" t="s">
        <v>2294</v>
      </c>
      <c r="D1756" s="30"/>
      <c r="E1756" s="31">
        <v>791.11</v>
      </c>
      <c r="F1756" s="128">
        <f t="shared" si="114"/>
        <v>469.12822999999997</v>
      </c>
      <c r="G1756" s="129">
        <f t="shared" si="113"/>
        <v>469.12822999999997</v>
      </c>
      <c r="H1756" s="32"/>
      <c r="I1756" s="32"/>
    </row>
    <row r="1757" spans="1:9" ht="15.75">
      <c r="A1757" s="28">
        <v>1752</v>
      </c>
      <c r="B1757" s="29">
        <v>612530</v>
      </c>
      <c r="C1757" s="30" t="s">
        <v>2295</v>
      </c>
      <c r="D1757" s="30"/>
      <c r="E1757" s="31">
        <v>1322.23</v>
      </c>
      <c r="F1757" s="128">
        <f t="shared" si="114"/>
        <v>784.08238999999992</v>
      </c>
      <c r="G1757" s="129">
        <f t="shared" si="113"/>
        <v>784.08238999999992</v>
      </c>
      <c r="H1757" s="32"/>
      <c r="I1757" s="32"/>
    </row>
    <row r="1758" spans="1:9" ht="15.75">
      <c r="A1758" s="28">
        <v>1753</v>
      </c>
      <c r="B1758" s="29">
        <v>612540</v>
      </c>
      <c r="C1758" s="30" t="s">
        <v>2296</v>
      </c>
      <c r="D1758" s="30" t="s">
        <v>2297</v>
      </c>
      <c r="E1758" s="31">
        <v>3250.19</v>
      </c>
      <c r="F1758" s="128">
        <f t="shared" si="114"/>
        <v>1927.36267</v>
      </c>
      <c r="G1758" s="129">
        <f t="shared" si="113"/>
        <v>1927.36267</v>
      </c>
      <c r="H1758" s="32"/>
      <c r="I1758" s="32"/>
    </row>
    <row r="1759" spans="1:9" ht="15.75">
      <c r="A1759" s="28">
        <v>1754</v>
      </c>
      <c r="B1759" s="29">
        <v>612550</v>
      </c>
      <c r="C1759" s="30" t="s">
        <v>2298</v>
      </c>
      <c r="D1759" s="30"/>
      <c r="E1759" s="31">
        <v>2339.9</v>
      </c>
      <c r="F1759" s="128">
        <f t="shared" si="114"/>
        <v>1387.5607</v>
      </c>
      <c r="G1759" s="129">
        <f t="shared" si="113"/>
        <v>1387.5607</v>
      </c>
      <c r="H1759" s="32"/>
      <c r="I1759" s="32"/>
    </row>
    <row r="1760" spans="1:9" ht="15.75">
      <c r="A1760" s="28">
        <v>1755</v>
      </c>
      <c r="B1760" s="29">
        <v>612551</v>
      </c>
      <c r="C1760" s="43" t="s">
        <v>2299</v>
      </c>
      <c r="D1760" s="43"/>
      <c r="E1760" s="31">
        <v>2339.9</v>
      </c>
      <c r="F1760" s="128">
        <f t="shared" si="114"/>
        <v>1387.5607</v>
      </c>
      <c r="G1760" s="129">
        <f t="shared" si="113"/>
        <v>1387.5607</v>
      </c>
      <c r="H1760" s="32"/>
      <c r="I1760" s="32"/>
    </row>
    <row r="1761" spans="1:9" ht="31.5">
      <c r="A1761" s="28">
        <v>1756</v>
      </c>
      <c r="B1761" s="29">
        <v>612560</v>
      </c>
      <c r="C1761" s="30" t="s">
        <v>2300</v>
      </c>
      <c r="D1761" s="30"/>
      <c r="E1761" s="31">
        <v>1101.98</v>
      </c>
      <c r="F1761" s="128">
        <f t="shared" si="114"/>
        <v>653.47414000000003</v>
      </c>
      <c r="G1761" s="129">
        <f t="shared" si="113"/>
        <v>653.47414000000003</v>
      </c>
      <c r="H1761" s="32"/>
      <c r="I1761" s="32"/>
    </row>
    <row r="1762" spans="1:9" ht="31.5">
      <c r="A1762" s="28">
        <v>1757</v>
      </c>
      <c r="B1762" s="29">
        <v>612570</v>
      </c>
      <c r="C1762" s="30" t="s">
        <v>2301</v>
      </c>
      <c r="D1762" s="30"/>
      <c r="E1762" s="31">
        <v>881.37</v>
      </c>
      <c r="F1762" s="128">
        <f t="shared" si="114"/>
        <v>522.65241000000003</v>
      </c>
      <c r="G1762" s="129">
        <f t="shared" si="113"/>
        <v>522.65241000000003</v>
      </c>
      <c r="H1762" s="32"/>
      <c r="I1762" s="32"/>
    </row>
    <row r="1763" spans="1:9" ht="31.5">
      <c r="A1763" s="28">
        <v>1758</v>
      </c>
      <c r="B1763" s="29">
        <v>612580</v>
      </c>
      <c r="C1763" s="30" t="s">
        <v>2302</v>
      </c>
      <c r="D1763" s="30"/>
      <c r="E1763" s="31">
        <v>1432.17</v>
      </c>
      <c r="F1763" s="128">
        <f t="shared" si="114"/>
        <v>849.27680999999995</v>
      </c>
      <c r="G1763" s="129">
        <f t="shared" si="113"/>
        <v>849.27680999999995</v>
      </c>
      <c r="H1763" s="32"/>
      <c r="I1763" s="32"/>
    </row>
    <row r="1764" spans="1:9" ht="15.75">
      <c r="A1764" s="28">
        <v>1759</v>
      </c>
      <c r="B1764" s="29" t="s">
        <v>145</v>
      </c>
      <c r="C1764" s="36" t="s">
        <v>2303</v>
      </c>
      <c r="D1764" s="30"/>
      <c r="E1764" s="31"/>
      <c r="F1764" s="226"/>
      <c r="G1764" s="227"/>
      <c r="H1764" s="32"/>
      <c r="I1764" s="32"/>
    </row>
    <row r="1765" spans="1:9" ht="15.75">
      <c r="A1765" s="28">
        <v>1760</v>
      </c>
      <c r="B1765" s="29">
        <v>612590</v>
      </c>
      <c r="C1765" s="30" t="s">
        <v>2304</v>
      </c>
      <c r="D1765" s="30"/>
      <c r="E1765" s="31">
        <v>1652.78</v>
      </c>
      <c r="F1765" s="128">
        <f t="shared" si="114"/>
        <v>980.09853999999996</v>
      </c>
      <c r="G1765" s="129">
        <f>F1765</f>
        <v>980.09853999999996</v>
      </c>
      <c r="H1765" s="32"/>
      <c r="I1765" s="32"/>
    </row>
    <row r="1766" spans="1:9" ht="15.75">
      <c r="A1766" s="28">
        <v>1761</v>
      </c>
      <c r="B1766" s="29">
        <v>612600</v>
      </c>
      <c r="C1766" s="30" t="s">
        <v>2305</v>
      </c>
      <c r="D1766" s="30"/>
      <c r="E1766" s="31">
        <v>1101.98</v>
      </c>
      <c r="F1766" s="128">
        <f t="shared" si="114"/>
        <v>653.47414000000003</v>
      </c>
      <c r="G1766" s="129">
        <f>F1766</f>
        <v>653.47414000000003</v>
      </c>
      <c r="H1766" s="32"/>
      <c r="I1766" s="32"/>
    </row>
    <row r="1767" spans="1:9" ht="15.75">
      <c r="A1767" s="28">
        <v>1762</v>
      </c>
      <c r="B1767" s="29">
        <v>612610</v>
      </c>
      <c r="C1767" s="30" t="s">
        <v>2306</v>
      </c>
      <c r="D1767" s="30"/>
      <c r="E1767" s="31">
        <v>791.11</v>
      </c>
      <c r="F1767" s="128">
        <f t="shared" si="114"/>
        <v>469.12822999999997</v>
      </c>
      <c r="G1767" s="129">
        <f>F1767</f>
        <v>469.12822999999997</v>
      </c>
      <c r="H1767" s="32"/>
      <c r="I1767" s="32"/>
    </row>
    <row r="1768" spans="1:9" ht="31.5">
      <c r="A1768" s="28">
        <v>1763</v>
      </c>
      <c r="B1768" s="29" t="s">
        <v>145</v>
      </c>
      <c r="C1768" s="36" t="s">
        <v>2307</v>
      </c>
      <c r="D1768" s="36" t="s">
        <v>2308</v>
      </c>
      <c r="E1768" s="31"/>
      <c r="F1768" s="226"/>
      <c r="G1768" s="227"/>
      <c r="H1768" s="32"/>
      <c r="I1768" s="32"/>
    </row>
    <row r="1769" spans="1:9" ht="31.5">
      <c r="A1769" s="28">
        <v>1764</v>
      </c>
      <c r="B1769" s="29">
        <v>612620</v>
      </c>
      <c r="C1769" s="30" t="s">
        <v>2309</v>
      </c>
      <c r="D1769" s="30"/>
      <c r="E1769" s="31">
        <v>1169.95</v>
      </c>
      <c r="F1769" s="128">
        <f t="shared" si="114"/>
        <v>693.78035</v>
      </c>
      <c r="G1769" s="129">
        <f>F1769</f>
        <v>693.78035</v>
      </c>
      <c r="H1769" s="32"/>
      <c r="I1769" s="32"/>
    </row>
    <row r="1770" spans="1:9" ht="15.75">
      <c r="A1770" s="28">
        <v>1765</v>
      </c>
      <c r="B1770" s="29">
        <v>612630</v>
      </c>
      <c r="C1770" s="30" t="s">
        <v>2310</v>
      </c>
      <c r="D1770" s="30"/>
      <c r="E1770" s="31">
        <v>791.11</v>
      </c>
      <c r="F1770" s="128">
        <f t="shared" si="114"/>
        <v>469.12822999999997</v>
      </c>
      <c r="G1770" s="129">
        <f>F1770</f>
        <v>469.12822999999997</v>
      </c>
      <c r="H1770" s="32"/>
      <c r="I1770" s="32"/>
    </row>
    <row r="1771" spans="1:9" ht="31.5">
      <c r="A1771" s="28">
        <v>1766</v>
      </c>
      <c r="B1771" s="29">
        <v>612640</v>
      </c>
      <c r="C1771" s="30" t="s">
        <v>2311</v>
      </c>
      <c r="D1771" s="30"/>
      <c r="E1771" s="31">
        <v>527.4</v>
      </c>
      <c r="F1771" s="128">
        <f t="shared" si="114"/>
        <v>312.7482</v>
      </c>
      <c r="G1771" s="129">
        <f>F1771</f>
        <v>312.7482</v>
      </c>
      <c r="H1771" s="32"/>
      <c r="I1771" s="32"/>
    </row>
    <row r="1772" spans="1:9" ht="15.75">
      <c r="A1772" s="28">
        <v>1767</v>
      </c>
      <c r="B1772" s="29" t="s">
        <v>145</v>
      </c>
      <c r="C1772" s="36" t="s">
        <v>2312</v>
      </c>
      <c r="D1772" s="30"/>
      <c r="E1772" s="31"/>
      <c r="F1772" s="226"/>
      <c r="G1772" s="227"/>
      <c r="H1772" s="32"/>
      <c r="I1772" s="32"/>
    </row>
    <row r="1773" spans="1:9" ht="126">
      <c r="A1773" s="28">
        <v>1768</v>
      </c>
      <c r="B1773" s="29">
        <v>612650</v>
      </c>
      <c r="C1773" s="30" t="s">
        <v>2313</v>
      </c>
      <c r="D1773" s="38" t="s">
        <v>2314</v>
      </c>
      <c r="E1773" s="31">
        <v>771.42</v>
      </c>
      <c r="F1773" s="128">
        <f t="shared" si="114"/>
        <v>457.45205999999996</v>
      </c>
      <c r="G1773" s="129">
        <f t="shared" ref="G1773:G1780" si="115">F1773</f>
        <v>457.45205999999996</v>
      </c>
      <c r="H1773" s="32"/>
      <c r="I1773" s="32"/>
    </row>
    <row r="1774" spans="1:9" ht="110.25">
      <c r="A1774" s="28">
        <v>1769</v>
      </c>
      <c r="B1774" s="29">
        <v>612651</v>
      </c>
      <c r="C1774" s="43" t="s">
        <v>2315</v>
      </c>
      <c r="D1774" s="217" t="s">
        <v>2316</v>
      </c>
      <c r="E1774" s="31">
        <v>1374.22</v>
      </c>
      <c r="F1774" s="128">
        <f t="shared" si="114"/>
        <v>814.91246000000001</v>
      </c>
      <c r="G1774" s="129">
        <f t="shared" si="115"/>
        <v>814.91246000000001</v>
      </c>
      <c r="H1774" s="32"/>
      <c r="I1774" s="32"/>
    </row>
    <row r="1775" spans="1:9" ht="31.5">
      <c r="A1775" s="28">
        <v>1770</v>
      </c>
      <c r="B1775" s="29">
        <v>612710</v>
      </c>
      <c r="C1775" s="30" t="s">
        <v>2317</v>
      </c>
      <c r="D1775" s="38" t="s">
        <v>2318</v>
      </c>
      <c r="E1775" s="31">
        <v>1652.78</v>
      </c>
      <c r="F1775" s="128">
        <f t="shared" si="114"/>
        <v>980.09853999999996</v>
      </c>
      <c r="G1775" s="129">
        <f t="shared" si="115"/>
        <v>980.09853999999996</v>
      </c>
      <c r="H1775" s="32"/>
      <c r="I1775" s="32"/>
    </row>
    <row r="1776" spans="1:9" ht="31.5">
      <c r="A1776" s="28">
        <v>1771</v>
      </c>
      <c r="B1776" s="29">
        <v>612720</v>
      </c>
      <c r="C1776" s="30" t="s">
        <v>2319</v>
      </c>
      <c r="D1776" s="38" t="s">
        <v>2318</v>
      </c>
      <c r="E1776" s="31">
        <v>1322.23</v>
      </c>
      <c r="F1776" s="128">
        <f t="shared" si="114"/>
        <v>784.08238999999992</v>
      </c>
      <c r="G1776" s="129">
        <f t="shared" si="115"/>
        <v>784.08238999999992</v>
      </c>
      <c r="H1776" s="32"/>
      <c r="I1776" s="32"/>
    </row>
    <row r="1777" spans="1:9" ht="94.5">
      <c r="A1777" s="28">
        <v>1772</v>
      </c>
      <c r="B1777" s="29">
        <v>612730</v>
      </c>
      <c r="C1777" s="30" t="s">
        <v>2320</v>
      </c>
      <c r="D1777" s="38" t="s">
        <v>2321</v>
      </c>
      <c r="E1777" s="31">
        <v>1376.55</v>
      </c>
      <c r="F1777" s="128">
        <f t="shared" si="114"/>
        <v>816.29414999999995</v>
      </c>
      <c r="G1777" s="129">
        <f t="shared" si="115"/>
        <v>816.29414999999995</v>
      </c>
      <c r="H1777" s="32"/>
      <c r="I1777" s="32"/>
    </row>
    <row r="1778" spans="1:9" ht="31.5">
      <c r="A1778" s="28">
        <v>1773</v>
      </c>
      <c r="B1778" s="29">
        <v>612731</v>
      </c>
      <c r="C1778" s="43" t="s">
        <v>2322</v>
      </c>
      <c r="D1778" s="46"/>
      <c r="E1778" s="31">
        <v>1652.78</v>
      </c>
      <c r="F1778" s="128">
        <f t="shared" si="114"/>
        <v>980.09853999999996</v>
      </c>
      <c r="G1778" s="129">
        <f t="shared" si="115"/>
        <v>980.09853999999996</v>
      </c>
      <c r="H1778" s="32"/>
      <c r="I1778" s="32"/>
    </row>
    <row r="1779" spans="1:9" ht="47.25">
      <c r="A1779" s="28">
        <v>1774</v>
      </c>
      <c r="B1779" s="29">
        <v>612732</v>
      </c>
      <c r="C1779" s="43" t="s">
        <v>2323</v>
      </c>
      <c r="D1779" s="46"/>
      <c r="E1779" s="31">
        <v>1652.78</v>
      </c>
      <c r="F1779" s="128">
        <f t="shared" si="114"/>
        <v>980.09853999999996</v>
      </c>
      <c r="G1779" s="129">
        <f t="shared" si="115"/>
        <v>980.09853999999996</v>
      </c>
      <c r="H1779" s="32"/>
      <c r="I1779" s="32"/>
    </row>
    <row r="1780" spans="1:9" ht="94.5">
      <c r="A1780" s="28">
        <v>1775</v>
      </c>
      <c r="B1780" s="29">
        <v>612740</v>
      </c>
      <c r="C1780" s="30" t="s">
        <v>2324</v>
      </c>
      <c r="D1780" s="38" t="s">
        <v>2325</v>
      </c>
      <c r="E1780" s="31">
        <v>1322.23</v>
      </c>
      <c r="F1780" s="128">
        <f t="shared" si="114"/>
        <v>784.08238999999992</v>
      </c>
      <c r="G1780" s="129">
        <f t="shared" si="115"/>
        <v>784.08238999999992</v>
      </c>
      <c r="H1780" s="32"/>
      <c r="I1780" s="32"/>
    </row>
    <row r="1781" spans="1:9" ht="15.75">
      <c r="A1781" s="28">
        <v>1776</v>
      </c>
      <c r="B1781" s="29" t="s">
        <v>145</v>
      </c>
      <c r="C1781" s="44" t="s">
        <v>2326</v>
      </c>
      <c r="D1781" s="46"/>
      <c r="E1781" s="31"/>
      <c r="F1781" s="226"/>
      <c r="G1781" s="227"/>
      <c r="H1781" s="32"/>
      <c r="I1781" s="32"/>
    </row>
    <row r="1782" spans="1:9" ht="15.75">
      <c r="A1782" s="28">
        <v>1777</v>
      </c>
      <c r="B1782" s="29">
        <v>612750</v>
      </c>
      <c r="C1782" s="43" t="s">
        <v>2327</v>
      </c>
      <c r="D1782" s="46"/>
      <c r="E1782" s="31">
        <v>1859.55</v>
      </c>
      <c r="F1782" s="128">
        <f t="shared" si="114"/>
        <v>1102.7131499999998</v>
      </c>
      <c r="G1782" s="129">
        <f>F1782</f>
        <v>1102.7131499999998</v>
      </c>
      <c r="H1782" s="32"/>
      <c r="I1782" s="32"/>
    </row>
    <row r="1783" spans="1:9" ht="31.5">
      <c r="A1783" s="28">
        <v>1778</v>
      </c>
      <c r="B1783" s="29">
        <v>612751</v>
      </c>
      <c r="C1783" s="30" t="s">
        <v>2328</v>
      </c>
      <c r="D1783" s="30" t="s">
        <v>2329</v>
      </c>
      <c r="E1783" s="31">
        <v>1761.98</v>
      </c>
      <c r="F1783" s="128">
        <f t="shared" si="114"/>
        <v>1044.8541399999999</v>
      </c>
      <c r="G1783" s="129">
        <f>F1783</f>
        <v>1044.8541399999999</v>
      </c>
      <c r="H1783" s="32"/>
      <c r="I1783" s="32"/>
    </row>
    <row r="1784" spans="1:9" ht="15.75">
      <c r="A1784" s="28">
        <v>1779</v>
      </c>
      <c r="B1784" s="29" t="s">
        <v>145</v>
      </c>
      <c r="C1784" s="36" t="s">
        <v>2330</v>
      </c>
      <c r="D1784" s="30"/>
      <c r="E1784" s="31"/>
      <c r="F1784" s="226"/>
      <c r="G1784" s="227"/>
      <c r="H1784" s="32"/>
      <c r="I1784" s="32"/>
    </row>
    <row r="1785" spans="1:9" ht="31.5">
      <c r="A1785" s="28">
        <v>1780</v>
      </c>
      <c r="B1785" s="29">
        <v>612760</v>
      </c>
      <c r="C1785" s="30" t="s">
        <v>2331</v>
      </c>
      <c r="D1785" s="30" t="s">
        <v>2332</v>
      </c>
      <c r="E1785" s="31">
        <v>1211.92</v>
      </c>
      <c r="F1785" s="128">
        <f t="shared" si="114"/>
        <v>718.66855999999996</v>
      </c>
      <c r="G1785" s="129">
        <f t="shared" ref="G1785:G1792" si="116">F1785</f>
        <v>718.66855999999996</v>
      </c>
      <c r="H1785" s="32"/>
      <c r="I1785" s="32"/>
    </row>
    <row r="1786" spans="1:9" ht="31.5">
      <c r="A1786" s="28">
        <v>1781</v>
      </c>
      <c r="B1786" s="29">
        <v>612770</v>
      </c>
      <c r="C1786" s="30" t="s">
        <v>2333</v>
      </c>
      <c r="D1786" s="30" t="s">
        <v>2332</v>
      </c>
      <c r="E1786" s="31">
        <v>2174.31</v>
      </c>
      <c r="F1786" s="128">
        <f t="shared" si="114"/>
        <v>1289.36583</v>
      </c>
      <c r="G1786" s="129">
        <f t="shared" si="116"/>
        <v>1289.36583</v>
      </c>
      <c r="H1786" s="32"/>
      <c r="I1786" s="32"/>
    </row>
    <row r="1787" spans="1:9" ht="31.5">
      <c r="A1787" s="28">
        <v>1782</v>
      </c>
      <c r="B1787" s="29">
        <v>612810</v>
      </c>
      <c r="C1787" s="30" t="s">
        <v>2334</v>
      </c>
      <c r="D1787" s="30" t="s">
        <v>2332</v>
      </c>
      <c r="E1787" s="31">
        <v>1211.92</v>
      </c>
      <c r="F1787" s="128">
        <f t="shared" si="114"/>
        <v>718.66855999999996</v>
      </c>
      <c r="G1787" s="129">
        <f t="shared" si="116"/>
        <v>718.66855999999996</v>
      </c>
      <c r="H1787" s="32"/>
      <c r="I1787" s="32"/>
    </row>
    <row r="1788" spans="1:9" ht="31.5">
      <c r="A1788" s="28">
        <v>1783</v>
      </c>
      <c r="B1788" s="29">
        <v>612820</v>
      </c>
      <c r="C1788" s="43" t="s">
        <v>2335</v>
      </c>
      <c r="D1788" s="30" t="s">
        <v>2318</v>
      </c>
      <c r="E1788" s="31">
        <v>1652.78</v>
      </c>
      <c r="F1788" s="128">
        <f t="shared" si="114"/>
        <v>980.09853999999996</v>
      </c>
      <c r="G1788" s="129">
        <f t="shared" si="116"/>
        <v>980.09853999999996</v>
      </c>
      <c r="H1788" s="32"/>
      <c r="I1788" s="32"/>
    </row>
    <row r="1789" spans="1:9" ht="31.5">
      <c r="A1789" s="28">
        <v>1784</v>
      </c>
      <c r="B1789" s="29">
        <v>612830</v>
      </c>
      <c r="C1789" s="30" t="s">
        <v>2336</v>
      </c>
      <c r="D1789" s="30" t="s">
        <v>2332</v>
      </c>
      <c r="E1789" s="31">
        <v>1652.78</v>
      </c>
      <c r="F1789" s="128">
        <f t="shared" si="114"/>
        <v>980.09853999999996</v>
      </c>
      <c r="G1789" s="129">
        <f t="shared" si="116"/>
        <v>980.09853999999996</v>
      </c>
      <c r="H1789" s="32"/>
      <c r="I1789" s="32"/>
    </row>
    <row r="1790" spans="1:9" ht="31.5">
      <c r="A1790" s="28">
        <v>1785</v>
      </c>
      <c r="B1790" s="29">
        <v>612840</v>
      </c>
      <c r="C1790" s="30" t="s">
        <v>2337</v>
      </c>
      <c r="D1790" s="30" t="s">
        <v>2332</v>
      </c>
      <c r="E1790" s="31">
        <v>1982.97</v>
      </c>
      <c r="F1790" s="128">
        <f t="shared" si="114"/>
        <v>1175.90121</v>
      </c>
      <c r="G1790" s="129">
        <f t="shared" si="116"/>
        <v>1175.90121</v>
      </c>
      <c r="H1790" s="32"/>
      <c r="I1790" s="32"/>
    </row>
    <row r="1791" spans="1:9" ht="31.5">
      <c r="A1791" s="28">
        <v>1786</v>
      </c>
      <c r="B1791" s="29">
        <v>612850</v>
      </c>
      <c r="C1791" s="30" t="s">
        <v>2338</v>
      </c>
      <c r="D1791" s="30" t="s">
        <v>2332</v>
      </c>
      <c r="E1791" s="31">
        <v>1982.97</v>
      </c>
      <c r="F1791" s="128">
        <f t="shared" si="114"/>
        <v>1175.90121</v>
      </c>
      <c r="G1791" s="129">
        <f t="shared" si="116"/>
        <v>1175.90121</v>
      </c>
      <c r="H1791" s="32"/>
      <c r="I1791" s="32"/>
    </row>
    <row r="1792" spans="1:9" ht="31.5">
      <c r="A1792" s="28">
        <v>1787</v>
      </c>
      <c r="B1792" s="29">
        <v>612860</v>
      </c>
      <c r="C1792" s="30" t="s">
        <v>2339</v>
      </c>
      <c r="D1792" s="30" t="s">
        <v>2332</v>
      </c>
      <c r="E1792" s="31">
        <v>2203.6</v>
      </c>
      <c r="F1792" s="128">
        <f t="shared" si="114"/>
        <v>1306.7348</v>
      </c>
      <c r="G1792" s="129">
        <f t="shared" si="116"/>
        <v>1306.7348</v>
      </c>
      <c r="H1792" s="32"/>
      <c r="I1792" s="32"/>
    </row>
    <row r="1793" spans="1:9" ht="31.5">
      <c r="A1793" s="28">
        <v>1788</v>
      </c>
      <c r="B1793" s="29" t="s">
        <v>145</v>
      </c>
      <c r="C1793" s="44" t="s">
        <v>2340</v>
      </c>
      <c r="D1793" s="43"/>
      <c r="E1793" s="31"/>
      <c r="F1793" s="226"/>
      <c r="G1793" s="227"/>
      <c r="H1793" s="32"/>
      <c r="I1793" s="32"/>
    </row>
    <row r="1794" spans="1:9" ht="31.5">
      <c r="A1794" s="28">
        <v>1789</v>
      </c>
      <c r="B1794" s="29">
        <v>612865</v>
      </c>
      <c r="C1794" s="43" t="s">
        <v>2341</v>
      </c>
      <c r="D1794" s="46"/>
      <c r="E1794" s="31">
        <v>1533.56</v>
      </c>
      <c r="F1794" s="128">
        <f t="shared" si="114"/>
        <v>909.40107999999998</v>
      </c>
      <c r="G1794" s="129">
        <f>F1794</f>
        <v>909.40107999999998</v>
      </c>
      <c r="H1794" s="32"/>
      <c r="I1794" s="32"/>
    </row>
    <row r="1795" spans="1:9" ht="15.75">
      <c r="A1795" s="28">
        <v>1790</v>
      </c>
      <c r="B1795" s="29" t="s">
        <v>145</v>
      </c>
      <c r="C1795" s="36" t="s">
        <v>2342</v>
      </c>
      <c r="D1795" s="30"/>
      <c r="E1795" s="31"/>
      <c r="F1795" s="226"/>
      <c r="G1795" s="227"/>
      <c r="H1795" s="32"/>
      <c r="I1795" s="32"/>
    </row>
    <row r="1796" spans="1:9" ht="47.25">
      <c r="A1796" s="28">
        <v>1791</v>
      </c>
      <c r="B1796" s="29">
        <v>612870</v>
      </c>
      <c r="C1796" s="30" t="s">
        <v>2343</v>
      </c>
      <c r="D1796" s="30" t="s">
        <v>2344</v>
      </c>
      <c r="E1796" s="31">
        <v>1585.93</v>
      </c>
      <c r="F1796" s="128">
        <f t="shared" si="114"/>
        <v>940.45649000000003</v>
      </c>
      <c r="G1796" s="129">
        <f t="shared" ref="G1796:G1803" si="117">F1796</f>
        <v>940.45649000000003</v>
      </c>
      <c r="H1796" s="32"/>
      <c r="I1796" s="32"/>
    </row>
    <row r="1797" spans="1:9" ht="31.5">
      <c r="A1797" s="28">
        <v>1792</v>
      </c>
      <c r="B1797" s="29">
        <v>612880</v>
      </c>
      <c r="C1797" s="30" t="s">
        <v>2345</v>
      </c>
      <c r="D1797" s="30"/>
      <c r="E1797" s="31">
        <v>1585.93</v>
      </c>
      <c r="F1797" s="128">
        <f t="shared" si="114"/>
        <v>940.45649000000003</v>
      </c>
      <c r="G1797" s="129">
        <f t="shared" si="117"/>
        <v>940.45649000000003</v>
      </c>
      <c r="H1797" s="32"/>
      <c r="I1797" s="32"/>
    </row>
    <row r="1798" spans="1:9" ht="31.5">
      <c r="A1798" s="28">
        <v>1793</v>
      </c>
      <c r="B1798" s="29">
        <v>612890</v>
      </c>
      <c r="C1798" s="43" t="s">
        <v>2346</v>
      </c>
      <c r="D1798" s="43" t="s">
        <v>2347</v>
      </c>
      <c r="E1798" s="31">
        <v>1652.78</v>
      </c>
      <c r="F1798" s="128">
        <f t="shared" si="114"/>
        <v>980.09853999999996</v>
      </c>
      <c r="G1798" s="129">
        <f t="shared" si="117"/>
        <v>980.09853999999996</v>
      </c>
      <c r="H1798" s="32"/>
      <c r="I1798" s="32"/>
    </row>
    <row r="1799" spans="1:9" ht="31.5">
      <c r="A1799" s="28">
        <v>1794</v>
      </c>
      <c r="B1799" s="29">
        <v>612900</v>
      </c>
      <c r="C1799" s="30" t="s">
        <v>2348</v>
      </c>
      <c r="D1799" s="30" t="s">
        <v>2349</v>
      </c>
      <c r="E1799" s="31">
        <v>991.67</v>
      </c>
      <c r="F1799" s="128">
        <f t="shared" ref="F1799:F1862" si="118">E1799*0.593</f>
        <v>588.06030999999996</v>
      </c>
      <c r="G1799" s="129">
        <f t="shared" si="117"/>
        <v>588.06030999999996</v>
      </c>
      <c r="H1799" s="32"/>
      <c r="I1799" s="32"/>
    </row>
    <row r="1800" spans="1:9" ht="47.25">
      <c r="A1800" s="28">
        <v>1795</v>
      </c>
      <c r="B1800" s="29">
        <v>612910</v>
      </c>
      <c r="C1800" s="43" t="s">
        <v>2350</v>
      </c>
      <c r="D1800" s="43" t="s">
        <v>2351</v>
      </c>
      <c r="E1800" s="31">
        <v>1652.78</v>
      </c>
      <c r="F1800" s="128">
        <f t="shared" si="118"/>
        <v>980.09853999999996</v>
      </c>
      <c r="G1800" s="129">
        <f t="shared" si="117"/>
        <v>980.09853999999996</v>
      </c>
      <c r="H1800" s="32"/>
      <c r="I1800" s="32"/>
    </row>
    <row r="1801" spans="1:9" ht="31.5">
      <c r="A1801" s="28">
        <v>1796</v>
      </c>
      <c r="B1801" s="29">
        <v>612920</v>
      </c>
      <c r="C1801" s="30" t="s">
        <v>2352</v>
      </c>
      <c r="D1801" s="30"/>
      <c r="E1801" s="31">
        <v>991.67</v>
      </c>
      <c r="F1801" s="128">
        <f t="shared" si="118"/>
        <v>588.06030999999996</v>
      </c>
      <c r="G1801" s="129">
        <f t="shared" si="117"/>
        <v>588.06030999999996</v>
      </c>
      <c r="H1801" s="32"/>
      <c r="I1801" s="32"/>
    </row>
    <row r="1802" spans="1:9" ht="31.5">
      <c r="A1802" s="28">
        <v>1797</v>
      </c>
      <c r="B1802" s="29">
        <v>612930</v>
      </c>
      <c r="C1802" s="30" t="s">
        <v>2353</v>
      </c>
      <c r="D1802" s="38" t="s">
        <v>2354</v>
      </c>
      <c r="E1802" s="31">
        <v>1211.92</v>
      </c>
      <c r="F1802" s="128">
        <f t="shared" si="118"/>
        <v>718.66855999999996</v>
      </c>
      <c r="G1802" s="129">
        <f t="shared" si="117"/>
        <v>718.66855999999996</v>
      </c>
      <c r="H1802" s="32"/>
      <c r="I1802" s="32"/>
    </row>
    <row r="1803" spans="1:9" ht="31.5">
      <c r="A1803" s="28">
        <v>1798</v>
      </c>
      <c r="B1803" s="29">
        <v>612940</v>
      </c>
      <c r="C1803" s="30" t="s">
        <v>2355</v>
      </c>
      <c r="D1803" s="38" t="s">
        <v>2354</v>
      </c>
      <c r="E1803" s="31">
        <v>1211.92</v>
      </c>
      <c r="F1803" s="128">
        <f t="shared" si="118"/>
        <v>718.66855999999996</v>
      </c>
      <c r="G1803" s="129">
        <f t="shared" si="117"/>
        <v>718.66855999999996</v>
      </c>
      <c r="H1803" s="32"/>
      <c r="I1803" s="32"/>
    </row>
    <row r="1804" spans="1:9" ht="31.5">
      <c r="A1804" s="28">
        <v>1799</v>
      </c>
      <c r="B1804" s="29" t="s">
        <v>145</v>
      </c>
      <c r="C1804" s="36" t="s">
        <v>2356</v>
      </c>
      <c r="D1804" s="30"/>
      <c r="E1804" s="31"/>
      <c r="F1804" s="226"/>
      <c r="G1804" s="227"/>
      <c r="H1804" s="32"/>
      <c r="I1804" s="32"/>
    </row>
    <row r="1805" spans="1:9" ht="31.5">
      <c r="A1805" s="28">
        <v>1800</v>
      </c>
      <c r="B1805" s="29">
        <v>612950</v>
      </c>
      <c r="C1805" s="30" t="s">
        <v>2357</v>
      </c>
      <c r="D1805" s="30"/>
      <c r="E1805" s="31">
        <v>991.67</v>
      </c>
      <c r="F1805" s="128">
        <f t="shared" si="118"/>
        <v>588.06030999999996</v>
      </c>
      <c r="G1805" s="129">
        <f>F1805</f>
        <v>588.06030999999996</v>
      </c>
      <c r="H1805" s="32"/>
      <c r="I1805" s="32"/>
    </row>
    <row r="1806" spans="1:9" ht="47.25">
      <c r="A1806" s="28">
        <v>1801</v>
      </c>
      <c r="B1806" s="29">
        <v>612960</v>
      </c>
      <c r="C1806" s="30" t="s">
        <v>2358</v>
      </c>
      <c r="D1806" s="30"/>
      <c r="E1806" s="31">
        <v>991.67</v>
      </c>
      <c r="F1806" s="128">
        <f t="shared" si="118"/>
        <v>588.06030999999996</v>
      </c>
      <c r="G1806" s="129">
        <f>F1806</f>
        <v>588.06030999999996</v>
      </c>
      <c r="H1806" s="32"/>
      <c r="I1806" s="32"/>
    </row>
    <row r="1807" spans="1:9" ht="47.25">
      <c r="A1807" s="28">
        <v>1802</v>
      </c>
      <c r="B1807" s="29">
        <v>612970</v>
      </c>
      <c r="C1807" s="30" t="s">
        <v>2359</v>
      </c>
      <c r="D1807" s="30"/>
      <c r="E1807" s="31">
        <v>1101.98</v>
      </c>
      <c r="F1807" s="128">
        <f t="shared" si="118"/>
        <v>653.47414000000003</v>
      </c>
      <c r="G1807" s="129">
        <f>F1807</f>
        <v>653.47414000000003</v>
      </c>
      <c r="H1807" s="32"/>
      <c r="I1807" s="32"/>
    </row>
    <row r="1808" spans="1:9" ht="15.75">
      <c r="A1808" s="28">
        <v>1803</v>
      </c>
      <c r="B1808" s="29" t="s">
        <v>145</v>
      </c>
      <c r="C1808" s="36" t="s">
        <v>2360</v>
      </c>
      <c r="D1808" s="30"/>
      <c r="E1808" s="31"/>
      <c r="F1808" s="226"/>
      <c r="G1808" s="227"/>
      <c r="H1808" s="32"/>
      <c r="I1808" s="32"/>
    </row>
    <row r="1809" spans="1:9" ht="31.5">
      <c r="A1809" s="28">
        <v>1804</v>
      </c>
      <c r="B1809" s="29">
        <v>612975</v>
      </c>
      <c r="C1809" s="43" t="s">
        <v>2361</v>
      </c>
      <c r="D1809" s="46"/>
      <c r="E1809" s="31">
        <v>1159.8499999999999</v>
      </c>
      <c r="F1809" s="128">
        <f t="shared" si="118"/>
        <v>687.79104999999993</v>
      </c>
      <c r="G1809" s="129">
        <f t="shared" ref="G1809:G1849" si="119">F1809</f>
        <v>687.79104999999993</v>
      </c>
      <c r="H1809" s="32"/>
      <c r="I1809" s="32"/>
    </row>
    <row r="1810" spans="1:9" ht="31.5">
      <c r="A1810" s="28">
        <v>1805</v>
      </c>
      <c r="B1810" s="29">
        <v>612976</v>
      </c>
      <c r="C1810" s="43" t="s">
        <v>2362</v>
      </c>
      <c r="D1810" s="46"/>
      <c r="E1810" s="31">
        <v>1159.8499999999999</v>
      </c>
      <c r="F1810" s="128">
        <f t="shared" si="118"/>
        <v>687.79104999999993</v>
      </c>
      <c r="G1810" s="129">
        <f t="shared" si="119"/>
        <v>687.79104999999993</v>
      </c>
      <c r="H1810" s="32"/>
      <c r="I1810" s="32"/>
    </row>
    <row r="1811" spans="1:9" ht="31.5">
      <c r="A1811" s="28">
        <v>1806</v>
      </c>
      <c r="B1811" s="29">
        <v>612977</v>
      </c>
      <c r="C1811" s="43" t="s">
        <v>2363</v>
      </c>
      <c r="D1811" s="46"/>
      <c r="E1811" s="31">
        <v>1652.78</v>
      </c>
      <c r="F1811" s="128">
        <f t="shared" si="118"/>
        <v>980.09853999999996</v>
      </c>
      <c r="G1811" s="129">
        <f t="shared" si="119"/>
        <v>980.09853999999996</v>
      </c>
      <c r="H1811" s="32"/>
      <c r="I1811" s="32"/>
    </row>
    <row r="1812" spans="1:9" ht="31.5">
      <c r="A1812" s="28">
        <v>1807</v>
      </c>
      <c r="B1812" s="29">
        <v>612980</v>
      </c>
      <c r="C1812" s="30" t="s">
        <v>2364</v>
      </c>
      <c r="D1812" s="30"/>
      <c r="E1812" s="31">
        <v>991.67</v>
      </c>
      <c r="F1812" s="128">
        <f t="shared" si="118"/>
        <v>588.06030999999996</v>
      </c>
      <c r="G1812" s="129">
        <f t="shared" si="119"/>
        <v>588.06030999999996</v>
      </c>
      <c r="H1812" s="32"/>
      <c r="I1812" s="32"/>
    </row>
    <row r="1813" spans="1:9" ht="15.75">
      <c r="A1813" s="28">
        <v>1808</v>
      </c>
      <c r="B1813" s="29">
        <v>612990</v>
      </c>
      <c r="C1813" s="30" t="s">
        <v>2365</v>
      </c>
      <c r="D1813" s="30"/>
      <c r="E1813" s="31">
        <v>991.67</v>
      </c>
      <c r="F1813" s="128">
        <f t="shared" si="118"/>
        <v>588.06030999999996</v>
      </c>
      <c r="G1813" s="129">
        <f t="shared" si="119"/>
        <v>588.06030999999996</v>
      </c>
      <c r="H1813" s="32"/>
      <c r="I1813" s="32"/>
    </row>
    <row r="1814" spans="1:9" ht="31.5">
      <c r="A1814" s="28">
        <v>1809</v>
      </c>
      <c r="B1814" s="29">
        <v>613000</v>
      </c>
      <c r="C1814" s="30" t="s">
        <v>2366</v>
      </c>
      <c r="D1814" s="30"/>
      <c r="E1814" s="31">
        <v>1449.81</v>
      </c>
      <c r="F1814" s="128">
        <f t="shared" si="118"/>
        <v>859.73732999999993</v>
      </c>
      <c r="G1814" s="129">
        <f t="shared" si="119"/>
        <v>859.73732999999993</v>
      </c>
      <c r="H1814" s="32"/>
      <c r="I1814" s="32"/>
    </row>
    <row r="1815" spans="1:9" ht="31.5">
      <c r="A1815" s="28">
        <v>1810</v>
      </c>
      <c r="B1815" s="29">
        <v>613001</v>
      </c>
      <c r="C1815" s="30" t="s">
        <v>2367</v>
      </c>
      <c r="D1815" s="30" t="s">
        <v>2332</v>
      </c>
      <c r="E1815" s="31">
        <v>1791.91</v>
      </c>
      <c r="F1815" s="128">
        <f t="shared" si="118"/>
        <v>1062.6026300000001</v>
      </c>
      <c r="G1815" s="129">
        <f t="shared" si="119"/>
        <v>1062.6026300000001</v>
      </c>
      <c r="H1815" s="32"/>
      <c r="I1815" s="32"/>
    </row>
    <row r="1816" spans="1:9" ht="31.5">
      <c r="A1816" s="28">
        <v>1811</v>
      </c>
      <c r="B1816" s="29">
        <v>613010</v>
      </c>
      <c r="C1816" s="30" t="s">
        <v>2368</v>
      </c>
      <c r="D1816" s="30"/>
      <c r="E1816" s="31">
        <v>991.67</v>
      </c>
      <c r="F1816" s="128">
        <f t="shared" si="118"/>
        <v>588.06030999999996</v>
      </c>
      <c r="G1816" s="129">
        <f t="shared" si="119"/>
        <v>588.06030999999996</v>
      </c>
      <c r="H1816" s="32"/>
      <c r="I1816" s="32"/>
    </row>
    <row r="1817" spans="1:9" ht="31.5">
      <c r="A1817" s="28">
        <v>1812</v>
      </c>
      <c r="B1817" s="29">
        <v>613020</v>
      </c>
      <c r="C1817" s="30" t="s">
        <v>2369</v>
      </c>
      <c r="D1817" s="30"/>
      <c r="E1817" s="31">
        <v>1322.23</v>
      </c>
      <c r="F1817" s="128">
        <f t="shared" si="118"/>
        <v>784.08238999999992</v>
      </c>
      <c r="G1817" s="129">
        <f t="shared" si="119"/>
        <v>784.08238999999992</v>
      </c>
      <c r="H1817" s="32"/>
      <c r="I1817" s="32"/>
    </row>
    <row r="1818" spans="1:9" ht="15.75">
      <c r="A1818" s="28">
        <v>1813</v>
      </c>
      <c r="B1818" s="29">
        <v>613030</v>
      </c>
      <c r="C1818" s="30" t="s">
        <v>2370</v>
      </c>
      <c r="D1818" s="38" t="s">
        <v>2371</v>
      </c>
      <c r="E1818" s="31">
        <v>869.89</v>
      </c>
      <c r="F1818" s="128">
        <f t="shared" si="118"/>
        <v>515.84476999999993</v>
      </c>
      <c r="G1818" s="129">
        <f t="shared" si="119"/>
        <v>515.84476999999993</v>
      </c>
      <c r="H1818" s="32"/>
      <c r="I1818" s="32"/>
    </row>
    <row r="1819" spans="1:9" ht="15.75">
      <c r="A1819" s="28">
        <v>1814</v>
      </c>
      <c r="B1819" s="29">
        <v>613031</v>
      </c>
      <c r="C1819" s="30" t="s">
        <v>2372</v>
      </c>
      <c r="D1819" s="30"/>
      <c r="E1819" s="31">
        <v>270.41000000000003</v>
      </c>
      <c r="F1819" s="128">
        <f t="shared" si="118"/>
        <v>160.35312999999999</v>
      </c>
      <c r="G1819" s="129">
        <f t="shared" si="119"/>
        <v>160.35312999999999</v>
      </c>
      <c r="H1819" s="32"/>
      <c r="I1819" s="32"/>
    </row>
    <row r="1820" spans="1:9" ht="31.5">
      <c r="A1820" s="28">
        <v>1815</v>
      </c>
      <c r="B1820" s="29">
        <v>613040</v>
      </c>
      <c r="C1820" s="30" t="s">
        <v>2373</v>
      </c>
      <c r="D1820" s="30"/>
      <c r="E1820" s="31">
        <v>991.67</v>
      </c>
      <c r="F1820" s="128">
        <f t="shared" si="118"/>
        <v>588.06030999999996</v>
      </c>
      <c r="G1820" s="129">
        <f t="shared" si="119"/>
        <v>588.06030999999996</v>
      </c>
      <c r="H1820" s="32"/>
      <c r="I1820" s="32"/>
    </row>
    <row r="1821" spans="1:9" ht="15.75">
      <c r="A1821" s="28">
        <v>1816</v>
      </c>
      <c r="B1821" s="29">
        <v>613050</v>
      </c>
      <c r="C1821" s="30" t="s">
        <v>2374</v>
      </c>
      <c r="D1821" s="30"/>
      <c r="E1821" s="31">
        <v>1101.98</v>
      </c>
      <c r="F1821" s="128">
        <f t="shared" si="118"/>
        <v>653.47414000000003</v>
      </c>
      <c r="G1821" s="129">
        <f t="shared" si="119"/>
        <v>653.47414000000003</v>
      </c>
      <c r="H1821" s="32"/>
      <c r="I1821" s="32"/>
    </row>
    <row r="1822" spans="1:9" ht="31.5">
      <c r="A1822" s="28">
        <v>1817</v>
      </c>
      <c r="B1822" s="29">
        <v>613060</v>
      </c>
      <c r="C1822" s="30" t="s">
        <v>2375</v>
      </c>
      <c r="D1822" s="30"/>
      <c r="E1822" s="31">
        <v>1652.78</v>
      </c>
      <c r="F1822" s="128">
        <f t="shared" si="118"/>
        <v>980.09853999999996</v>
      </c>
      <c r="G1822" s="129">
        <f t="shared" si="119"/>
        <v>980.09853999999996</v>
      </c>
      <c r="H1822" s="32"/>
      <c r="I1822" s="32"/>
    </row>
    <row r="1823" spans="1:9" ht="15.75">
      <c r="A1823" s="28">
        <v>1818</v>
      </c>
      <c r="B1823" s="29">
        <v>613070</v>
      </c>
      <c r="C1823" s="30" t="s">
        <v>2376</v>
      </c>
      <c r="D1823" s="30" t="s">
        <v>2377</v>
      </c>
      <c r="E1823" s="31">
        <v>881.37</v>
      </c>
      <c r="F1823" s="128">
        <f t="shared" si="118"/>
        <v>522.65241000000003</v>
      </c>
      <c r="G1823" s="129">
        <f t="shared" si="119"/>
        <v>522.65241000000003</v>
      </c>
      <c r="H1823" s="32"/>
      <c r="I1823" s="32"/>
    </row>
    <row r="1824" spans="1:9" ht="15.75">
      <c r="A1824" s="28">
        <v>1819</v>
      </c>
      <c r="B1824" s="29">
        <v>613080</v>
      </c>
      <c r="C1824" s="30" t="s">
        <v>2378</v>
      </c>
      <c r="D1824" s="30"/>
      <c r="E1824" s="31">
        <v>1322.23</v>
      </c>
      <c r="F1824" s="128">
        <f t="shared" si="118"/>
        <v>784.08238999999992</v>
      </c>
      <c r="G1824" s="129">
        <f t="shared" si="119"/>
        <v>784.08238999999992</v>
      </c>
      <c r="H1824" s="32"/>
      <c r="I1824" s="32"/>
    </row>
    <row r="1825" spans="1:9" ht="15.75">
      <c r="A1825" s="28">
        <v>1820</v>
      </c>
      <c r="B1825" s="29">
        <v>613090</v>
      </c>
      <c r="C1825" s="30" t="s">
        <v>2379</v>
      </c>
      <c r="D1825" s="30"/>
      <c r="E1825" s="31">
        <v>35.54</v>
      </c>
      <c r="F1825" s="128">
        <f t="shared" si="118"/>
        <v>21.075219999999998</v>
      </c>
      <c r="G1825" s="129">
        <f t="shared" si="119"/>
        <v>21.075219999999998</v>
      </c>
      <c r="H1825" s="32"/>
      <c r="I1825" s="32"/>
    </row>
    <row r="1826" spans="1:9" ht="15.75">
      <c r="A1826" s="28">
        <v>1821</v>
      </c>
      <c r="B1826" s="29">
        <v>613100</v>
      </c>
      <c r="C1826" s="30" t="s">
        <v>2380</v>
      </c>
      <c r="D1826" s="30"/>
      <c r="E1826" s="31">
        <v>1101.98</v>
      </c>
      <c r="F1826" s="128">
        <f t="shared" si="118"/>
        <v>653.47414000000003</v>
      </c>
      <c r="G1826" s="129">
        <f t="shared" si="119"/>
        <v>653.47414000000003</v>
      </c>
      <c r="H1826" s="32"/>
      <c r="I1826" s="32"/>
    </row>
    <row r="1827" spans="1:9" ht="15.75">
      <c r="A1827" s="28">
        <v>1822</v>
      </c>
      <c r="B1827" s="29">
        <v>613110</v>
      </c>
      <c r="C1827" s="30" t="s">
        <v>2381</v>
      </c>
      <c r="D1827" s="30" t="s">
        <v>2382</v>
      </c>
      <c r="E1827" s="31">
        <v>579.91999999999996</v>
      </c>
      <c r="F1827" s="128">
        <f t="shared" si="118"/>
        <v>343.89255999999995</v>
      </c>
      <c r="G1827" s="129">
        <f t="shared" si="119"/>
        <v>343.89255999999995</v>
      </c>
      <c r="H1827" s="32"/>
      <c r="I1827" s="32"/>
    </row>
    <row r="1828" spans="1:9" ht="15.75">
      <c r="A1828" s="28">
        <v>1823</v>
      </c>
      <c r="B1828" s="29">
        <v>613120</v>
      </c>
      <c r="C1828" s="30" t="s">
        <v>2383</v>
      </c>
      <c r="D1828" s="30" t="s">
        <v>2384</v>
      </c>
      <c r="E1828" s="31">
        <v>881.37</v>
      </c>
      <c r="F1828" s="128">
        <f t="shared" si="118"/>
        <v>522.65241000000003</v>
      </c>
      <c r="G1828" s="129">
        <f t="shared" si="119"/>
        <v>522.65241000000003</v>
      </c>
      <c r="H1828" s="32"/>
      <c r="I1828" s="32"/>
    </row>
    <row r="1829" spans="1:9" ht="31.5">
      <c r="A1829" s="28">
        <v>1824</v>
      </c>
      <c r="B1829" s="29">
        <v>613130</v>
      </c>
      <c r="C1829" s="30" t="s">
        <v>2385</v>
      </c>
      <c r="D1829" s="30"/>
      <c r="E1829" s="31">
        <v>991.67</v>
      </c>
      <c r="F1829" s="128">
        <f t="shared" si="118"/>
        <v>588.06030999999996</v>
      </c>
      <c r="G1829" s="129">
        <f t="shared" si="119"/>
        <v>588.06030999999996</v>
      </c>
      <c r="H1829" s="32"/>
      <c r="I1829" s="32"/>
    </row>
    <row r="1830" spans="1:9" ht="15.75">
      <c r="A1830" s="28">
        <v>1825</v>
      </c>
      <c r="B1830" s="29">
        <v>613140</v>
      </c>
      <c r="C1830" s="30" t="s">
        <v>2386</v>
      </c>
      <c r="D1830" s="30"/>
      <c r="E1830" s="31">
        <v>791.11</v>
      </c>
      <c r="F1830" s="128">
        <f t="shared" si="118"/>
        <v>469.12822999999997</v>
      </c>
      <c r="G1830" s="129">
        <f t="shared" si="119"/>
        <v>469.12822999999997</v>
      </c>
      <c r="H1830" s="32"/>
      <c r="I1830" s="32"/>
    </row>
    <row r="1831" spans="1:9" ht="31.5">
      <c r="A1831" s="28">
        <v>1826</v>
      </c>
      <c r="B1831" s="29">
        <v>613150</v>
      </c>
      <c r="C1831" s="30" t="s">
        <v>2387</v>
      </c>
      <c r="D1831" s="30"/>
      <c r="E1831" s="31">
        <v>791.11</v>
      </c>
      <c r="F1831" s="128">
        <f t="shared" si="118"/>
        <v>469.12822999999997</v>
      </c>
      <c r="G1831" s="129">
        <f t="shared" si="119"/>
        <v>469.12822999999997</v>
      </c>
      <c r="H1831" s="32"/>
      <c r="I1831" s="32"/>
    </row>
    <row r="1832" spans="1:9" ht="15.75">
      <c r="A1832" s="28">
        <v>1827</v>
      </c>
      <c r="B1832" s="29">
        <v>613160</v>
      </c>
      <c r="C1832" s="30" t="s">
        <v>2388</v>
      </c>
      <c r="D1832" s="30"/>
      <c r="E1832" s="31">
        <v>791.11</v>
      </c>
      <c r="F1832" s="128">
        <f t="shared" si="118"/>
        <v>469.12822999999997</v>
      </c>
      <c r="G1832" s="129">
        <f t="shared" si="119"/>
        <v>469.12822999999997</v>
      </c>
      <c r="H1832" s="32"/>
      <c r="I1832" s="32"/>
    </row>
    <row r="1833" spans="1:9" ht="15.75">
      <c r="A1833" s="28">
        <v>1828</v>
      </c>
      <c r="B1833" s="29">
        <v>613170</v>
      </c>
      <c r="C1833" s="30" t="s">
        <v>2389</v>
      </c>
      <c r="D1833" s="30"/>
      <c r="E1833" s="31">
        <v>791.11</v>
      </c>
      <c r="F1833" s="128">
        <f t="shared" si="118"/>
        <v>469.12822999999997</v>
      </c>
      <c r="G1833" s="129">
        <f t="shared" si="119"/>
        <v>469.12822999999997</v>
      </c>
      <c r="H1833" s="32"/>
      <c r="I1833" s="32"/>
    </row>
    <row r="1834" spans="1:9" ht="15.75">
      <c r="A1834" s="28">
        <v>1829</v>
      </c>
      <c r="B1834" s="29">
        <v>613180</v>
      </c>
      <c r="C1834" s="30" t="s">
        <v>2390</v>
      </c>
      <c r="D1834" s="30"/>
      <c r="E1834" s="31">
        <v>991.67</v>
      </c>
      <c r="F1834" s="128">
        <f t="shared" si="118"/>
        <v>588.06030999999996</v>
      </c>
      <c r="G1834" s="129">
        <f t="shared" si="119"/>
        <v>588.06030999999996</v>
      </c>
      <c r="H1834" s="32"/>
      <c r="I1834" s="32"/>
    </row>
    <row r="1835" spans="1:9" ht="15.75">
      <c r="A1835" s="28">
        <v>1830</v>
      </c>
      <c r="B1835" s="29">
        <v>613190</v>
      </c>
      <c r="C1835" s="30" t="s">
        <v>2391</v>
      </c>
      <c r="D1835" s="30"/>
      <c r="E1835" s="31">
        <v>1652.78</v>
      </c>
      <c r="F1835" s="128">
        <f t="shared" si="118"/>
        <v>980.09853999999996</v>
      </c>
      <c r="G1835" s="129">
        <f t="shared" si="119"/>
        <v>980.09853999999996</v>
      </c>
      <c r="H1835" s="32"/>
      <c r="I1835" s="32"/>
    </row>
    <row r="1836" spans="1:9" ht="15.75">
      <c r="A1836" s="28">
        <v>1831</v>
      </c>
      <c r="B1836" s="29">
        <v>613200</v>
      </c>
      <c r="C1836" s="30" t="s">
        <v>2392</v>
      </c>
      <c r="D1836" s="30"/>
      <c r="E1836" s="31">
        <v>1322.23</v>
      </c>
      <c r="F1836" s="128">
        <f t="shared" si="118"/>
        <v>784.08238999999992</v>
      </c>
      <c r="G1836" s="129">
        <f t="shared" si="119"/>
        <v>784.08238999999992</v>
      </c>
      <c r="H1836" s="32"/>
      <c r="I1836" s="32"/>
    </row>
    <row r="1837" spans="1:9" ht="15.75">
      <c r="A1837" s="28">
        <v>1832</v>
      </c>
      <c r="B1837" s="29">
        <v>613210</v>
      </c>
      <c r="C1837" s="30" t="s">
        <v>2393</v>
      </c>
      <c r="D1837" s="30"/>
      <c r="E1837" s="31">
        <v>1322.23</v>
      </c>
      <c r="F1837" s="128">
        <f t="shared" si="118"/>
        <v>784.08238999999992</v>
      </c>
      <c r="G1837" s="129">
        <f t="shared" si="119"/>
        <v>784.08238999999992</v>
      </c>
      <c r="H1837" s="32"/>
      <c r="I1837" s="32"/>
    </row>
    <row r="1838" spans="1:9" ht="31.5">
      <c r="A1838" s="28">
        <v>1833</v>
      </c>
      <c r="B1838" s="29">
        <v>613211</v>
      </c>
      <c r="C1838" s="30" t="s">
        <v>2394</v>
      </c>
      <c r="D1838" s="30" t="s">
        <v>2332</v>
      </c>
      <c r="E1838" s="31">
        <v>1671.34</v>
      </c>
      <c r="F1838" s="128">
        <f t="shared" si="118"/>
        <v>991.10461999999995</v>
      </c>
      <c r="G1838" s="129">
        <f t="shared" si="119"/>
        <v>991.10461999999995</v>
      </c>
      <c r="H1838" s="32"/>
      <c r="I1838" s="32"/>
    </row>
    <row r="1839" spans="1:9" ht="15.75">
      <c r="A1839" s="28">
        <v>1834</v>
      </c>
      <c r="B1839" s="29">
        <v>613220</v>
      </c>
      <c r="C1839" s="30" t="s">
        <v>2395</v>
      </c>
      <c r="D1839" s="30"/>
      <c r="E1839" s="31">
        <v>924.81</v>
      </c>
      <c r="F1839" s="128">
        <f t="shared" si="118"/>
        <v>548.41233</v>
      </c>
      <c r="G1839" s="129">
        <f t="shared" si="119"/>
        <v>548.41233</v>
      </c>
      <c r="H1839" s="32"/>
      <c r="I1839" s="32"/>
    </row>
    <row r="1840" spans="1:9" ht="31.5">
      <c r="A1840" s="28">
        <v>1835</v>
      </c>
      <c r="B1840" s="29">
        <v>613230</v>
      </c>
      <c r="C1840" s="30" t="s">
        <v>2396</v>
      </c>
      <c r="D1840" s="30"/>
      <c r="E1840" s="31">
        <v>1652.78</v>
      </c>
      <c r="F1840" s="128">
        <f t="shared" si="118"/>
        <v>980.09853999999996</v>
      </c>
      <c r="G1840" s="129">
        <f t="shared" si="119"/>
        <v>980.09853999999996</v>
      </c>
      <c r="H1840" s="32"/>
      <c r="I1840" s="32"/>
    </row>
    <row r="1841" spans="1:9" ht="15.75">
      <c r="A1841" s="28">
        <v>1836</v>
      </c>
      <c r="B1841" s="29">
        <v>613240</v>
      </c>
      <c r="C1841" s="30" t="s">
        <v>2397</v>
      </c>
      <c r="D1841" s="30"/>
      <c r="E1841" s="31">
        <v>1101.98</v>
      </c>
      <c r="F1841" s="128">
        <f t="shared" si="118"/>
        <v>653.47414000000003</v>
      </c>
      <c r="G1841" s="129">
        <f t="shared" si="119"/>
        <v>653.47414000000003</v>
      </c>
      <c r="H1841" s="32"/>
      <c r="I1841" s="32"/>
    </row>
    <row r="1842" spans="1:9" ht="15.75">
      <c r="A1842" s="28">
        <v>1837</v>
      </c>
      <c r="B1842" s="29">
        <v>613250</v>
      </c>
      <c r="C1842" s="30" t="s">
        <v>2398</v>
      </c>
      <c r="D1842" s="30"/>
      <c r="E1842" s="31">
        <v>1101.98</v>
      </c>
      <c r="F1842" s="128">
        <f t="shared" si="118"/>
        <v>653.47414000000003</v>
      </c>
      <c r="G1842" s="129">
        <f t="shared" si="119"/>
        <v>653.47414000000003</v>
      </c>
      <c r="H1842" s="32"/>
      <c r="I1842" s="32"/>
    </row>
    <row r="1843" spans="1:9" ht="15.75">
      <c r="A1843" s="28">
        <v>1838</v>
      </c>
      <c r="B1843" s="29">
        <v>613260</v>
      </c>
      <c r="C1843" s="30" t="s">
        <v>2399</v>
      </c>
      <c r="D1843" s="30"/>
      <c r="E1843" s="31">
        <v>1101.98</v>
      </c>
      <c r="F1843" s="128">
        <f t="shared" si="118"/>
        <v>653.47414000000003</v>
      </c>
      <c r="G1843" s="129">
        <f t="shared" si="119"/>
        <v>653.47414000000003</v>
      </c>
      <c r="H1843" s="32"/>
      <c r="I1843" s="32"/>
    </row>
    <row r="1844" spans="1:9" ht="15.75">
      <c r="A1844" s="28">
        <v>1839</v>
      </c>
      <c r="B1844" s="29">
        <v>613261</v>
      </c>
      <c r="C1844" s="30" t="s">
        <v>2400</v>
      </c>
      <c r="D1844" s="30"/>
      <c r="E1844" s="31">
        <v>984.24</v>
      </c>
      <c r="F1844" s="128">
        <f t="shared" si="118"/>
        <v>583.65431999999998</v>
      </c>
      <c r="G1844" s="129">
        <f t="shared" si="119"/>
        <v>583.65431999999998</v>
      </c>
      <c r="H1844" s="32"/>
      <c r="I1844" s="32"/>
    </row>
    <row r="1845" spans="1:9" ht="31.5">
      <c r="A1845" s="28">
        <v>1840</v>
      </c>
      <c r="B1845" s="29">
        <v>613270</v>
      </c>
      <c r="C1845" s="30" t="s">
        <v>2401</v>
      </c>
      <c r="D1845" s="38" t="s">
        <v>2402</v>
      </c>
      <c r="E1845" s="31">
        <v>1295.82</v>
      </c>
      <c r="F1845" s="128">
        <f t="shared" si="118"/>
        <v>768.42125999999996</v>
      </c>
      <c r="G1845" s="129">
        <f t="shared" si="119"/>
        <v>768.42125999999996</v>
      </c>
      <c r="H1845" s="32"/>
      <c r="I1845" s="32"/>
    </row>
    <row r="1846" spans="1:9" ht="31.5">
      <c r="A1846" s="28">
        <v>1841</v>
      </c>
      <c r="B1846" s="29">
        <v>613280</v>
      </c>
      <c r="C1846" s="30" t="s">
        <v>2403</v>
      </c>
      <c r="D1846" s="38" t="s">
        <v>2404</v>
      </c>
      <c r="E1846" s="31">
        <v>393.69</v>
      </c>
      <c r="F1846" s="128">
        <f t="shared" si="118"/>
        <v>233.45817</v>
      </c>
      <c r="G1846" s="129">
        <f t="shared" si="119"/>
        <v>233.45817</v>
      </c>
      <c r="H1846" s="32"/>
      <c r="I1846" s="32"/>
    </row>
    <row r="1847" spans="1:9" ht="15.75">
      <c r="A1847" s="28">
        <v>1842</v>
      </c>
      <c r="B1847" s="29">
        <v>613290</v>
      </c>
      <c r="C1847" s="30" t="s">
        <v>2405</v>
      </c>
      <c r="D1847" s="38" t="s">
        <v>2406</v>
      </c>
      <c r="E1847" s="31">
        <v>924.81</v>
      </c>
      <c r="F1847" s="128">
        <f t="shared" si="118"/>
        <v>548.41233</v>
      </c>
      <c r="G1847" s="129">
        <f t="shared" si="119"/>
        <v>548.41233</v>
      </c>
      <c r="H1847" s="32"/>
      <c r="I1847" s="32"/>
    </row>
    <row r="1848" spans="1:9" ht="15.75">
      <c r="A1848" s="28">
        <v>1843</v>
      </c>
      <c r="B1848" s="29">
        <v>613300</v>
      </c>
      <c r="C1848" s="30" t="s">
        <v>2407</v>
      </c>
      <c r="D1848" s="38" t="s">
        <v>2408</v>
      </c>
      <c r="E1848" s="31">
        <v>924.81</v>
      </c>
      <c r="F1848" s="128">
        <f t="shared" si="118"/>
        <v>548.41233</v>
      </c>
      <c r="G1848" s="129">
        <f t="shared" si="119"/>
        <v>548.41233</v>
      </c>
      <c r="H1848" s="32"/>
      <c r="I1848" s="32"/>
    </row>
    <row r="1849" spans="1:9" ht="15.75">
      <c r="A1849" s="28">
        <v>1844</v>
      </c>
      <c r="B1849" s="29">
        <v>613310</v>
      </c>
      <c r="C1849" s="30" t="s">
        <v>2409</v>
      </c>
      <c r="D1849" s="38" t="s">
        <v>2410</v>
      </c>
      <c r="E1849" s="31">
        <v>724.26</v>
      </c>
      <c r="F1849" s="128">
        <f t="shared" si="118"/>
        <v>429.48617999999999</v>
      </c>
      <c r="G1849" s="129">
        <f t="shared" si="119"/>
        <v>429.48617999999999</v>
      </c>
      <c r="H1849" s="32"/>
      <c r="I1849" s="32"/>
    </row>
    <row r="1850" spans="1:9" ht="47.25">
      <c r="A1850" s="28">
        <v>1845</v>
      </c>
      <c r="B1850" s="29" t="s">
        <v>145</v>
      </c>
      <c r="C1850" s="36" t="s">
        <v>2411</v>
      </c>
      <c r="D1850" s="30"/>
      <c r="E1850" s="31"/>
      <c r="F1850" s="226"/>
      <c r="G1850" s="227"/>
      <c r="H1850" s="32"/>
      <c r="I1850" s="32"/>
    </row>
    <row r="1851" spans="1:9" ht="31.5">
      <c r="A1851" s="28">
        <v>1846</v>
      </c>
      <c r="B1851" s="29">
        <v>613320</v>
      </c>
      <c r="C1851" s="30" t="s">
        <v>2412</v>
      </c>
      <c r="D1851" s="30"/>
      <c r="E1851" s="31">
        <v>1322.23</v>
      </c>
      <c r="F1851" s="128">
        <f t="shared" si="118"/>
        <v>784.08238999999992</v>
      </c>
      <c r="G1851" s="129">
        <f>F1851</f>
        <v>784.08238999999992</v>
      </c>
      <c r="H1851" s="32"/>
      <c r="I1851" s="32"/>
    </row>
    <row r="1852" spans="1:9" ht="31.5">
      <c r="A1852" s="28">
        <v>1847</v>
      </c>
      <c r="B1852" s="29">
        <v>613330</v>
      </c>
      <c r="C1852" s="30" t="s">
        <v>2413</v>
      </c>
      <c r="D1852" s="30"/>
      <c r="E1852" s="31">
        <v>1188.51</v>
      </c>
      <c r="F1852" s="128">
        <f t="shared" si="118"/>
        <v>704.78643</v>
      </c>
      <c r="G1852" s="129">
        <f>F1852</f>
        <v>704.78643</v>
      </c>
      <c r="H1852" s="32"/>
      <c r="I1852" s="32"/>
    </row>
    <row r="1853" spans="1:9" ht="31.5">
      <c r="A1853" s="28">
        <v>1848</v>
      </c>
      <c r="B1853" s="29">
        <v>613340</v>
      </c>
      <c r="C1853" s="30" t="s">
        <v>2414</v>
      </c>
      <c r="D1853" s="30"/>
      <c r="E1853" s="31">
        <v>924.81</v>
      </c>
      <c r="F1853" s="128">
        <f t="shared" si="118"/>
        <v>548.41233</v>
      </c>
      <c r="G1853" s="129">
        <f>F1853</f>
        <v>548.41233</v>
      </c>
      <c r="H1853" s="32"/>
      <c r="I1853" s="32"/>
    </row>
    <row r="1854" spans="1:9" ht="15.75">
      <c r="A1854" s="28">
        <v>1849</v>
      </c>
      <c r="B1854" s="29" t="s">
        <v>145</v>
      </c>
      <c r="C1854" s="36" t="s">
        <v>2415</v>
      </c>
      <c r="D1854" s="30"/>
      <c r="E1854" s="31"/>
      <c r="F1854" s="226"/>
      <c r="G1854" s="227"/>
      <c r="H1854" s="32"/>
      <c r="I1854" s="32"/>
    </row>
    <row r="1855" spans="1:9" ht="15.75">
      <c r="A1855" s="28">
        <v>1850</v>
      </c>
      <c r="B1855" s="29">
        <v>613350</v>
      </c>
      <c r="C1855" s="30" t="s">
        <v>2416</v>
      </c>
      <c r="D1855" s="30"/>
      <c r="E1855" s="31">
        <v>661.12</v>
      </c>
      <c r="F1855" s="128">
        <f t="shared" si="118"/>
        <v>392.04415999999998</v>
      </c>
      <c r="G1855" s="129">
        <f t="shared" ref="G1855:G1872" si="120">F1855</f>
        <v>392.04415999999998</v>
      </c>
      <c r="H1855" s="32"/>
      <c r="I1855" s="32"/>
    </row>
    <row r="1856" spans="1:9" ht="31.5">
      <c r="A1856" s="28">
        <v>1851</v>
      </c>
      <c r="B1856" s="29">
        <v>613360</v>
      </c>
      <c r="C1856" s="30" t="s">
        <v>2417</v>
      </c>
      <c r="D1856" s="30" t="s">
        <v>2418</v>
      </c>
      <c r="E1856" s="31">
        <v>881.37</v>
      </c>
      <c r="F1856" s="128">
        <f t="shared" si="118"/>
        <v>522.65241000000003</v>
      </c>
      <c r="G1856" s="129">
        <f t="shared" si="120"/>
        <v>522.65241000000003</v>
      </c>
      <c r="H1856" s="32"/>
      <c r="I1856" s="32"/>
    </row>
    <row r="1857" spans="1:9" ht="15.75">
      <c r="A1857" s="28">
        <v>1852</v>
      </c>
      <c r="B1857" s="29">
        <v>613370</v>
      </c>
      <c r="C1857" s="30" t="s">
        <v>2419</v>
      </c>
      <c r="D1857" s="30"/>
      <c r="E1857" s="31">
        <v>1643.01</v>
      </c>
      <c r="F1857" s="128">
        <f t="shared" si="118"/>
        <v>974.3049299999999</v>
      </c>
      <c r="G1857" s="129">
        <f t="shared" si="120"/>
        <v>974.3049299999999</v>
      </c>
      <c r="H1857" s="32"/>
      <c r="I1857" s="32"/>
    </row>
    <row r="1858" spans="1:9" ht="15.75">
      <c r="A1858" s="28">
        <v>1853</v>
      </c>
      <c r="B1858" s="29">
        <v>613380</v>
      </c>
      <c r="C1858" s="30" t="s">
        <v>2420</v>
      </c>
      <c r="D1858" s="30"/>
      <c r="E1858" s="31">
        <v>1159.8499999999999</v>
      </c>
      <c r="F1858" s="128">
        <f t="shared" si="118"/>
        <v>687.79104999999993</v>
      </c>
      <c r="G1858" s="129">
        <f t="shared" si="120"/>
        <v>687.79104999999993</v>
      </c>
      <c r="H1858" s="32"/>
      <c r="I1858" s="32"/>
    </row>
    <row r="1859" spans="1:9" ht="15.75">
      <c r="A1859" s="28">
        <v>1854</v>
      </c>
      <c r="B1859" s="29">
        <v>613390</v>
      </c>
      <c r="C1859" s="30" t="s">
        <v>2421</v>
      </c>
      <c r="D1859" s="30"/>
      <c r="E1859" s="31">
        <v>1449.81</v>
      </c>
      <c r="F1859" s="128">
        <f t="shared" si="118"/>
        <v>859.73732999999993</v>
      </c>
      <c r="G1859" s="129">
        <f t="shared" si="120"/>
        <v>859.73732999999993</v>
      </c>
      <c r="H1859" s="32"/>
      <c r="I1859" s="32"/>
    </row>
    <row r="1860" spans="1:9" ht="31.5">
      <c r="A1860" s="28">
        <v>1855</v>
      </c>
      <c r="B1860" s="29">
        <v>613400</v>
      </c>
      <c r="C1860" s="30" t="s">
        <v>2422</v>
      </c>
      <c r="D1860" s="30"/>
      <c r="E1860" s="31">
        <v>1101.98</v>
      </c>
      <c r="F1860" s="128">
        <f t="shared" si="118"/>
        <v>653.47414000000003</v>
      </c>
      <c r="G1860" s="129">
        <f t="shared" si="120"/>
        <v>653.47414000000003</v>
      </c>
      <c r="H1860" s="32"/>
      <c r="I1860" s="32"/>
    </row>
    <row r="1861" spans="1:9" ht="31.5">
      <c r="A1861" s="28">
        <v>1856</v>
      </c>
      <c r="B1861" s="29">
        <v>613410</v>
      </c>
      <c r="C1861" s="30" t="s">
        <v>2423</v>
      </c>
      <c r="D1861" s="38" t="s">
        <v>2424</v>
      </c>
      <c r="E1861" s="31">
        <v>771.42</v>
      </c>
      <c r="F1861" s="128">
        <f t="shared" si="118"/>
        <v>457.45205999999996</v>
      </c>
      <c r="G1861" s="129">
        <f t="shared" si="120"/>
        <v>457.45205999999996</v>
      </c>
      <c r="H1861" s="32"/>
      <c r="I1861" s="32"/>
    </row>
    <row r="1862" spans="1:9" ht="47.25">
      <c r="A1862" s="28">
        <v>1857</v>
      </c>
      <c r="B1862" s="29">
        <v>613420</v>
      </c>
      <c r="C1862" s="30" t="s">
        <v>2425</v>
      </c>
      <c r="D1862" s="38" t="s">
        <v>2426</v>
      </c>
      <c r="E1862" s="31">
        <v>1762.72</v>
      </c>
      <c r="F1862" s="128">
        <f t="shared" si="118"/>
        <v>1045.29296</v>
      </c>
      <c r="G1862" s="129">
        <f t="shared" si="120"/>
        <v>1045.29296</v>
      </c>
      <c r="H1862" s="32"/>
      <c r="I1862" s="32"/>
    </row>
    <row r="1863" spans="1:9" ht="47.25">
      <c r="A1863" s="28">
        <v>1858</v>
      </c>
      <c r="B1863" s="29">
        <v>613430</v>
      </c>
      <c r="C1863" s="30" t="s">
        <v>2427</v>
      </c>
      <c r="D1863" s="38" t="s">
        <v>2428</v>
      </c>
      <c r="E1863" s="31">
        <v>2644.09</v>
      </c>
      <c r="F1863" s="128">
        <f t="shared" ref="F1863:F1926" si="121">E1863*0.593</f>
        <v>1567.9453699999999</v>
      </c>
      <c r="G1863" s="129">
        <f t="shared" si="120"/>
        <v>1567.9453699999999</v>
      </c>
      <c r="H1863" s="32"/>
      <c r="I1863" s="32"/>
    </row>
    <row r="1864" spans="1:9" ht="63">
      <c r="A1864" s="28">
        <v>1859</v>
      </c>
      <c r="B1864" s="29">
        <v>613440</v>
      </c>
      <c r="C1864" s="30" t="s">
        <v>2429</v>
      </c>
      <c r="D1864" s="38" t="s">
        <v>2430</v>
      </c>
      <c r="E1864" s="31">
        <v>2203.6</v>
      </c>
      <c r="F1864" s="128">
        <f t="shared" si="121"/>
        <v>1306.7348</v>
      </c>
      <c r="G1864" s="129">
        <f t="shared" si="120"/>
        <v>1306.7348</v>
      </c>
      <c r="H1864" s="32"/>
      <c r="I1864" s="32"/>
    </row>
    <row r="1865" spans="1:9" ht="31.5">
      <c r="A1865" s="28">
        <v>1860</v>
      </c>
      <c r="B1865" s="29">
        <v>613450</v>
      </c>
      <c r="C1865" s="30" t="s">
        <v>2431</v>
      </c>
      <c r="D1865" s="30"/>
      <c r="E1865" s="31">
        <v>1982.97</v>
      </c>
      <c r="F1865" s="128">
        <f t="shared" si="121"/>
        <v>1175.90121</v>
      </c>
      <c r="G1865" s="129">
        <f t="shared" si="120"/>
        <v>1175.90121</v>
      </c>
      <c r="H1865" s="32"/>
      <c r="I1865" s="32"/>
    </row>
    <row r="1866" spans="1:9" ht="15.75">
      <c r="A1866" s="28">
        <v>1861</v>
      </c>
      <c r="B1866" s="29">
        <v>613460</v>
      </c>
      <c r="C1866" s="30" t="s">
        <v>2432</v>
      </c>
      <c r="D1866" s="30"/>
      <c r="E1866" s="31">
        <v>193.52</v>
      </c>
      <c r="F1866" s="128">
        <f t="shared" si="121"/>
        <v>114.75736000000001</v>
      </c>
      <c r="G1866" s="129">
        <f t="shared" si="120"/>
        <v>114.75736000000001</v>
      </c>
      <c r="H1866" s="32"/>
      <c r="I1866" s="32"/>
    </row>
    <row r="1867" spans="1:9" ht="15.75">
      <c r="A1867" s="28">
        <v>1862</v>
      </c>
      <c r="B1867" s="29">
        <v>613470</v>
      </c>
      <c r="C1867" s="30" t="s">
        <v>2433</v>
      </c>
      <c r="D1867" s="38"/>
      <c r="E1867" s="31">
        <v>241.73</v>
      </c>
      <c r="F1867" s="128">
        <f t="shared" si="121"/>
        <v>143.34589</v>
      </c>
      <c r="G1867" s="129">
        <f t="shared" si="120"/>
        <v>143.34589</v>
      </c>
      <c r="H1867" s="32"/>
      <c r="I1867" s="32"/>
    </row>
    <row r="1868" spans="1:9" ht="31.5">
      <c r="A1868" s="28">
        <v>1863</v>
      </c>
      <c r="B1868" s="29">
        <v>613480</v>
      </c>
      <c r="C1868" s="30" t="s">
        <v>2434</v>
      </c>
      <c r="D1868" s="30"/>
      <c r="E1868" s="31">
        <v>330.55</v>
      </c>
      <c r="F1868" s="128">
        <f t="shared" si="121"/>
        <v>196.01615000000001</v>
      </c>
      <c r="G1868" s="129">
        <f t="shared" si="120"/>
        <v>196.01615000000001</v>
      </c>
      <c r="H1868" s="32"/>
      <c r="I1868" s="32"/>
    </row>
    <row r="1869" spans="1:9" ht="15.75">
      <c r="A1869" s="28">
        <v>1864</v>
      </c>
      <c r="B1869" s="29">
        <v>613490</v>
      </c>
      <c r="C1869" s="30" t="s">
        <v>2435</v>
      </c>
      <c r="D1869" s="30"/>
      <c r="E1869" s="31">
        <v>966.65</v>
      </c>
      <c r="F1869" s="128">
        <f t="shared" si="121"/>
        <v>573.22344999999996</v>
      </c>
      <c r="G1869" s="129">
        <f t="shared" si="120"/>
        <v>573.22344999999996</v>
      </c>
      <c r="H1869" s="32"/>
      <c r="I1869" s="32"/>
    </row>
    <row r="1870" spans="1:9" ht="15.75">
      <c r="A1870" s="28">
        <v>1865</v>
      </c>
      <c r="B1870" s="29">
        <v>613500</v>
      </c>
      <c r="C1870" s="30" t="s">
        <v>2436</v>
      </c>
      <c r="D1870" s="30"/>
      <c r="E1870" s="31">
        <v>966.65</v>
      </c>
      <c r="F1870" s="128">
        <f t="shared" si="121"/>
        <v>573.22344999999996</v>
      </c>
      <c r="G1870" s="129">
        <f t="shared" si="120"/>
        <v>573.22344999999996</v>
      </c>
      <c r="H1870" s="32"/>
      <c r="I1870" s="32"/>
    </row>
    <row r="1871" spans="1:9" ht="15.75">
      <c r="A1871" s="28">
        <v>1866</v>
      </c>
      <c r="B1871" s="29">
        <v>613510</v>
      </c>
      <c r="C1871" s="30" t="s">
        <v>2437</v>
      </c>
      <c r="D1871" s="30"/>
      <c r="E1871" s="31">
        <v>966.65</v>
      </c>
      <c r="F1871" s="128">
        <f t="shared" si="121"/>
        <v>573.22344999999996</v>
      </c>
      <c r="G1871" s="129">
        <f t="shared" si="120"/>
        <v>573.22344999999996</v>
      </c>
      <c r="H1871" s="32"/>
      <c r="I1871" s="32"/>
    </row>
    <row r="1872" spans="1:9" ht="15.75">
      <c r="A1872" s="28">
        <v>1867</v>
      </c>
      <c r="B1872" s="29">
        <v>613520</v>
      </c>
      <c r="C1872" s="30" t="s">
        <v>2438</v>
      </c>
      <c r="D1872" s="30"/>
      <c r="E1872" s="31">
        <v>1449.81</v>
      </c>
      <c r="F1872" s="128">
        <f t="shared" si="121"/>
        <v>859.73732999999993</v>
      </c>
      <c r="G1872" s="129">
        <f t="shared" si="120"/>
        <v>859.73732999999993</v>
      </c>
      <c r="H1872" s="32"/>
      <c r="I1872" s="32"/>
    </row>
    <row r="1873" spans="1:9" ht="31.5">
      <c r="A1873" s="28">
        <v>1868</v>
      </c>
      <c r="B1873" s="29" t="s">
        <v>145</v>
      </c>
      <c r="C1873" s="36" t="s">
        <v>2439</v>
      </c>
      <c r="D1873" s="30"/>
      <c r="E1873" s="31"/>
      <c r="F1873" s="226"/>
      <c r="G1873" s="227"/>
      <c r="H1873" s="32"/>
      <c r="I1873" s="32"/>
    </row>
    <row r="1874" spans="1:9" ht="31.5">
      <c r="A1874" s="28">
        <v>1869</v>
      </c>
      <c r="B1874" s="29">
        <v>613530</v>
      </c>
      <c r="C1874" s="30" t="s">
        <v>2440</v>
      </c>
      <c r="D1874" s="30"/>
      <c r="E1874" s="31">
        <v>551.17999999999995</v>
      </c>
      <c r="F1874" s="128">
        <f t="shared" si="121"/>
        <v>326.84973999999994</v>
      </c>
      <c r="G1874" s="129">
        <f>F1874</f>
        <v>326.84973999999994</v>
      </c>
      <c r="H1874" s="32"/>
      <c r="I1874" s="32"/>
    </row>
    <row r="1875" spans="1:9" ht="31.5">
      <c r="A1875" s="28">
        <v>1870</v>
      </c>
      <c r="B1875" s="29">
        <v>613540</v>
      </c>
      <c r="C1875" s="30" t="s">
        <v>2441</v>
      </c>
      <c r="D1875" s="30"/>
      <c r="E1875" s="31">
        <v>881.37</v>
      </c>
      <c r="F1875" s="128">
        <f t="shared" si="121"/>
        <v>522.65241000000003</v>
      </c>
      <c r="G1875" s="129">
        <f>F1875</f>
        <v>522.65241000000003</v>
      </c>
      <c r="H1875" s="32"/>
      <c r="I1875" s="32"/>
    </row>
    <row r="1876" spans="1:9" ht="15.75">
      <c r="A1876" s="28">
        <v>1871</v>
      </c>
      <c r="B1876" s="29">
        <v>613550</v>
      </c>
      <c r="C1876" s="30" t="s">
        <v>2442</v>
      </c>
      <c r="D1876" s="30"/>
      <c r="E1876" s="31">
        <v>881.37</v>
      </c>
      <c r="F1876" s="128">
        <f t="shared" si="121"/>
        <v>522.65241000000003</v>
      </c>
      <c r="G1876" s="129">
        <f>F1876</f>
        <v>522.65241000000003</v>
      </c>
      <c r="H1876" s="32"/>
      <c r="I1876" s="32"/>
    </row>
    <row r="1877" spans="1:9" ht="15.75">
      <c r="A1877" s="28">
        <v>1872</v>
      </c>
      <c r="B1877" s="29" t="s">
        <v>145</v>
      </c>
      <c r="C1877" s="36" t="s">
        <v>2443</v>
      </c>
      <c r="D1877" s="36" t="s">
        <v>2444</v>
      </c>
      <c r="E1877" s="31"/>
      <c r="F1877" s="226"/>
      <c r="G1877" s="227"/>
      <c r="H1877" s="32"/>
      <c r="I1877" s="32"/>
    </row>
    <row r="1878" spans="1:9" ht="15.75">
      <c r="A1878" s="28">
        <v>1873</v>
      </c>
      <c r="B1878" s="29" t="s">
        <v>145</v>
      </c>
      <c r="C1878" s="36" t="s">
        <v>2445</v>
      </c>
      <c r="D1878" s="30"/>
      <c r="E1878" s="31"/>
      <c r="F1878" s="226"/>
      <c r="G1878" s="227"/>
      <c r="H1878" s="32"/>
      <c r="I1878" s="32"/>
    </row>
    <row r="1879" spans="1:9" ht="31.5">
      <c r="A1879" s="28">
        <v>1874</v>
      </c>
      <c r="B1879" s="29">
        <v>613560</v>
      </c>
      <c r="C1879" s="30" t="s">
        <v>2446</v>
      </c>
      <c r="D1879" s="30" t="s">
        <v>2447</v>
      </c>
      <c r="E1879" s="31">
        <v>1652.78</v>
      </c>
      <c r="F1879" s="128">
        <f t="shared" si="121"/>
        <v>980.09853999999996</v>
      </c>
      <c r="G1879" s="129">
        <f t="shared" ref="G1879:G1885" si="122">F1879</f>
        <v>980.09853999999996</v>
      </c>
      <c r="H1879" s="32"/>
      <c r="I1879" s="32"/>
    </row>
    <row r="1880" spans="1:9" ht="47.25">
      <c r="A1880" s="28">
        <v>1875</v>
      </c>
      <c r="B1880" s="29">
        <v>613570</v>
      </c>
      <c r="C1880" s="30" t="s">
        <v>2448</v>
      </c>
      <c r="D1880" s="38" t="s">
        <v>2449</v>
      </c>
      <c r="E1880" s="31">
        <v>3305.2</v>
      </c>
      <c r="F1880" s="128">
        <f t="shared" si="121"/>
        <v>1959.9835999999998</v>
      </c>
      <c r="G1880" s="129">
        <f t="shared" si="122"/>
        <v>1959.9835999999998</v>
      </c>
      <c r="H1880" s="32"/>
      <c r="I1880" s="32"/>
    </row>
    <row r="1881" spans="1:9" ht="47.25">
      <c r="A1881" s="28">
        <v>1876</v>
      </c>
      <c r="B1881" s="29">
        <v>613580</v>
      </c>
      <c r="C1881" s="30" t="s">
        <v>2450</v>
      </c>
      <c r="D1881" s="38" t="s">
        <v>2451</v>
      </c>
      <c r="E1881" s="31">
        <v>3856</v>
      </c>
      <c r="F1881" s="128">
        <f t="shared" si="121"/>
        <v>2286.6079999999997</v>
      </c>
      <c r="G1881" s="129">
        <f t="shared" si="122"/>
        <v>2286.6079999999997</v>
      </c>
      <c r="H1881" s="32"/>
      <c r="I1881" s="32"/>
    </row>
    <row r="1882" spans="1:9" ht="47.25">
      <c r="A1882" s="28">
        <v>1877</v>
      </c>
      <c r="B1882" s="29">
        <v>613590</v>
      </c>
      <c r="C1882" s="30" t="s">
        <v>2452</v>
      </c>
      <c r="D1882" s="38" t="s">
        <v>2453</v>
      </c>
      <c r="E1882" s="31">
        <v>4406.82</v>
      </c>
      <c r="F1882" s="128">
        <f t="shared" si="121"/>
        <v>2613.2442599999995</v>
      </c>
      <c r="G1882" s="129">
        <f t="shared" si="122"/>
        <v>2613.2442599999995</v>
      </c>
      <c r="H1882" s="32"/>
      <c r="I1882" s="32"/>
    </row>
    <row r="1883" spans="1:9" ht="31.5">
      <c r="A1883" s="28">
        <v>1878</v>
      </c>
      <c r="B1883" s="29">
        <v>613600</v>
      </c>
      <c r="C1883" s="30" t="s">
        <v>2454</v>
      </c>
      <c r="D1883" s="30"/>
      <c r="E1883" s="31">
        <v>1652.78</v>
      </c>
      <c r="F1883" s="128">
        <f t="shared" si="121"/>
        <v>980.09853999999996</v>
      </c>
      <c r="G1883" s="129">
        <f t="shared" si="122"/>
        <v>980.09853999999996</v>
      </c>
      <c r="H1883" s="32"/>
      <c r="I1883" s="32"/>
    </row>
    <row r="1884" spans="1:9" ht="47.25">
      <c r="A1884" s="28">
        <v>1879</v>
      </c>
      <c r="B1884" s="29">
        <v>613610</v>
      </c>
      <c r="C1884" s="30" t="s">
        <v>2455</v>
      </c>
      <c r="D1884" s="38" t="s">
        <v>2456</v>
      </c>
      <c r="E1884" s="31">
        <v>3899.84</v>
      </c>
      <c r="F1884" s="128">
        <f t="shared" si="121"/>
        <v>2312.6051200000002</v>
      </c>
      <c r="G1884" s="129">
        <f t="shared" si="122"/>
        <v>2312.6051200000002</v>
      </c>
      <c r="H1884" s="32"/>
      <c r="I1884" s="32"/>
    </row>
    <row r="1885" spans="1:9" ht="47.25">
      <c r="A1885" s="28">
        <v>1880</v>
      </c>
      <c r="B1885" s="29">
        <v>613620</v>
      </c>
      <c r="C1885" s="30" t="s">
        <v>2457</v>
      </c>
      <c r="D1885" s="38" t="s">
        <v>2458</v>
      </c>
      <c r="E1885" s="31">
        <v>5203.49</v>
      </c>
      <c r="F1885" s="128">
        <f t="shared" si="121"/>
        <v>3085.6695699999996</v>
      </c>
      <c r="G1885" s="129">
        <f t="shared" si="122"/>
        <v>3085.6695699999996</v>
      </c>
      <c r="H1885" s="32"/>
      <c r="I1885" s="32"/>
    </row>
    <row r="1886" spans="1:9" ht="15.75">
      <c r="A1886" s="28">
        <v>1881</v>
      </c>
      <c r="B1886" s="29" t="s">
        <v>145</v>
      </c>
      <c r="C1886" s="36" t="s">
        <v>2459</v>
      </c>
      <c r="D1886" s="30"/>
      <c r="E1886" s="31"/>
      <c r="F1886" s="226"/>
      <c r="G1886" s="227"/>
      <c r="H1886" s="32"/>
      <c r="I1886" s="32"/>
    </row>
    <row r="1887" spans="1:9" ht="47.25">
      <c r="A1887" s="28">
        <v>1882</v>
      </c>
      <c r="B1887" s="29">
        <v>613630</v>
      </c>
      <c r="C1887" s="30" t="s">
        <v>2460</v>
      </c>
      <c r="D1887" s="30"/>
      <c r="E1887" s="31">
        <v>1638.78</v>
      </c>
      <c r="F1887" s="128">
        <f t="shared" si="121"/>
        <v>971.79653999999994</v>
      </c>
      <c r="G1887" s="129">
        <f>F1887</f>
        <v>971.79653999999994</v>
      </c>
      <c r="H1887" s="32"/>
      <c r="I1887" s="32"/>
    </row>
    <row r="1888" spans="1:9" ht="31.5">
      <c r="A1888" s="28">
        <v>1883</v>
      </c>
      <c r="B1888" s="29">
        <v>613640</v>
      </c>
      <c r="C1888" s="30" t="s">
        <v>2461</v>
      </c>
      <c r="D1888" s="30"/>
      <c r="E1888" s="31">
        <v>2782.34</v>
      </c>
      <c r="F1888" s="128">
        <f t="shared" si="121"/>
        <v>1649.9276199999999</v>
      </c>
      <c r="G1888" s="129">
        <f>F1888</f>
        <v>1649.9276199999999</v>
      </c>
      <c r="H1888" s="32"/>
      <c r="I1888" s="32"/>
    </row>
    <row r="1889" spans="1:9" ht="31.5">
      <c r="A1889" s="28">
        <v>1884</v>
      </c>
      <c r="B1889" s="29">
        <v>613650</v>
      </c>
      <c r="C1889" s="30" t="s">
        <v>2462</v>
      </c>
      <c r="D1889" s="30"/>
      <c r="E1889" s="31">
        <v>2203.6</v>
      </c>
      <c r="F1889" s="128">
        <f t="shared" si="121"/>
        <v>1306.7348</v>
      </c>
      <c r="G1889" s="129">
        <f>F1889</f>
        <v>1306.7348</v>
      </c>
      <c r="H1889" s="32"/>
      <c r="I1889" s="32"/>
    </row>
    <row r="1890" spans="1:9" ht="31.5">
      <c r="A1890" s="28">
        <v>1885</v>
      </c>
      <c r="B1890" s="29">
        <v>613660</v>
      </c>
      <c r="C1890" s="30" t="s">
        <v>2463</v>
      </c>
      <c r="D1890" s="30"/>
      <c r="E1890" s="31">
        <v>114.03</v>
      </c>
      <c r="F1890" s="128">
        <f t="shared" si="121"/>
        <v>67.619789999999995</v>
      </c>
      <c r="G1890" s="129">
        <f>F1890</f>
        <v>67.619789999999995</v>
      </c>
      <c r="H1890" s="32"/>
      <c r="I1890" s="32"/>
    </row>
    <row r="1891" spans="1:9" ht="31.5">
      <c r="A1891" s="28">
        <v>1886</v>
      </c>
      <c r="B1891" s="29" t="s">
        <v>145</v>
      </c>
      <c r="C1891" s="36" t="s">
        <v>2464</v>
      </c>
      <c r="D1891" s="30"/>
      <c r="E1891" s="31"/>
      <c r="F1891" s="226"/>
      <c r="G1891" s="227"/>
      <c r="H1891" s="32"/>
      <c r="I1891" s="32"/>
    </row>
    <row r="1892" spans="1:9" ht="47.25">
      <c r="A1892" s="28">
        <v>1887</v>
      </c>
      <c r="B1892" s="29">
        <v>613670</v>
      </c>
      <c r="C1892" s="30" t="s">
        <v>2465</v>
      </c>
      <c r="D1892" s="30"/>
      <c r="E1892" s="31">
        <v>791.11</v>
      </c>
      <c r="F1892" s="128">
        <f t="shared" si="121"/>
        <v>469.12822999999997</v>
      </c>
      <c r="G1892" s="129">
        <f t="shared" ref="G1892:G1898" si="123">F1892</f>
        <v>469.12822999999997</v>
      </c>
      <c r="H1892" s="32"/>
      <c r="I1892" s="32"/>
    </row>
    <row r="1893" spans="1:9" ht="47.25">
      <c r="A1893" s="28">
        <v>1888</v>
      </c>
      <c r="B1893" s="29">
        <v>613680</v>
      </c>
      <c r="C1893" s="30" t="s">
        <v>2466</v>
      </c>
      <c r="D1893" s="30" t="s">
        <v>2467</v>
      </c>
      <c r="E1893" s="31">
        <v>1054.81</v>
      </c>
      <c r="F1893" s="128">
        <f t="shared" si="121"/>
        <v>625.50232999999992</v>
      </c>
      <c r="G1893" s="129">
        <f t="shared" si="123"/>
        <v>625.50232999999992</v>
      </c>
      <c r="H1893" s="32"/>
      <c r="I1893" s="32"/>
    </row>
    <row r="1894" spans="1:9" ht="63">
      <c r="A1894" s="28">
        <v>1889</v>
      </c>
      <c r="B1894" s="29">
        <v>613690</v>
      </c>
      <c r="C1894" s="30" t="s">
        <v>2468</v>
      </c>
      <c r="D1894" s="30" t="s">
        <v>2469</v>
      </c>
      <c r="E1894" s="31">
        <v>3431.9</v>
      </c>
      <c r="F1894" s="128">
        <f t="shared" si="121"/>
        <v>2035.1167</v>
      </c>
      <c r="G1894" s="129">
        <f t="shared" si="123"/>
        <v>2035.1167</v>
      </c>
      <c r="H1894" s="32"/>
      <c r="I1894" s="32"/>
    </row>
    <row r="1895" spans="1:9" ht="63">
      <c r="A1895" s="28">
        <v>1890</v>
      </c>
      <c r="B1895" s="29">
        <v>613700</v>
      </c>
      <c r="C1895" s="30" t="s">
        <v>2470</v>
      </c>
      <c r="D1895" s="30" t="s">
        <v>2469</v>
      </c>
      <c r="E1895" s="31">
        <v>4345.37</v>
      </c>
      <c r="F1895" s="128">
        <f t="shared" si="121"/>
        <v>2576.8044099999997</v>
      </c>
      <c r="G1895" s="129">
        <f t="shared" si="123"/>
        <v>2576.8044099999997</v>
      </c>
      <c r="H1895" s="32"/>
      <c r="I1895" s="32"/>
    </row>
    <row r="1896" spans="1:9" ht="63">
      <c r="A1896" s="28">
        <v>1891</v>
      </c>
      <c r="B1896" s="29">
        <v>613710</v>
      </c>
      <c r="C1896" s="30" t="s">
        <v>2471</v>
      </c>
      <c r="D1896" s="30" t="s">
        <v>2472</v>
      </c>
      <c r="E1896" s="31">
        <v>4276.13</v>
      </c>
      <c r="F1896" s="128">
        <f t="shared" si="121"/>
        <v>2535.7450899999999</v>
      </c>
      <c r="G1896" s="129">
        <f t="shared" si="123"/>
        <v>2535.7450899999999</v>
      </c>
      <c r="H1896" s="32"/>
      <c r="I1896" s="32"/>
    </row>
    <row r="1897" spans="1:9" ht="63">
      <c r="A1897" s="28">
        <v>1892</v>
      </c>
      <c r="B1897" s="29">
        <v>613720</v>
      </c>
      <c r="C1897" s="30" t="s">
        <v>2473</v>
      </c>
      <c r="D1897" s="30" t="s">
        <v>2472</v>
      </c>
      <c r="E1897" s="31">
        <v>5070.28</v>
      </c>
      <c r="F1897" s="128">
        <f t="shared" si="121"/>
        <v>3006.6760399999998</v>
      </c>
      <c r="G1897" s="129">
        <f t="shared" si="123"/>
        <v>3006.6760399999998</v>
      </c>
      <c r="H1897" s="32"/>
      <c r="I1897" s="32"/>
    </row>
    <row r="1898" spans="1:9" ht="94.5">
      <c r="A1898" s="28">
        <v>1893</v>
      </c>
      <c r="B1898" s="29">
        <v>613730</v>
      </c>
      <c r="C1898" s="30" t="s">
        <v>2474</v>
      </c>
      <c r="D1898" s="30" t="s">
        <v>2475</v>
      </c>
      <c r="E1898" s="31">
        <v>5607.85</v>
      </c>
      <c r="F1898" s="128">
        <f t="shared" si="121"/>
        <v>3325.45505</v>
      </c>
      <c r="G1898" s="129">
        <f t="shared" si="123"/>
        <v>3325.45505</v>
      </c>
      <c r="H1898" s="32"/>
      <c r="I1898" s="32"/>
    </row>
    <row r="1899" spans="1:9" ht="15.75">
      <c r="A1899" s="28">
        <v>1894</v>
      </c>
      <c r="B1899" s="29" t="s">
        <v>145</v>
      </c>
      <c r="C1899" s="36" t="s">
        <v>2476</v>
      </c>
      <c r="D1899" s="30"/>
      <c r="E1899" s="31"/>
      <c r="F1899" s="226"/>
      <c r="G1899" s="227"/>
      <c r="H1899" s="32"/>
      <c r="I1899" s="32"/>
    </row>
    <row r="1900" spans="1:9" ht="15.75">
      <c r="A1900" s="28">
        <v>1895</v>
      </c>
      <c r="B1900" s="29">
        <v>613740</v>
      </c>
      <c r="C1900" s="30" t="s">
        <v>2477</v>
      </c>
      <c r="D1900" s="30"/>
      <c r="E1900" s="31">
        <v>661.12</v>
      </c>
      <c r="F1900" s="128">
        <f t="shared" si="121"/>
        <v>392.04415999999998</v>
      </c>
      <c r="G1900" s="129">
        <f>F1900</f>
        <v>392.04415999999998</v>
      </c>
      <c r="H1900" s="32"/>
      <c r="I1900" s="32"/>
    </row>
    <row r="1901" spans="1:9" ht="31.5">
      <c r="A1901" s="28">
        <v>1896</v>
      </c>
      <c r="B1901" s="29">
        <v>613750</v>
      </c>
      <c r="C1901" s="30" t="s">
        <v>2478</v>
      </c>
      <c r="D1901" s="30"/>
      <c r="E1901" s="31">
        <v>773.12</v>
      </c>
      <c r="F1901" s="128">
        <f t="shared" si="121"/>
        <v>458.46015999999997</v>
      </c>
      <c r="G1901" s="129">
        <f>F1901</f>
        <v>458.46015999999997</v>
      </c>
      <c r="H1901" s="32"/>
      <c r="I1901" s="32"/>
    </row>
    <row r="1902" spans="1:9" ht="31.5">
      <c r="A1902" s="28">
        <v>1897</v>
      </c>
      <c r="B1902" s="29">
        <v>613760</v>
      </c>
      <c r="C1902" s="30" t="s">
        <v>2479</v>
      </c>
      <c r="D1902" s="30" t="s">
        <v>2480</v>
      </c>
      <c r="E1902" s="31">
        <v>2644.09</v>
      </c>
      <c r="F1902" s="128">
        <f t="shared" si="121"/>
        <v>1567.9453699999999</v>
      </c>
      <c r="G1902" s="129">
        <f>F1902</f>
        <v>1567.9453699999999</v>
      </c>
      <c r="H1902" s="32"/>
      <c r="I1902" s="32"/>
    </row>
    <row r="1903" spans="1:9" ht="31.5">
      <c r="A1903" s="28">
        <v>1898</v>
      </c>
      <c r="B1903" s="29">
        <v>613770</v>
      </c>
      <c r="C1903" s="30" t="s">
        <v>2481</v>
      </c>
      <c r="D1903" s="30" t="s">
        <v>2482</v>
      </c>
      <c r="E1903" s="31">
        <v>1849.63</v>
      </c>
      <c r="F1903" s="128">
        <f t="shared" si="121"/>
        <v>1096.83059</v>
      </c>
      <c r="G1903" s="129">
        <f>F1903</f>
        <v>1096.83059</v>
      </c>
      <c r="H1903" s="32"/>
      <c r="I1903" s="32"/>
    </row>
    <row r="1904" spans="1:9" ht="47.25">
      <c r="A1904" s="28">
        <v>1899</v>
      </c>
      <c r="B1904" s="29">
        <v>613780</v>
      </c>
      <c r="C1904" s="30" t="s">
        <v>2483</v>
      </c>
      <c r="D1904" s="30" t="s">
        <v>2484</v>
      </c>
      <c r="E1904" s="31">
        <v>771.42</v>
      </c>
      <c r="F1904" s="128">
        <f t="shared" si="121"/>
        <v>457.45205999999996</v>
      </c>
      <c r="G1904" s="129">
        <f>F1904</f>
        <v>457.45205999999996</v>
      </c>
      <c r="H1904" s="32"/>
      <c r="I1904" s="32"/>
    </row>
    <row r="1905" spans="1:9" ht="47.25">
      <c r="A1905" s="28">
        <v>1900</v>
      </c>
      <c r="B1905" s="29" t="s">
        <v>145</v>
      </c>
      <c r="C1905" s="36" t="s">
        <v>2485</v>
      </c>
      <c r="D1905" s="30"/>
      <c r="E1905" s="31"/>
      <c r="F1905" s="226"/>
      <c r="G1905" s="227"/>
      <c r="H1905" s="32"/>
      <c r="I1905" s="32"/>
    </row>
    <row r="1906" spans="1:9" ht="31.5">
      <c r="A1906" s="28">
        <v>1901</v>
      </c>
      <c r="B1906" s="29">
        <v>613790</v>
      </c>
      <c r="C1906" s="30" t="s">
        <v>2486</v>
      </c>
      <c r="D1906" s="30" t="s">
        <v>2487</v>
      </c>
      <c r="E1906" s="31">
        <v>2113.34</v>
      </c>
      <c r="F1906" s="128">
        <f t="shared" si="121"/>
        <v>1253.2106200000001</v>
      </c>
      <c r="G1906" s="129">
        <f>F1906</f>
        <v>1253.2106200000001</v>
      </c>
      <c r="H1906" s="32"/>
      <c r="I1906" s="32"/>
    </row>
    <row r="1907" spans="1:9" ht="31.5">
      <c r="A1907" s="28">
        <v>1902</v>
      </c>
      <c r="B1907" s="29">
        <v>613800</v>
      </c>
      <c r="C1907" s="30" t="s">
        <v>2488</v>
      </c>
      <c r="D1907" s="30" t="s">
        <v>2489</v>
      </c>
      <c r="E1907" s="31">
        <v>2113.34</v>
      </c>
      <c r="F1907" s="128">
        <f t="shared" si="121"/>
        <v>1253.2106200000001</v>
      </c>
      <c r="G1907" s="129">
        <f>F1907</f>
        <v>1253.2106200000001</v>
      </c>
      <c r="H1907" s="32"/>
      <c r="I1907" s="32"/>
    </row>
    <row r="1908" spans="1:9" ht="31.5">
      <c r="A1908" s="28">
        <v>1903</v>
      </c>
      <c r="B1908" s="29">
        <v>613810</v>
      </c>
      <c r="C1908" s="30" t="s">
        <v>2490</v>
      </c>
      <c r="D1908" s="30" t="s">
        <v>2491</v>
      </c>
      <c r="E1908" s="31">
        <v>1585.93</v>
      </c>
      <c r="F1908" s="128">
        <f t="shared" si="121"/>
        <v>940.45649000000003</v>
      </c>
      <c r="G1908" s="129">
        <f>F1908</f>
        <v>940.45649000000003</v>
      </c>
      <c r="H1908" s="32"/>
      <c r="I1908" s="32"/>
    </row>
    <row r="1909" spans="1:9" ht="47.25">
      <c r="A1909" s="28">
        <v>1904</v>
      </c>
      <c r="B1909" s="29">
        <v>613820</v>
      </c>
      <c r="C1909" s="30" t="s">
        <v>2492</v>
      </c>
      <c r="D1909" s="30" t="s">
        <v>2493</v>
      </c>
      <c r="E1909" s="31">
        <v>791.11</v>
      </c>
      <c r="F1909" s="128">
        <f t="shared" si="121"/>
        <v>469.12822999999997</v>
      </c>
      <c r="G1909" s="129">
        <f>F1909</f>
        <v>469.12822999999997</v>
      </c>
      <c r="H1909" s="32"/>
      <c r="I1909" s="32"/>
    </row>
    <row r="1910" spans="1:9" ht="47.25">
      <c r="A1910" s="28">
        <v>1905</v>
      </c>
      <c r="B1910" s="29" t="s">
        <v>145</v>
      </c>
      <c r="C1910" s="36" t="s">
        <v>2494</v>
      </c>
      <c r="D1910" s="30"/>
      <c r="E1910" s="31"/>
      <c r="F1910" s="226"/>
      <c r="G1910" s="227"/>
      <c r="H1910" s="32"/>
      <c r="I1910" s="32"/>
    </row>
    <row r="1911" spans="1:9" ht="31.5">
      <c r="A1911" s="28">
        <v>1906</v>
      </c>
      <c r="B1911" s="29">
        <v>613830</v>
      </c>
      <c r="C1911" s="30" t="s">
        <v>2495</v>
      </c>
      <c r="D1911" s="30"/>
      <c r="E1911" s="31">
        <v>2899.21</v>
      </c>
      <c r="F1911" s="128">
        <f t="shared" si="121"/>
        <v>1719.23153</v>
      </c>
      <c r="G1911" s="129">
        <f>F1911</f>
        <v>1719.23153</v>
      </c>
      <c r="H1911" s="32"/>
      <c r="I1911" s="32"/>
    </row>
    <row r="1912" spans="1:9" ht="31.5">
      <c r="A1912" s="28">
        <v>1907</v>
      </c>
      <c r="B1912" s="29">
        <v>613840</v>
      </c>
      <c r="C1912" s="30" t="s">
        <v>2496</v>
      </c>
      <c r="D1912" s="30"/>
      <c r="E1912" s="31">
        <v>3624.12</v>
      </c>
      <c r="F1912" s="128">
        <f t="shared" si="121"/>
        <v>2149.1031599999997</v>
      </c>
      <c r="G1912" s="129">
        <f>F1912</f>
        <v>2149.1031599999997</v>
      </c>
      <c r="H1912" s="32"/>
      <c r="I1912" s="32"/>
    </row>
    <row r="1913" spans="1:9" ht="31.5">
      <c r="A1913" s="28">
        <v>1908</v>
      </c>
      <c r="B1913" s="29">
        <v>613850</v>
      </c>
      <c r="C1913" s="30" t="s">
        <v>2497</v>
      </c>
      <c r="D1913" s="30"/>
      <c r="E1913" s="31">
        <v>3624.12</v>
      </c>
      <c r="F1913" s="128">
        <f t="shared" si="121"/>
        <v>2149.1031599999997</v>
      </c>
      <c r="G1913" s="129">
        <f>F1913</f>
        <v>2149.1031599999997</v>
      </c>
      <c r="H1913" s="32"/>
      <c r="I1913" s="32"/>
    </row>
    <row r="1914" spans="1:9" ht="31.5">
      <c r="A1914" s="28">
        <v>1909</v>
      </c>
      <c r="B1914" s="29">
        <v>613860</v>
      </c>
      <c r="C1914" s="30" t="s">
        <v>2498</v>
      </c>
      <c r="D1914" s="30"/>
      <c r="E1914" s="31">
        <v>3624.12</v>
      </c>
      <c r="F1914" s="128">
        <f t="shared" si="121"/>
        <v>2149.1031599999997</v>
      </c>
      <c r="G1914" s="129">
        <f>F1914</f>
        <v>2149.1031599999997</v>
      </c>
      <c r="H1914" s="32"/>
      <c r="I1914" s="32"/>
    </row>
    <row r="1915" spans="1:9" ht="47.25">
      <c r="A1915" s="28">
        <v>1910</v>
      </c>
      <c r="B1915" s="29" t="s">
        <v>145</v>
      </c>
      <c r="C1915" s="36" t="s">
        <v>2499</v>
      </c>
      <c r="D1915" s="30"/>
      <c r="E1915" s="31"/>
      <c r="F1915" s="226"/>
      <c r="G1915" s="227"/>
      <c r="H1915" s="32"/>
      <c r="I1915" s="32"/>
    </row>
    <row r="1916" spans="1:9" ht="31.5">
      <c r="A1916" s="28">
        <v>1911</v>
      </c>
      <c r="B1916" s="29">
        <v>613870</v>
      </c>
      <c r="C1916" s="30" t="s">
        <v>2500</v>
      </c>
      <c r="D1916" s="30"/>
      <c r="E1916" s="31">
        <v>2036.25</v>
      </c>
      <c r="F1916" s="128">
        <f t="shared" si="121"/>
        <v>1207.4962499999999</v>
      </c>
      <c r="G1916" s="129">
        <f>F1916</f>
        <v>1207.4962499999999</v>
      </c>
      <c r="H1916" s="32"/>
      <c r="I1916" s="32"/>
    </row>
    <row r="1917" spans="1:9" ht="31.5">
      <c r="A1917" s="28">
        <v>1912</v>
      </c>
      <c r="B1917" s="29">
        <v>613880</v>
      </c>
      <c r="C1917" s="30" t="s">
        <v>2501</v>
      </c>
      <c r="D1917" s="30"/>
      <c r="E1917" s="31">
        <v>3176.55</v>
      </c>
      <c r="F1917" s="128">
        <f t="shared" si="121"/>
        <v>1883.69415</v>
      </c>
      <c r="G1917" s="129">
        <f>F1917</f>
        <v>1883.69415</v>
      </c>
      <c r="H1917" s="32"/>
      <c r="I1917" s="32"/>
    </row>
    <row r="1918" spans="1:9" ht="63">
      <c r="A1918" s="28">
        <v>1913</v>
      </c>
      <c r="B1918" s="29">
        <v>613890</v>
      </c>
      <c r="C1918" s="30" t="s">
        <v>2502</v>
      </c>
      <c r="D1918" s="30" t="s">
        <v>2503</v>
      </c>
      <c r="E1918" s="31">
        <v>1101.98</v>
      </c>
      <c r="F1918" s="128">
        <f t="shared" si="121"/>
        <v>653.47414000000003</v>
      </c>
      <c r="G1918" s="129">
        <f>F1918</f>
        <v>653.47414000000003</v>
      </c>
      <c r="H1918" s="32"/>
      <c r="I1918" s="32"/>
    </row>
    <row r="1919" spans="1:9" ht="31.5">
      <c r="A1919" s="28">
        <v>1914</v>
      </c>
      <c r="B1919" s="29">
        <v>613900</v>
      </c>
      <c r="C1919" s="30" t="s">
        <v>2504</v>
      </c>
      <c r="D1919" s="30" t="s">
        <v>2505</v>
      </c>
      <c r="E1919" s="31">
        <v>551.17999999999995</v>
      </c>
      <c r="F1919" s="128">
        <f t="shared" si="121"/>
        <v>326.84973999999994</v>
      </c>
      <c r="G1919" s="129">
        <f>F1919</f>
        <v>326.84973999999994</v>
      </c>
      <c r="H1919" s="32"/>
      <c r="I1919" s="32"/>
    </row>
    <row r="1920" spans="1:9" ht="15.75">
      <c r="A1920" s="28">
        <v>1915</v>
      </c>
      <c r="B1920" s="29">
        <v>613910</v>
      </c>
      <c r="C1920" s="30" t="s">
        <v>2506</v>
      </c>
      <c r="D1920" s="30"/>
      <c r="E1920" s="31">
        <v>791.11</v>
      </c>
      <c r="F1920" s="128">
        <f t="shared" si="121"/>
        <v>469.12822999999997</v>
      </c>
      <c r="G1920" s="129">
        <f>F1920</f>
        <v>469.12822999999997</v>
      </c>
      <c r="H1920" s="32"/>
      <c r="I1920" s="32"/>
    </row>
    <row r="1921" spans="1:9" ht="31.5">
      <c r="A1921" s="28">
        <v>1916</v>
      </c>
      <c r="B1921" s="29" t="s">
        <v>145</v>
      </c>
      <c r="C1921" s="36" t="s">
        <v>2507</v>
      </c>
      <c r="D1921" s="30"/>
      <c r="E1921" s="31"/>
      <c r="F1921" s="226"/>
      <c r="G1921" s="227"/>
      <c r="H1921" s="32"/>
      <c r="I1921" s="32"/>
    </row>
    <row r="1922" spans="1:9" ht="31.5">
      <c r="A1922" s="28">
        <v>1917</v>
      </c>
      <c r="B1922" s="29">
        <v>613920</v>
      </c>
      <c r="C1922" s="30" t="s">
        <v>2508</v>
      </c>
      <c r="D1922" s="30" t="s">
        <v>2509</v>
      </c>
      <c r="E1922" s="31">
        <v>2885.41</v>
      </c>
      <c r="F1922" s="128">
        <f t="shared" si="121"/>
        <v>1711.0481299999999</v>
      </c>
      <c r="G1922" s="129">
        <f t="shared" ref="G1922:G1939" si="124">F1922</f>
        <v>1711.0481299999999</v>
      </c>
      <c r="H1922" s="32"/>
      <c r="I1922" s="32"/>
    </row>
    <row r="1923" spans="1:9" ht="47.25">
      <c r="A1923" s="28">
        <v>1918</v>
      </c>
      <c r="B1923" s="29">
        <v>613930</v>
      </c>
      <c r="C1923" s="30" t="s">
        <v>2510</v>
      </c>
      <c r="D1923" s="30" t="s">
        <v>2509</v>
      </c>
      <c r="E1923" s="31">
        <v>3420.91</v>
      </c>
      <c r="F1923" s="128">
        <f t="shared" si="121"/>
        <v>2028.5996299999997</v>
      </c>
      <c r="G1923" s="129">
        <f t="shared" si="124"/>
        <v>2028.5996299999997</v>
      </c>
      <c r="H1923" s="32"/>
      <c r="I1923" s="32"/>
    </row>
    <row r="1924" spans="1:9" ht="15.75">
      <c r="A1924" s="28">
        <v>1919</v>
      </c>
      <c r="B1924" s="29">
        <v>613940</v>
      </c>
      <c r="C1924" s="30" t="s">
        <v>2511</v>
      </c>
      <c r="D1924" s="30" t="s">
        <v>2512</v>
      </c>
      <c r="E1924" s="31">
        <v>2416.21</v>
      </c>
      <c r="F1924" s="128">
        <f t="shared" si="121"/>
        <v>1432.8125299999999</v>
      </c>
      <c r="G1924" s="129">
        <f t="shared" si="124"/>
        <v>1432.8125299999999</v>
      </c>
      <c r="H1924" s="32"/>
      <c r="I1924" s="32"/>
    </row>
    <row r="1925" spans="1:9" ht="15.75">
      <c r="A1925" s="28">
        <v>1920</v>
      </c>
      <c r="B1925" s="29">
        <v>613950</v>
      </c>
      <c r="C1925" s="30" t="s">
        <v>2513</v>
      </c>
      <c r="D1925" s="30"/>
      <c r="E1925" s="31">
        <v>2416.21</v>
      </c>
      <c r="F1925" s="128">
        <f t="shared" si="121"/>
        <v>1432.8125299999999</v>
      </c>
      <c r="G1925" s="129">
        <f t="shared" si="124"/>
        <v>1432.8125299999999</v>
      </c>
      <c r="H1925" s="32"/>
      <c r="I1925" s="32"/>
    </row>
    <row r="1926" spans="1:9" ht="15.75">
      <c r="A1926" s="28">
        <v>1921</v>
      </c>
      <c r="B1926" s="29">
        <v>613960</v>
      </c>
      <c r="C1926" s="30" t="s">
        <v>2514</v>
      </c>
      <c r="D1926" s="30"/>
      <c r="E1926" s="31">
        <v>1054.81</v>
      </c>
      <c r="F1926" s="128">
        <f t="shared" si="121"/>
        <v>625.50232999999992</v>
      </c>
      <c r="G1926" s="129">
        <f t="shared" si="124"/>
        <v>625.50232999999992</v>
      </c>
      <c r="H1926" s="32"/>
      <c r="I1926" s="32"/>
    </row>
    <row r="1927" spans="1:9" ht="47.25">
      <c r="A1927" s="28">
        <v>1922</v>
      </c>
      <c r="B1927" s="29">
        <v>613970</v>
      </c>
      <c r="C1927" s="30" t="s">
        <v>2515</v>
      </c>
      <c r="D1927" s="30" t="s">
        <v>2516</v>
      </c>
      <c r="E1927" s="31">
        <v>2640.75</v>
      </c>
      <c r="F1927" s="128">
        <f t="shared" ref="F1927:F1990" si="125">E1927*0.593</f>
        <v>1565.9647499999999</v>
      </c>
      <c r="G1927" s="129">
        <f t="shared" si="124"/>
        <v>1565.9647499999999</v>
      </c>
      <c r="H1927" s="32"/>
      <c r="I1927" s="32"/>
    </row>
    <row r="1928" spans="1:9" ht="47.25">
      <c r="A1928" s="28">
        <v>1923</v>
      </c>
      <c r="B1928" s="29">
        <v>613980</v>
      </c>
      <c r="C1928" s="30" t="s">
        <v>2517</v>
      </c>
      <c r="D1928" s="30" t="s">
        <v>2516</v>
      </c>
      <c r="E1928" s="31">
        <v>2113.34</v>
      </c>
      <c r="F1928" s="128">
        <f t="shared" si="125"/>
        <v>1253.2106200000001</v>
      </c>
      <c r="G1928" s="129">
        <f t="shared" si="124"/>
        <v>1253.2106200000001</v>
      </c>
      <c r="H1928" s="32"/>
      <c r="I1928" s="32"/>
    </row>
    <row r="1929" spans="1:9" ht="15.75">
      <c r="A1929" s="28">
        <v>1924</v>
      </c>
      <c r="B1929" s="29">
        <v>613990</v>
      </c>
      <c r="C1929" s="30" t="s">
        <v>2518</v>
      </c>
      <c r="D1929" s="30" t="s">
        <v>2519</v>
      </c>
      <c r="E1929" s="31">
        <v>791.11</v>
      </c>
      <c r="F1929" s="128">
        <f t="shared" si="125"/>
        <v>469.12822999999997</v>
      </c>
      <c r="G1929" s="129">
        <f t="shared" si="124"/>
        <v>469.12822999999997</v>
      </c>
      <c r="H1929" s="32"/>
      <c r="I1929" s="32"/>
    </row>
    <row r="1930" spans="1:9" ht="31.5">
      <c r="A1930" s="28">
        <v>1925</v>
      </c>
      <c r="B1930" s="29">
        <v>614000</v>
      </c>
      <c r="C1930" s="30" t="s">
        <v>2520</v>
      </c>
      <c r="D1930" s="30" t="s">
        <v>2521</v>
      </c>
      <c r="E1930" s="31">
        <v>3624.12</v>
      </c>
      <c r="F1930" s="128">
        <f t="shared" si="125"/>
        <v>2149.1031599999997</v>
      </c>
      <c r="G1930" s="129">
        <f t="shared" si="124"/>
        <v>2149.1031599999997</v>
      </c>
      <c r="H1930" s="32"/>
      <c r="I1930" s="32"/>
    </row>
    <row r="1931" spans="1:9" ht="63">
      <c r="A1931" s="28">
        <v>1926</v>
      </c>
      <c r="B1931" s="29">
        <v>614010</v>
      </c>
      <c r="C1931" s="30" t="s">
        <v>2522</v>
      </c>
      <c r="D1931" s="30"/>
      <c r="E1931" s="31">
        <v>3017.72</v>
      </c>
      <c r="F1931" s="128">
        <f t="shared" si="125"/>
        <v>1789.5079599999997</v>
      </c>
      <c r="G1931" s="129">
        <f t="shared" si="124"/>
        <v>1789.5079599999997</v>
      </c>
      <c r="H1931" s="32"/>
      <c r="I1931" s="32"/>
    </row>
    <row r="1932" spans="1:9" ht="31.5">
      <c r="A1932" s="28">
        <v>1927</v>
      </c>
      <c r="B1932" s="29">
        <v>614020</v>
      </c>
      <c r="C1932" s="30" t="s">
        <v>2523</v>
      </c>
      <c r="D1932" s="30" t="s">
        <v>2524</v>
      </c>
      <c r="E1932" s="31">
        <v>3420.91</v>
      </c>
      <c r="F1932" s="128">
        <f t="shared" si="125"/>
        <v>2028.5996299999997</v>
      </c>
      <c r="G1932" s="129">
        <f t="shared" si="124"/>
        <v>2028.5996299999997</v>
      </c>
      <c r="H1932" s="32"/>
      <c r="I1932" s="32"/>
    </row>
    <row r="1933" spans="1:9" ht="15.75">
      <c r="A1933" s="28">
        <v>1928</v>
      </c>
      <c r="B1933" s="29">
        <v>614030</v>
      </c>
      <c r="C1933" s="30" t="s">
        <v>2525</v>
      </c>
      <c r="D1933" s="30" t="s">
        <v>2526</v>
      </c>
      <c r="E1933" s="31">
        <v>2895.55</v>
      </c>
      <c r="F1933" s="128">
        <f t="shared" si="125"/>
        <v>1717.06115</v>
      </c>
      <c r="G1933" s="129">
        <f t="shared" si="124"/>
        <v>1717.06115</v>
      </c>
      <c r="H1933" s="32"/>
      <c r="I1933" s="32"/>
    </row>
    <row r="1934" spans="1:9" ht="47.25">
      <c r="A1934" s="28">
        <v>1929</v>
      </c>
      <c r="B1934" s="29">
        <v>614040</v>
      </c>
      <c r="C1934" s="33" t="s">
        <v>2527</v>
      </c>
      <c r="D1934" s="43" t="s">
        <v>2509</v>
      </c>
      <c r="E1934" s="31">
        <v>3907.37</v>
      </c>
      <c r="F1934" s="128">
        <f t="shared" si="125"/>
        <v>2317.0704099999998</v>
      </c>
      <c r="G1934" s="129">
        <f t="shared" si="124"/>
        <v>2317.0704099999998</v>
      </c>
      <c r="H1934" s="32"/>
      <c r="I1934" s="32"/>
    </row>
    <row r="1935" spans="1:9" ht="47.25">
      <c r="A1935" s="28">
        <v>1930</v>
      </c>
      <c r="B1935" s="29">
        <v>614050</v>
      </c>
      <c r="C1935" s="30" t="s">
        <v>2528</v>
      </c>
      <c r="D1935" s="43" t="s">
        <v>2509</v>
      </c>
      <c r="E1935" s="31">
        <v>4508.95</v>
      </c>
      <c r="F1935" s="128">
        <f t="shared" si="125"/>
        <v>2673.8073499999996</v>
      </c>
      <c r="G1935" s="129">
        <f t="shared" si="124"/>
        <v>2673.8073499999996</v>
      </c>
      <c r="H1935" s="32"/>
      <c r="I1935" s="32"/>
    </row>
    <row r="1936" spans="1:9" ht="31.5">
      <c r="A1936" s="28">
        <v>1931</v>
      </c>
      <c r="B1936" s="29">
        <v>614060</v>
      </c>
      <c r="C1936" s="30" t="s">
        <v>2529</v>
      </c>
      <c r="D1936" s="30"/>
      <c r="E1936" s="31">
        <v>661.12</v>
      </c>
      <c r="F1936" s="128">
        <f t="shared" si="125"/>
        <v>392.04415999999998</v>
      </c>
      <c r="G1936" s="129">
        <f t="shared" si="124"/>
        <v>392.04415999999998</v>
      </c>
      <c r="H1936" s="32"/>
      <c r="I1936" s="32"/>
    </row>
    <row r="1937" spans="1:9" ht="31.5">
      <c r="A1937" s="28">
        <v>1932</v>
      </c>
      <c r="B1937" s="29">
        <v>614070</v>
      </c>
      <c r="C1937" s="30" t="s">
        <v>2530</v>
      </c>
      <c r="D1937" s="30"/>
      <c r="E1937" s="31">
        <v>2416.21</v>
      </c>
      <c r="F1937" s="128">
        <f t="shared" si="125"/>
        <v>1432.8125299999999</v>
      </c>
      <c r="G1937" s="129">
        <f t="shared" si="124"/>
        <v>1432.8125299999999</v>
      </c>
      <c r="H1937" s="32"/>
      <c r="I1937" s="32"/>
    </row>
    <row r="1938" spans="1:9" ht="31.5">
      <c r="A1938" s="28">
        <v>1933</v>
      </c>
      <c r="B1938" s="29">
        <v>614080</v>
      </c>
      <c r="C1938" s="30" t="s">
        <v>2531</v>
      </c>
      <c r="D1938" s="30"/>
      <c r="E1938" s="31">
        <v>2895.55</v>
      </c>
      <c r="F1938" s="128">
        <f t="shared" si="125"/>
        <v>1717.06115</v>
      </c>
      <c r="G1938" s="129">
        <f t="shared" si="124"/>
        <v>1717.06115</v>
      </c>
      <c r="H1938" s="32"/>
      <c r="I1938" s="32"/>
    </row>
    <row r="1939" spans="1:9" ht="47.25">
      <c r="A1939" s="28">
        <v>1934</v>
      </c>
      <c r="B1939" s="29">
        <v>614090</v>
      </c>
      <c r="C1939" s="30" t="s">
        <v>2532</v>
      </c>
      <c r="D1939" s="30" t="s">
        <v>2533</v>
      </c>
      <c r="E1939" s="31">
        <v>1322.23</v>
      </c>
      <c r="F1939" s="128">
        <f t="shared" si="125"/>
        <v>784.08238999999992</v>
      </c>
      <c r="G1939" s="129">
        <f t="shared" si="124"/>
        <v>784.08238999999992</v>
      </c>
      <c r="H1939" s="32"/>
      <c r="I1939" s="32"/>
    </row>
    <row r="1940" spans="1:9" ht="15.75">
      <c r="A1940" s="28">
        <v>1935</v>
      </c>
      <c r="B1940" s="29" t="s">
        <v>145</v>
      </c>
      <c r="C1940" s="36" t="s">
        <v>1368</v>
      </c>
      <c r="D1940" s="30"/>
      <c r="E1940" s="31"/>
      <c r="F1940" s="226"/>
      <c r="G1940" s="227"/>
      <c r="H1940" s="32"/>
      <c r="I1940" s="32"/>
    </row>
    <row r="1941" spans="1:9" ht="31.5">
      <c r="A1941" s="28">
        <v>1936</v>
      </c>
      <c r="B1941" s="29">
        <v>614100</v>
      </c>
      <c r="C1941" s="30" t="s">
        <v>2534</v>
      </c>
      <c r="D1941" s="30" t="s">
        <v>2535</v>
      </c>
      <c r="E1941" s="31">
        <v>5070.28</v>
      </c>
      <c r="F1941" s="128">
        <f t="shared" si="125"/>
        <v>3006.6760399999998</v>
      </c>
      <c r="G1941" s="129">
        <f t="shared" ref="G1941:G1949" si="126">F1941</f>
        <v>3006.6760399999998</v>
      </c>
      <c r="H1941" s="32"/>
      <c r="I1941" s="32"/>
    </row>
    <row r="1942" spans="1:9" ht="15.75">
      <c r="A1942" s="28">
        <v>1937</v>
      </c>
      <c r="B1942" s="29">
        <v>614110</v>
      </c>
      <c r="C1942" s="30" t="s">
        <v>2536</v>
      </c>
      <c r="D1942" s="30"/>
      <c r="E1942" s="31">
        <v>2174.31</v>
      </c>
      <c r="F1942" s="128">
        <f t="shared" si="125"/>
        <v>1289.36583</v>
      </c>
      <c r="G1942" s="129">
        <f t="shared" si="126"/>
        <v>1289.36583</v>
      </c>
      <c r="H1942" s="32"/>
      <c r="I1942" s="32"/>
    </row>
    <row r="1943" spans="1:9" ht="15.75">
      <c r="A1943" s="28">
        <v>1938</v>
      </c>
      <c r="B1943" s="29">
        <v>614120</v>
      </c>
      <c r="C1943" s="30" t="s">
        <v>2537</v>
      </c>
      <c r="D1943" s="30"/>
      <c r="E1943" s="31">
        <v>4058.9</v>
      </c>
      <c r="F1943" s="128">
        <f t="shared" si="125"/>
        <v>2406.9276999999997</v>
      </c>
      <c r="G1943" s="129">
        <f t="shared" si="126"/>
        <v>2406.9276999999997</v>
      </c>
      <c r="H1943" s="32"/>
      <c r="I1943" s="32"/>
    </row>
    <row r="1944" spans="1:9" ht="15.75">
      <c r="A1944" s="28">
        <v>1939</v>
      </c>
      <c r="B1944" s="29">
        <v>614130</v>
      </c>
      <c r="C1944" s="30" t="s">
        <v>2538</v>
      </c>
      <c r="D1944" s="30"/>
      <c r="E1944" s="31">
        <v>5073.78</v>
      </c>
      <c r="F1944" s="128">
        <f t="shared" si="125"/>
        <v>3008.7515399999997</v>
      </c>
      <c r="G1944" s="129">
        <f t="shared" si="126"/>
        <v>3008.7515399999997</v>
      </c>
      <c r="H1944" s="32"/>
      <c r="I1944" s="32"/>
    </row>
    <row r="1945" spans="1:9" ht="15.75">
      <c r="A1945" s="28">
        <v>1940</v>
      </c>
      <c r="B1945" s="29">
        <v>614140</v>
      </c>
      <c r="C1945" s="30" t="s">
        <v>2539</v>
      </c>
      <c r="D1945" s="30" t="s">
        <v>2540</v>
      </c>
      <c r="E1945" s="31">
        <v>1691.31</v>
      </c>
      <c r="F1945" s="128">
        <f t="shared" si="125"/>
        <v>1002.9468299999999</v>
      </c>
      <c r="G1945" s="129">
        <f t="shared" si="126"/>
        <v>1002.9468299999999</v>
      </c>
      <c r="H1945" s="32"/>
      <c r="I1945" s="32"/>
    </row>
    <row r="1946" spans="1:9" ht="15.75">
      <c r="A1946" s="28">
        <v>1941</v>
      </c>
      <c r="B1946" s="29">
        <v>614150</v>
      </c>
      <c r="C1946" s="30" t="s">
        <v>2541</v>
      </c>
      <c r="D1946" s="30"/>
      <c r="E1946" s="31">
        <v>1449.81</v>
      </c>
      <c r="F1946" s="128">
        <f t="shared" si="125"/>
        <v>859.73732999999993</v>
      </c>
      <c r="G1946" s="129">
        <f t="shared" si="126"/>
        <v>859.73732999999993</v>
      </c>
      <c r="H1946" s="32"/>
      <c r="I1946" s="32"/>
    </row>
    <row r="1947" spans="1:9" ht="31.5">
      <c r="A1947" s="28">
        <v>1942</v>
      </c>
      <c r="B1947" s="29">
        <v>614160</v>
      </c>
      <c r="C1947" s="30" t="s">
        <v>2542</v>
      </c>
      <c r="D1947" s="38" t="s">
        <v>2543</v>
      </c>
      <c r="E1947" s="31">
        <v>122.17</v>
      </c>
      <c r="F1947" s="128">
        <f t="shared" si="125"/>
        <v>72.446809999999999</v>
      </c>
      <c r="G1947" s="129">
        <f t="shared" si="126"/>
        <v>72.446809999999999</v>
      </c>
      <c r="H1947" s="32"/>
      <c r="I1947" s="32"/>
    </row>
    <row r="1948" spans="1:9" ht="31.5">
      <c r="A1948" s="28">
        <v>1943</v>
      </c>
      <c r="B1948" s="29">
        <v>614170</v>
      </c>
      <c r="C1948" s="30" t="s">
        <v>2544</v>
      </c>
      <c r="D1948" s="30" t="s">
        <v>2545</v>
      </c>
      <c r="E1948" s="31">
        <v>1322.23</v>
      </c>
      <c r="F1948" s="128">
        <f t="shared" si="125"/>
        <v>784.08238999999992</v>
      </c>
      <c r="G1948" s="129">
        <f t="shared" si="126"/>
        <v>784.08238999999992</v>
      </c>
      <c r="H1948" s="32"/>
      <c r="I1948" s="32"/>
    </row>
    <row r="1949" spans="1:9" ht="47.25">
      <c r="A1949" s="28">
        <v>1944</v>
      </c>
      <c r="B1949" s="29">
        <v>614171</v>
      </c>
      <c r="C1949" s="38" t="s">
        <v>2546</v>
      </c>
      <c r="D1949" s="38" t="s">
        <v>2547</v>
      </c>
      <c r="E1949" s="31">
        <v>1224.4100000000001</v>
      </c>
      <c r="F1949" s="128">
        <f t="shared" si="125"/>
        <v>726.07513000000006</v>
      </c>
      <c r="G1949" s="129">
        <f t="shared" si="126"/>
        <v>726.07513000000006</v>
      </c>
      <c r="H1949" s="32"/>
      <c r="I1949" s="32"/>
    </row>
    <row r="1950" spans="1:9" ht="31.5">
      <c r="A1950" s="28">
        <v>1945</v>
      </c>
      <c r="B1950" s="29" t="s">
        <v>145</v>
      </c>
      <c r="C1950" s="36" t="s">
        <v>2548</v>
      </c>
      <c r="D1950" s="30"/>
      <c r="E1950" s="31"/>
      <c r="F1950" s="226"/>
      <c r="G1950" s="227"/>
      <c r="H1950" s="32"/>
      <c r="I1950" s="32"/>
    </row>
    <row r="1951" spans="1:9" ht="15.75">
      <c r="A1951" s="28">
        <v>1946</v>
      </c>
      <c r="B1951" s="29">
        <v>614180</v>
      </c>
      <c r="C1951" s="38" t="s">
        <v>2549</v>
      </c>
      <c r="D1951" s="30"/>
      <c r="E1951" s="31">
        <v>1982.97</v>
      </c>
      <c r="F1951" s="128">
        <f t="shared" si="125"/>
        <v>1175.90121</v>
      </c>
      <c r="G1951" s="129">
        <f t="shared" ref="G1951:G1957" si="127">F1951</f>
        <v>1175.90121</v>
      </c>
      <c r="H1951" s="32"/>
      <c r="I1951" s="32"/>
    </row>
    <row r="1952" spans="1:9" ht="31.5">
      <c r="A1952" s="28">
        <v>1947</v>
      </c>
      <c r="B1952" s="29">
        <v>614190</v>
      </c>
      <c r="C1952" s="30" t="s">
        <v>2550</v>
      </c>
      <c r="D1952" s="30" t="s">
        <v>2551</v>
      </c>
      <c r="E1952" s="31">
        <v>1873.03</v>
      </c>
      <c r="F1952" s="128">
        <f t="shared" si="125"/>
        <v>1110.70679</v>
      </c>
      <c r="G1952" s="129">
        <f t="shared" si="127"/>
        <v>1110.70679</v>
      </c>
      <c r="H1952" s="32"/>
      <c r="I1952" s="32"/>
    </row>
    <row r="1953" spans="1:9" ht="15.75">
      <c r="A1953" s="28">
        <v>1948</v>
      </c>
      <c r="B1953" s="29">
        <v>614200</v>
      </c>
      <c r="C1953" s="30" t="s">
        <v>2552</v>
      </c>
      <c r="D1953" s="30"/>
      <c r="E1953" s="31">
        <v>1652.78</v>
      </c>
      <c r="F1953" s="128">
        <f t="shared" si="125"/>
        <v>980.09853999999996</v>
      </c>
      <c r="G1953" s="129">
        <f t="shared" si="127"/>
        <v>980.09853999999996</v>
      </c>
      <c r="H1953" s="32"/>
      <c r="I1953" s="32"/>
    </row>
    <row r="1954" spans="1:9" ht="31.5">
      <c r="A1954" s="28">
        <v>1949</v>
      </c>
      <c r="B1954" s="29">
        <v>614210</v>
      </c>
      <c r="C1954" s="30" t="s">
        <v>2553</v>
      </c>
      <c r="D1954" s="30" t="s">
        <v>2554</v>
      </c>
      <c r="E1954" s="31">
        <v>1101.98</v>
      </c>
      <c r="F1954" s="128">
        <f t="shared" si="125"/>
        <v>653.47414000000003</v>
      </c>
      <c r="G1954" s="129">
        <f t="shared" si="127"/>
        <v>653.47414000000003</v>
      </c>
      <c r="H1954" s="32"/>
      <c r="I1954" s="32"/>
    </row>
    <row r="1955" spans="1:9" ht="15.75">
      <c r="A1955" s="28">
        <v>1950</v>
      </c>
      <c r="B1955" s="29">
        <v>614220</v>
      </c>
      <c r="C1955" s="30" t="s">
        <v>2555</v>
      </c>
      <c r="D1955" s="30"/>
      <c r="E1955" s="31">
        <v>991.67</v>
      </c>
      <c r="F1955" s="128">
        <f t="shared" si="125"/>
        <v>588.06030999999996</v>
      </c>
      <c r="G1955" s="129">
        <f t="shared" si="127"/>
        <v>588.06030999999996</v>
      </c>
      <c r="H1955" s="32"/>
      <c r="I1955" s="32"/>
    </row>
    <row r="1956" spans="1:9" ht="31.5">
      <c r="A1956" s="28">
        <v>1951</v>
      </c>
      <c r="B1956" s="29">
        <v>614230</v>
      </c>
      <c r="C1956" s="30" t="s">
        <v>2556</v>
      </c>
      <c r="D1956" s="30" t="s">
        <v>2557</v>
      </c>
      <c r="E1956" s="31">
        <v>1322.23</v>
      </c>
      <c r="F1956" s="128">
        <f t="shared" si="125"/>
        <v>784.08238999999992</v>
      </c>
      <c r="G1956" s="129">
        <f t="shared" si="127"/>
        <v>784.08238999999992</v>
      </c>
      <c r="H1956" s="32"/>
      <c r="I1956" s="32"/>
    </row>
    <row r="1957" spans="1:9" ht="15.75">
      <c r="A1957" s="28">
        <v>1952</v>
      </c>
      <c r="B1957" s="29">
        <v>614240</v>
      </c>
      <c r="C1957" s="30" t="s">
        <v>2558</v>
      </c>
      <c r="D1957" s="30"/>
      <c r="E1957" s="31">
        <v>1156.94</v>
      </c>
      <c r="F1957" s="128">
        <f t="shared" si="125"/>
        <v>686.06542000000002</v>
      </c>
      <c r="G1957" s="129">
        <f t="shared" si="127"/>
        <v>686.06542000000002</v>
      </c>
      <c r="H1957" s="32"/>
      <c r="I1957" s="32"/>
    </row>
    <row r="1958" spans="1:9" ht="63">
      <c r="A1958" s="28">
        <v>1953</v>
      </c>
      <c r="B1958" s="29" t="s">
        <v>145</v>
      </c>
      <c r="C1958" s="36" t="s">
        <v>2559</v>
      </c>
      <c r="D1958" s="30"/>
      <c r="E1958" s="31"/>
      <c r="F1958" s="226"/>
      <c r="G1958" s="227"/>
      <c r="H1958" s="32"/>
      <c r="I1958" s="32"/>
    </row>
    <row r="1959" spans="1:9" ht="47.25">
      <c r="A1959" s="28">
        <v>1954</v>
      </c>
      <c r="B1959" s="29">
        <v>614250</v>
      </c>
      <c r="C1959" s="30" t="s">
        <v>2560</v>
      </c>
      <c r="D1959" s="30"/>
      <c r="E1959" s="31">
        <v>1322.23</v>
      </c>
      <c r="F1959" s="128">
        <f t="shared" si="125"/>
        <v>784.08238999999992</v>
      </c>
      <c r="G1959" s="129">
        <f>F1959</f>
        <v>784.08238999999992</v>
      </c>
      <c r="H1959" s="32"/>
      <c r="I1959" s="32"/>
    </row>
    <row r="1960" spans="1:9" ht="31.5">
      <c r="A1960" s="28">
        <v>1955</v>
      </c>
      <c r="B1960" s="29">
        <v>614260</v>
      </c>
      <c r="C1960" s="30" t="s">
        <v>2561</v>
      </c>
      <c r="D1960" s="30"/>
      <c r="E1960" s="31">
        <v>1101.98</v>
      </c>
      <c r="F1960" s="128">
        <f t="shared" si="125"/>
        <v>653.47414000000003</v>
      </c>
      <c r="G1960" s="129">
        <f>F1960</f>
        <v>653.47414000000003</v>
      </c>
      <c r="H1960" s="32"/>
      <c r="I1960" s="32"/>
    </row>
    <row r="1961" spans="1:9" ht="47.25">
      <c r="A1961" s="28">
        <v>1956</v>
      </c>
      <c r="B1961" s="29">
        <v>614270</v>
      </c>
      <c r="C1961" s="30" t="s">
        <v>2562</v>
      </c>
      <c r="D1961" s="30"/>
      <c r="E1961" s="31">
        <v>881.37</v>
      </c>
      <c r="F1961" s="128">
        <f t="shared" si="125"/>
        <v>522.65241000000003</v>
      </c>
      <c r="G1961" s="129">
        <f>F1961</f>
        <v>522.65241000000003</v>
      </c>
      <c r="H1961" s="32"/>
      <c r="I1961" s="32"/>
    </row>
    <row r="1962" spans="1:9" ht="31.5">
      <c r="A1962" s="28">
        <v>1957</v>
      </c>
      <c r="B1962" s="29">
        <v>614280</v>
      </c>
      <c r="C1962" s="30" t="s">
        <v>2563</v>
      </c>
      <c r="D1962" s="30"/>
      <c r="E1962" s="31">
        <v>1322.23</v>
      </c>
      <c r="F1962" s="128">
        <f t="shared" si="125"/>
        <v>784.08238999999992</v>
      </c>
      <c r="G1962" s="129">
        <f>F1962</f>
        <v>784.08238999999992</v>
      </c>
      <c r="H1962" s="32"/>
      <c r="I1962" s="32"/>
    </row>
    <row r="1963" spans="1:9" ht="63">
      <c r="A1963" s="28">
        <v>1958</v>
      </c>
      <c r="B1963" s="29" t="s">
        <v>145</v>
      </c>
      <c r="C1963" s="36" t="s">
        <v>2564</v>
      </c>
      <c r="D1963" s="30"/>
      <c r="E1963" s="31"/>
      <c r="F1963" s="226"/>
      <c r="G1963" s="227"/>
      <c r="H1963" s="32"/>
      <c r="I1963" s="32"/>
    </row>
    <row r="1964" spans="1:9" ht="31.5">
      <c r="A1964" s="28">
        <v>1959</v>
      </c>
      <c r="B1964" s="29">
        <v>614290</v>
      </c>
      <c r="C1964" s="30" t="s">
        <v>2565</v>
      </c>
      <c r="D1964" s="30"/>
      <c r="E1964" s="31">
        <v>1322.23</v>
      </c>
      <c r="F1964" s="128">
        <f t="shared" si="125"/>
        <v>784.08238999999992</v>
      </c>
      <c r="G1964" s="129">
        <f>F1964</f>
        <v>784.08238999999992</v>
      </c>
      <c r="H1964" s="32"/>
      <c r="I1964" s="32"/>
    </row>
    <row r="1965" spans="1:9" ht="31.5">
      <c r="A1965" s="28">
        <v>1960</v>
      </c>
      <c r="B1965" s="29">
        <v>614300</v>
      </c>
      <c r="C1965" s="30" t="s">
        <v>2566</v>
      </c>
      <c r="D1965" s="30"/>
      <c r="E1965" s="31">
        <v>881.37</v>
      </c>
      <c r="F1965" s="128">
        <f t="shared" si="125"/>
        <v>522.65241000000003</v>
      </c>
      <c r="G1965" s="129">
        <f>F1965</f>
        <v>522.65241000000003</v>
      </c>
      <c r="H1965" s="32"/>
      <c r="I1965" s="32"/>
    </row>
    <row r="1966" spans="1:9" ht="47.25">
      <c r="A1966" s="28">
        <v>1961</v>
      </c>
      <c r="B1966" s="29" t="s">
        <v>145</v>
      </c>
      <c r="C1966" s="36" t="s">
        <v>2567</v>
      </c>
      <c r="D1966" s="30"/>
      <c r="E1966" s="31"/>
      <c r="F1966" s="226"/>
      <c r="G1966" s="227"/>
      <c r="H1966" s="32"/>
      <c r="I1966" s="32"/>
    </row>
    <row r="1967" spans="1:9" ht="31.5">
      <c r="A1967" s="28">
        <v>1962</v>
      </c>
      <c r="B1967" s="29">
        <v>614320</v>
      </c>
      <c r="C1967" s="30" t="s">
        <v>2568</v>
      </c>
      <c r="D1967" s="30"/>
      <c r="E1967" s="31">
        <v>1322.23</v>
      </c>
      <c r="F1967" s="128">
        <f t="shared" si="125"/>
        <v>784.08238999999992</v>
      </c>
      <c r="G1967" s="129">
        <f>F1967</f>
        <v>784.08238999999992</v>
      </c>
      <c r="H1967" s="32"/>
      <c r="I1967" s="32"/>
    </row>
    <row r="1968" spans="1:9" ht="31.5">
      <c r="A1968" s="28">
        <v>1963</v>
      </c>
      <c r="B1968" s="29">
        <v>614330</v>
      </c>
      <c r="C1968" s="30" t="s">
        <v>2569</v>
      </c>
      <c r="D1968" s="30"/>
      <c r="E1968" s="31">
        <v>1101.98</v>
      </c>
      <c r="F1968" s="128">
        <f t="shared" si="125"/>
        <v>653.47414000000003</v>
      </c>
      <c r="G1968" s="129">
        <f>F1968</f>
        <v>653.47414000000003</v>
      </c>
      <c r="H1968" s="32"/>
      <c r="I1968" s="32"/>
    </row>
    <row r="1969" spans="1:9" ht="31.5">
      <c r="A1969" s="28">
        <v>1964</v>
      </c>
      <c r="B1969" s="29">
        <v>614340</v>
      </c>
      <c r="C1969" s="30" t="s">
        <v>2570</v>
      </c>
      <c r="D1969" s="30"/>
      <c r="E1969" s="31">
        <v>881.37</v>
      </c>
      <c r="F1969" s="128">
        <f t="shared" si="125"/>
        <v>522.65241000000003</v>
      </c>
      <c r="G1969" s="129">
        <f>F1969</f>
        <v>522.65241000000003</v>
      </c>
      <c r="H1969" s="32"/>
      <c r="I1969" s="32"/>
    </row>
    <row r="1970" spans="1:9" ht="15.75">
      <c r="A1970" s="28">
        <v>1965</v>
      </c>
      <c r="B1970" s="29" t="s">
        <v>145</v>
      </c>
      <c r="C1970" s="36" t="s">
        <v>2571</v>
      </c>
      <c r="D1970" s="30"/>
      <c r="E1970" s="31"/>
      <c r="F1970" s="226"/>
      <c r="G1970" s="227"/>
      <c r="H1970" s="32"/>
      <c r="I1970" s="32"/>
    </row>
    <row r="1971" spans="1:9" ht="15.75">
      <c r="A1971" s="28">
        <v>1966</v>
      </c>
      <c r="B1971" s="29" t="s">
        <v>145</v>
      </c>
      <c r="C1971" s="36" t="s">
        <v>2572</v>
      </c>
      <c r="D1971" s="30"/>
      <c r="E1971" s="31"/>
      <c r="F1971" s="226"/>
      <c r="G1971" s="227"/>
      <c r="H1971" s="32"/>
      <c r="I1971" s="32"/>
    </row>
    <row r="1972" spans="1:9" ht="31.5">
      <c r="A1972" s="28">
        <v>1967</v>
      </c>
      <c r="B1972" s="29">
        <v>614350</v>
      </c>
      <c r="C1972" s="43" t="s">
        <v>2573</v>
      </c>
      <c r="D1972" s="30"/>
      <c r="E1972" s="31">
        <v>791.11</v>
      </c>
      <c r="F1972" s="128">
        <f t="shared" si="125"/>
        <v>469.12822999999997</v>
      </c>
      <c r="G1972" s="129">
        <f>F1972</f>
        <v>469.12822999999997</v>
      </c>
      <c r="H1972" s="32"/>
      <c r="I1972" s="32"/>
    </row>
    <row r="1973" spans="1:9" ht="31.5">
      <c r="A1973" s="28">
        <v>1968</v>
      </c>
      <c r="B1973" s="29">
        <v>614351</v>
      </c>
      <c r="C1973" s="43" t="s">
        <v>2574</v>
      </c>
      <c r="D1973" s="46"/>
      <c r="E1973" s="31">
        <v>530.79</v>
      </c>
      <c r="F1973" s="128">
        <f t="shared" si="125"/>
        <v>314.75846999999999</v>
      </c>
      <c r="G1973" s="129">
        <f>F1973</f>
        <v>314.75846999999999</v>
      </c>
      <c r="H1973" s="32"/>
      <c r="I1973" s="32"/>
    </row>
    <row r="1974" spans="1:9" ht="15.75">
      <c r="A1974" s="28">
        <v>1969</v>
      </c>
      <c r="B1974" s="29">
        <v>614353</v>
      </c>
      <c r="C1974" s="30" t="s">
        <v>2575</v>
      </c>
      <c r="D1974" s="30"/>
      <c r="E1974" s="31">
        <v>279.11</v>
      </c>
      <c r="F1974" s="128">
        <f t="shared" si="125"/>
        <v>165.51222999999999</v>
      </c>
      <c r="G1974" s="129">
        <f>F1974</f>
        <v>165.51222999999999</v>
      </c>
      <c r="H1974" s="32"/>
      <c r="I1974" s="32"/>
    </row>
    <row r="1975" spans="1:9" ht="31.5">
      <c r="A1975" s="28">
        <v>1970</v>
      </c>
      <c r="B1975" s="29">
        <v>614360</v>
      </c>
      <c r="C1975" s="30" t="s">
        <v>2576</v>
      </c>
      <c r="D1975" s="30"/>
      <c r="E1975" s="31">
        <v>594.25</v>
      </c>
      <c r="F1975" s="128">
        <f t="shared" si="125"/>
        <v>352.39024999999998</v>
      </c>
      <c r="G1975" s="129">
        <f>F1975</f>
        <v>352.39024999999998</v>
      </c>
      <c r="H1975" s="32"/>
      <c r="I1975" s="32"/>
    </row>
    <row r="1976" spans="1:9" ht="31.5">
      <c r="A1976" s="28">
        <v>1971</v>
      </c>
      <c r="B1976" s="29">
        <v>614370</v>
      </c>
      <c r="C1976" s="30" t="s">
        <v>2577</v>
      </c>
      <c r="D1976" s="30"/>
      <c r="E1976" s="31">
        <v>527.4</v>
      </c>
      <c r="F1976" s="128">
        <f t="shared" si="125"/>
        <v>312.7482</v>
      </c>
      <c r="G1976" s="129">
        <f>F1976</f>
        <v>312.7482</v>
      </c>
      <c r="H1976" s="32"/>
      <c r="I1976" s="32"/>
    </row>
    <row r="1977" spans="1:9" ht="15.75">
      <c r="A1977" s="28">
        <v>1972</v>
      </c>
      <c r="B1977" s="29" t="s">
        <v>145</v>
      </c>
      <c r="C1977" s="36" t="s">
        <v>2578</v>
      </c>
      <c r="D1977" s="30"/>
      <c r="E1977" s="31"/>
      <c r="F1977" s="226"/>
      <c r="G1977" s="227"/>
      <c r="H1977" s="32"/>
      <c r="I1977" s="32"/>
    </row>
    <row r="1978" spans="1:9" ht="31.5">
      <c r="A1978" s="28">
        <v>1973</v>
      </c>
      <c r="B1978" s="29">
        <v>614380</v>
      </c>
      <c r="C1978" s="30" t="s">
        <v>2579</v>
      </c>
      <c r="D1978" s="30"/>
      <c r="E1978" s="31">
        <v>362.61</v>
      </c>
      <c r="F1978" s="128">
        <f t="shared" si="125"/>
        <v>215.02772999999999</v>
      </c>
      <c r="G1978" s="129">
        <f t="shared" ref="G1978:G2001" si="128">F1978</f>
        <v>215.02772999999999</v>
      </c>
      <c r="H1978" s="32"/>
      <c r="I1978" s="32"/>
    </row>
    <row r="1979" spans="1:9" ht="31.5">
      <c r="A1979" s="28">
        <v>1974</v>
      </c>
      <c r="B1979" s="29">
        <v>614390</v>
      </c>
      <c r="C1979" s="30" t="s">
        <v>2580</v>
      </c>
      <c r="D1979" s="30" t="s">
        <v>2581</v>
      </c>
      <c r="E1979" s="31">
        <v>1304.82</v>
      </c>
      <c r="F1979" s="128">
        <f t="shared" si="125"/>
        <v>773.75825999999995</v>
      </c>
      <c r="G1979" s="129">
        <f t="shared" si="128"/>
        <v>773.75825999999995</v>
      </c>
      <c r="H1979" s="32"/>
      <c r="I1979" s="32"/>
    </row>
    <row r="1980" spans="1:9" ht="31.5">
      <c r="A1980" s="28">
        <v>1975</v>
      </c>
      <c r="B1980" s="29">
        <v>614400</v>
      </c>
      <c r="C1980" s="30" t="s">
        <v>2582</v>
      </c>
      <c r="D1980" s="30"/>
      <c r="E1980" s="31">
        <v>1054.81</v>
      </c>
      <c r="F1980" s="128">
        <f t="shared" si="125"/>
        <v>625.50232999999992</v>
      </c>
      <c r="G1980" s="129">
        <f t="shared" si="128"/>
        <v>625.50232999999992</v>
      </c>
      <c r="H1980" s="32"/>
      <c r="I1980" s="32"/>
    </row>
    <row r="1981" spans="1:9" ht="31.5">
      <c r="A1981" s="28">
        <v>1976</v>
      </c>
      <c r="B1981" s="29">
        <v>614410</v>
      </c>
      <c r="C1981" s="30" t="s">
        <v>2583</v>
      </c>
      <c r="D1981" s="30"/>
      <c r="E1981" s="31">
        <v>217.47</v>
      </c>
      <c r="F1981" s="128">
        <f t="shared" si="125"/>
        <v>128.95971</v>
      </c>
      <c r="G1981" s="129">
        <f t="shared" si="128"/>
        <v>128.95971</v>
      </c>
      <c r="H1981" s="32"/>
      <c r="I1981" s="32"/>
    </row>
    <row r="1982" spans="1:9" ht="38.25">
      <c r="A1982" s="28">
        <v>1977</v>
      </c>
      <c r="B1982" s="29">
        <v>614420</v>
      </c>
      <c r="C1982" s="30" t="s">
        <v>2584</v>
      </c>
      <c r="D1982" s="30"/>
      <c r="E1982" s="31">
        <v>5644.5</v>
      </c>
      <c r="F1982" s="128">
        <f t="shared" si="125"/>
        <v>3347.1884999999997</v>
      </c>
      <c r="G1982" s="129">
        <f t="shared" si="128"/>
        <v>3347.1884999999997</v>
      </c>
      <c r="H1982" s="32"/>
      <c r="I1982" s="225" t="s">
        <v>14684</v>
      </c>
    </row>
    <row r="1983" spans="1:9" ht="47.25">
      <c r="A1983" s="28">
        <v>1978</v>
      </c>
      <c r="B1983" s="29">
        <v>614430</v>
      </c>
      <c r="C1983" s="30" t="s">
        <v>2585</v>
      </c>
      <c r="D1983" s="30"/>
      <c r="E1983" s="31">
        <v>1322.23</v>
      </c>
      <c r="F1983" s="128">
        <f t="shared" si="125"/>
        <v>784.08238999999992</v>
      </c>
      <c r="G1983" s="129">
        <f t="shared" si="128"/>
        <v>784.08238999999992</v>
      </c>
      <c r="H1983" s="32"/>
      <c r="I1983" s="32"/>
    </row>
    <row r="1984" spans="1:9" ht="47.25">
      <c r="A1984" s="28">
        <v>1979</v>
      </c>
      <c r="B1984" s="29">
        <v>614440</v>
      </c>
      <c r="C1984" s="30" t="s">
        <v>2586</v>
      </c>
      <c r="D1984" s="30"/>
      <c r="E1984" s="31">
        <v>440.87</v>
      </c>
      <c r="F1984" s="128">
        <f t="shared" si="125"/>
        <v>261.43590999999998</v>
      </c>
      <c r="G1984" s="129">
        <f t="shared" si="128"/>
        <v>261.43590999999998</v>
      </c>
      <c r="H1984" s="32"/>
      <c r="I1984" s="32"/>
    </row>
    <row r="1985" spans="1:9" ht="38.25">
      <c r="A1985" s="28">
        <v>1980</v>
      </c>
      <c r="B1985" s="29">
        <v>614450</v>
      </c>
      <c r="C1985" s="30" t="s">
        <v>2587</v>
      </c>
      <c r="D1985" s="30"/>
      <c r="E1985" s="31">
        <v>2544.5</v>
      </c>
      <c r="F1985" s="128">
        <f t="shared" si="125"/>
        <v>1508.8885</v>
      </c>
      <c r="G1985" s="129">
        <f t="shared" si="128"/>
        <v>1508.8885</v>
      </c>
      <c r="H1985" s="32"/>
      <c r="I1985" s="225" t="s">
        <v>14684</v>
      </c>
    </row>
    <row r="1986" spans="1:9" ht="38.25">
      <c r="A1986" s="28">
        <v>1981</v>
      </c>
      <c r="B1986" s="29">
        <v>614460</v>
      </c>
      <c r="C1986" s="30" t="s">
        <v>2588</v>
      </c>
      <c r="D1986" s="30"/>
      <c r="E1986" s="31">
        <v>3189.59</v>
      </c>
      <c r="F1986" s="128">
        <f t="shared" si="125"/>
        <v>1891.42687</v>
      </c>
      <c r="G1986" s="129">
        <f t="shared" si="128"/>
        <v>1891.42687</v>
      </c>
      <c r="H1986" s="32"/>
      <c r="I1986" s="225" t="s">
        <v>14684</v>
      </c>
    </row>
    <row r="1987" spans="1:9" ht="38.25">
      <c r="A1987" s="28">
        <v>1982</v>
      </c>
      <c r="B1987" s="29">
        <v>614470</v>
      </c>
      <c r="C1987" s="30" t="s">
        <v>2589</v>
      </c>
      <c r="D1987" s="30" t="s">
        <v>2581</v>
      </c>
      <c r="E1987" s="31">
        <v>8139.72</v>
      </c>
      <c r="F1987" s="128">
        <f t="shared" si="125"/>
        <v>4826.8539600000004</v>
      </c>
      <c r="G1987" s="129">
        <f t="shared" si="128"/>
        <v>4826.8539600000004</v>
      </c>
      <c r="H1987" s="32"/>
      <c r="I1987" s="225" t="s">
        <v>14684</v>
      </c>
    </row>
    <row r="1988" spans="1:9" ht="38.25">
      <c r="A1988" s="28">
        <v>1983</v>
      </c>
      <c r="B1988" s="29">
        <v>614480</v>
      </c>
      <c r="C1988" s="30" t="s">
        <v>2590</v>
      </c>
      <c r="D1988" s="30"/>
      <c r="E1988" s="31">
        <v>4399.57</v>
      </c>
      <c r="F1988" s="128">
        <f t="shared" si="125"/>
        <v>2608.9450099999999</v>
      </c>
      <c r="G1988" s="129">
        <f t="shared" si="128"/>
        <v>2608.9450099999999</v>
      </c>
      <c r="H1988" s="32"/>
      <c r="I1988" s="225" t="s">
        <v>14684</v>
      </c>
    </row>
    <row r="1989" spans="1:9" ht="38.25">
      <c r="A1989" s="28">
        <v>1984</v>
      </c>
      <c r="B1989" s="29">
        <v>614490</v>
      </c>
      <c r="C1989" s="30" t="s">
        <v>2591</v>
      </c>
      <c r="D1989" s="30"/>
      <c r="E1989" s="31">
        <v>1594.79</v>
      </c>
      <c r="F1989" s="128">
        <f t="shared" si="125"/>
        <v>945.71046999999999</v>
      </c>
      <c r="G1989" s="129">
        <f t="shared" si="128"/>
        <v>945.71046999999999</v>
      </c>
      <c r="H1989" s="32"/>
      <c r="I1989" s="225" t="s">
        <v>14684</v>
      </c>
    </row>
    <row r="1990" spans="1:9" ht="38.25">
      <c r="A1990" s="28">
        <v>1985</v>
      </c>
      <c r="B1990" s="29">
        <v>614500</v>
      </c>
      <c r="C1990" s="30" t="s">
        <v>2592</v>
      </c>
      <c r="D1990" s="30"/>
      <c r="E1990" s="31">
        <v>3763</v>
      </c>
      <c r="F1990" s="128">
        <f t="shared" si="125"/>
        <v>2231.4589999999998</v>
      </c>
      <c r="G1990" s="129">
        <f t="shared" si="128"/>
        <v>2231.4589999999998</v>
      </c>
      <c r="H1990" s="32"/>
      <c r="I1990" s="225" t="s">
        <v>14684</v>
      </c>
    </row>
    <row r="1991" spans="1:9" ht="31.5">
      <c r="A1991" s="28">
        <v>1986</v>
      </c>
      <c r="B1991" s="29">
        <v>614510</v>
      </c>
      <c r="C1991" s="30" t="s">
        <v>2593</v>
      </c>
      <c r="D1991" s="30"/>
      <c r="E1991" s="31">
        <v>966.4</v>
      </c>
      <c r="F1991" s="128">
        <f t="shared" ref="F1991:F2054" si="129">E1991*0.593</f>
        <v>573.0752</v>
      </c>
      <c r="G1991" s="129">
        <f t="shared" si="128"/>
        <v>573.0752</v>
      </c>
      <c r="H1991" s="32"/>
      <c r="I1991" s="32"/>
    </row>
    <row r="1992" spans="1:9" ht="38.25">
      <c r="A1992" s="28">
        <v>1987</v>
      </c>
      <c r="B1992" s="29">
        <v>614520</v>
      </c>
      <c r="C1992" s="30" t="s">
        <v>2594</v>
      </c>
      <c r="D1992" s="30" t="s">
        <v>2595</v>
      </c>
      <c r="E1992" s="31">
        <v>2084.11</v>
      </c>
      <c r="F1992" s="128">
        <f t="shared" si="129"/>
        <v>1235.8772300000001</v>
      </c>
      <c r="G1992" s="129">
        <f t="shared" si="128"/>
        <v>1235.8772300000001</v>
      </c>
      <c r="H1992" s="32"/>
      <c r="I1992" s="225" t="s">
        <v>14684</v>
      </c>
    </row>
    <row r="1993" spans="1:9" ht="38.25">
      <c r="A1993" s="28">
        <v>1988</v>
      </c>
      <c r="B1993" s="29">
        <v>614530</v>
      </c>
      <c r="C1993" s="30" t="s">
        <v>2596</v>
      </c>
      <c r="D1993" s="30" t="s">
        <v>2595</v>
      </c>
      <c r="E1993" s="31">
        <v>7943.96</v>
      </c>
      <c r="F1993" s="128">
        <f t="shared" si="129"/>
        <v>4710.7682800000002</v>
      </c>
      <c r="G1993" s="129">
        <f t="shared" si="128"/>
        <v>4710.7682800000002</v>
      </c>
      <c r="H1993" s="32"/>
      <c r="I1993" s="225" t="s">
        <v>14684</v>
      </c>
    </row>
    <row r="1994" spans="1:9" ht="31.5">
      <c r="A1994" s="28">
        <v>1989</v>
      </c>
      <c r="B1994" s="29">
        <v>614540</v>
      </c>
      <c r="C1994" s="30" t="s">
        <v>2597</v>
      </c>
      <c r="D1994" s="30"/>
      <c r="E1994" s="31">
        <v>2423.84</v>
      </c>
      <c r="F1994" s="128">
        <f t="shared" si="129"/>
        <v>1437.3371199999999</v>
      </c>
      <c r="G1994" s="129">
        <f t="shared" si="128"/>
        <v>1437.3371199999999</v>
      </c>
      <c r="H1994" s="32"/>
      <c r="I1994" s="32"/>
    </row>
    <row r="1995" spans="1:9" ht="31.5">
      <c r="A1995" s="28">
        <v>1990</v>
      </c>
      <c r="B1995" s="29">
        <v>614550</v>
      </c>
      <c r="C1995" s="30" t="s">
        <v>2598</v>
      </c>
      <c r="D1995" s="30"/>
      <c r="E1995" s="31">
        <v>1982.97</v>
      </c>
      <c r="F1995" s="128">
        <f t="shared" si="129"/>
        <v>1175.90121</v>
      </c>
      <c r="G1995" s="129">
        <f t="shared" si="128"/>
        <v>1175.90121</v>
      </c>
      <c r="H1995" s="32"/>
      <c r="I1995" s="32"/>
    </row>
    <row r="1996" spans="1:9" ht="38.25">
      <c r="A1996" s="28">
        <v>1991</v>
      </c>
      <c r="B1996" s="29">
        <v>614551</v>
      </c>
      <c r="C1996" s="30" t="s">
        <v>2599</v>
      </c>
      <c r="D1996" s="49"/>
      <c r="E1996" s="31">
        <v>6375.6</v>
      </c>
      <c r="F1996" s="128">
        <f t="shared" si="129"/>
        <v>3780.7307999999998</v>
      </c>
      <c r="G1996" s="129">
        <f t="shared" si="128"/>
        <v>3780.7307999999998</v>
      </c>
      <c r="H1996" s="32"/>
      <c r="I1996" s="225" t="s">
        <v>14684</v>
      </c>
    </row>
    <row r="1997" spans="1:9" ht="38.25">
      <c r="A1997" s="28">
        <v>1992</v>
      </c>
      <c r="B1997" s="29">
        <v>614552</v>
      </c>
      <c r="C1997" s="30" t="s">
        <v>2600</v>
      </c>
      <c r="D1997" s="49"/>
      <c r="E1997" s="31">
        <v>6561.56</v>
      </c>
      <c r="F1997" s="128">
        <f t="shared" si="129"/>
        <v>3891.0050799999999</v>
      </c>
      <c r="G1997" s="129">
        <f t="shared" si="128"/>
        <v>3891.0050799999999</v>
      </c>
      <c r="H1997" s="32"/>
      <c r="I1997" s="225" t="s">
        <v>14684</v>
      </c>
    </row>
    <row r="1998" spans="1:9" ht="38.25">
      <c r="A1998" s="28">
        <v>1993</v>
      </c>
      <c r="B1998" s="29">
        <v>614553</v>
      </c>
      <c r="C1998" s="30" t="s">
        <v>2601</v>
      </c>
      <c r="D1998" s="49"/>
      <c r="E1998" s="31">
        <v>6439.35</v>
      </c>
      <c r="F1998" s="128">
        <f t="shared" si="129"/>
        <v>3818.5345499999999</v>
      </c>
      <c r="G1998" s="129">
        <f t="shared" si="128"/>
        <v>3818.5345499999999</v>
      </c>
      <c r="H1998" s="32"/>
      <c r="I1998" s="225" t="s">
        <v>14684</v>
      </c>
    </row>
    <row r="1999" spans="1:9" ht="38.25">
      <c r="A1999" s="28">
        <v>1994</v>
      </c>
      <c r="B1999" s="29">
        <v>614554</v>
      </c>
      <c r="C1999" s="30" t="s">
        <v>2602</v>
      </c>
      <c r="D1999" s="49"/>
      <c r="E1999" s="31">
        <v>6109.95</v>
      </c>
      <c r="F1999" s="128">
        <f t="shared" si="129"/>
        <v>3623.2003499999996</v>
      </c>
      <c r="G1999" s="129">
        <f t="shared" si="128"/>
        <v>3623.2003499999996</v>
      </c>
      <c r="H1999" s="32"/>
      <c r="I1999" s="225" t="s">
        <v>14684</v>
      </c>
    </row>
    <row r="2000" spans="1:9" ht="47.25">
      <c r="A2000" s="28">
        <v>1995</v>
      </c>
      <c r="B2000" s="29">
        <v>614555</v>
      </c>
      <c r="C2000" s="30" t="s">
        <v>2603</v>
      </c>
      <c r="D2000" s="49"/>
      <c r="E2000" s="31">
        <v>6906.9</v>
      </c>
      <c r="F2000" s="128">
        <f t="shared" si="129"/>
        <v>4095.7916999999998</v>
      </c>
      <c r="G2000" s="129">
        <f t="shared" si="128"/>
        <v>4095.7916999999998</v>
      </c>
      <c r="H2000" s="32"/>
      <c r="I2000" s="225" t="s">
        <v>14684</v>
      </c>
    </row>
    <row r="2001" spans="1:9" ht="31.5">
      <c r="A2001" s="28">
        <v>1996</v>
      </c>
      <c r="B2001" s="29">
        <v>614556</v>
      </c>
      <c r="C2001" s="43" t="s">
        <v>2604</v>
      </c>
      <c r="D2001" s="43" t="s">
        <v>2084</v>
      </c>
      <c r="E2001" s="31">
        <v>1425.81</v>
      </c>
      <c r="F2001" s="128">
        <f t="shared" si="129"/>
        <v>845.50532999999996</v>
      </c>
      <c r="G2001" s="129">
        <f t="shared" si="128"/>
        <v>845.50532999999996</v>
      </c>
      <c r="H2001" s="32"/>
      <c r="I2001" s="32"/>
    </row>
    <row r="2002" spans="1:9" ht="15.75">
      <c r="A2002" s="28">
        <v>1997</v>
      </c>
      <c r="B2002" s="29" t="s">
        <v>145</v>
      </c>
      <c r="C2002" s="36" t="s">
        <v>2605</v>
      </c>
      <c r="D2002" s="30"/>
      <c r="E2002" s="31"/>
      <c r="F2002" s="226"/>
      <c r="G2002" s="227"/>
      <c r="H2002" s="32"/>
      <c r="I2002" s="32"/>
    </row>
    <row r="2003" spans="1:9" ht="15.75">
      <c r="A2003" s="28">
        <v>1998</v>
      </c>
      <c r="B2003" s="29" t="s">
        <v>145</v>
      </c>
      <c r="C2003" s="36" t="s">
        <v>2606</v>
      </c>
      <c r="D2003" s="30"/>
      <c r="E2003" s="31"/>
      <c r="F2003" s="226"/>
      <c r="G2003" s="227"/>
      <c r="H2003" s="32"/>
      <c r="I2003" s="32"/>
    </row>
    <row r="2004" spans="1:9" ht="15.75">
      <c r="A2004" s="28">
        <v>1999</v>
      </c>
      <c r="B2004" s="29">
        <v>614560</v>
      </c>
      <c r="C2004" s="30" t="s">
        <v>2607</v>
      </c>
      <c r="D2004" s="30" t="s">
        <v>2608</v>
      </c>
      <c r="E2004" s="31">
        <v>4397</v>
      </c>
      <c r="F2004" s="128">
        <f t="shared" si="129"/>
        <v>2607.4209999999998</v>
      </c>
      <c r="G2004" s="129">
        <f t="shared" ref="G2004:G2013" si="130">F2004</f>
        <v>2607.4209999999998</v>
      </c>
      <c r="H2004" s="32"/>
      <c r="I2004" s="32"/>
    </row>
    <row r="2005" spans="1:9" ht="15.75">
      <c r="A2005" s="28">
        <v>2000</v>
      </c>
      <c r="B2005" s="29">
        <v>614570</v>
      </c>
      <c r="C2005" s="30" t="s">
        <v>2609</v>
      </c>
      <c r="D2005" s="30"/>
      <c r="E2005" s="31">
        <v>5073.78</v>
      </c>
      <c r="F2005" s="128">
        <f t="shared" si="129"/>
        <v>3008.7515399999997</v>
      </c>
      <c r="G2005" s="129">
        <f t="shared" si="130"/>
        <v>3008.7515399999997</v>
      </c>
      <c r="H2005" s="32"/>
      <c r="I2005" s="32"/>
    </row>
    <row r="2006" spans="1:9" ht="31.5">
      <c r="A2006" s="28">
        <v>2001</v>
      </c>
      <c r="B2006" s="29">
        <v>614580</v>
      </c>
      <c r="C2006" s="30" t="s">
        <v>2610</v>
      </c>
      <c r="D2006" s="30"/>
      <c r="E2006" s="31">
        <v>1101.98</v>
      </c>
      <c r="F2006" s="128">
        <f t="shared" si="129"/>
        <v>653.47414000000003</v>
      </c>
      <c r="G2006" s="129">
        <f t="shared" si="130"/>
        <v>653.47414000000003</v>
      </c>
      <c r="H2006" s="32"/>
      <c r="I2006" s="32"/>
    </row>
    <row r="2007" spans="1:9" ht="31.5">
      <c r="A2007" s="28">
        <v>2002</v>
      </c>
      <c r="B2007" s="29">
        <v>614590</v>
      </c>
      <c r="C2007" s="30" t="s">
        <v>2611</v>
      </c>
      <c r="D2007" s="30"/>
      <c r="E2007" s="31">
        <v>2895.55</v>
      </c>
      <c r="F2007" s="128">
        <f t="shared" si="129"/>
        <v>1717.06115</v>
      </c>
      <c r="G2007" s="129">
        <f t="shared" si="130"/>
        <v>1717.06115</v>
      </c>
      <c r="H2007" s="32"/>
      <c r="I2007" s="32"/>
    </row>
    <row r="2008" spans="1:9" ht="15.75">
      <c r="A2008" s="28">
        <v>2003</v>
      </c>
      <c r="B2008" s="29">
        <v>614600</v>
      </c>
      <c r="C2008" s="30" t="s">
        <v>2612</v>
      </c>
      <c r="D2008" s="30"/>
      <c r="E2008" s="31">
        <v>2783.25</v>
      </c>
      <c r="F2008" s="128">
        <f t="shared" si="129"/>
        <v>1650.4672499999999</v>
      </c>
      <c r="G2008" s="129">
        <f t="shared" si="130"/>
        <v>1650.4672499999999</v>
      </c>
      <c r="H2008" s="32"/>
      <c r="I2008" s="32"/>
    </row>
    <row r="2009" spans="1:9" ht="31.5">
      <c r="A2009" s="28">
        <v>2004</v>
      </c>
      <c r="B2009" s="29">
        <v>614610</v>
      </c>
      <c r="C2009" s="30" t="s">
        <v>2613</v>
      </c>
      <c r="D2009" s="30"/>
      <c r="E2009" s="31">
        <v>1983.35</v>
      </c>
      <c r="F2009" s="128">
        <f t="shared" si="129"/>
        <v>1176.12655</v>
      </c>
      <c r="G2009" s="129">
        <f t="shared" si="130"/>
        <v>1176.12655</v>
      </c>
      <c r="H2009" s="32"/>
      <c r="I2009" s="32"/>
    </row>
    <row r="2010" spans="1:9" ht="31.5">
      <c r="A2010" s="28">
        <v>2005</v>
      </c>
      <c r="B2010" s="29">
        <v>614620</v>
      </c>
      <c r="C2010" s="30" t="s">
        <v>2614</v>
      </c>
      <c r="D2010" s="30"/>
      <c r="E2010" s="31">
        <v>1322.23</v>
      </c>
      <c r="F2010" s="128">
        <f t="shared" si="129"/>
        <v>784.08238999999992</v>
      </c>
      <c r="G2010" s="129">
        <f t="shared" si="130"/>
        <v>784.08238999999992</v>
      </c>
      <c r="H2010" s="32"/>
      <c r="I2010" s="32"/>
    </row>
    <row r="2011" spans="1:9" ht="31.5">
      <c r="A2011" s="28">
        <v>2006</v>
      </c>
      <c r="B2011" s="29">
        <v>614630</v>
      </c>
      <c r="C2011" s="30" t="s">
        <v>2615</v>
      </c>
      <c r="D2011" s="30"/>
      <c r="E2011" s="31">
        <v>661.12</v>
      </c>
      <c r="F2011" s="128">
        <f t="shared" si="129"/>
        <v>392.04415999999998</v>
      </c>
      <c r="G2011" s="129">
        <f t="shared" si="130"/>
        <v>392.04415999999998</v>
      </c>
      <c r="H2011" s="32"/>
      <c r="I2011" s="32"/>
    </row>
    <row r="2012" spans="1:9" ht="15.75">
      <c r="A2012" s="28">
        <v>2007</v>
      </c>
      <c r="B2012" s="29">
        <v>614640</v>
      </c>
      <c r="C2012" s="30" t="s">
        <v>2616</v>
      </c>
      <c r="D2012" s="30"/>
      <c r="E2012" s="31">
        <v>1101.98</v>
      </c>
      <c r="F2012" s="128">
        <f t="shared" si="129"/>
        <v>653.47414000000003</v>
      </c>
      <c r="G2012" s="129">
        <f t="shared" si="130"/>
        <v>653.47414000000003</v>
      </c>
      <c r="H2012" s="32"/>
      <c r="I2012" s="32"/>
    </row>
    <row r="2013" spans="1:9" ht="31.5">
      <c r="A2013" s="28">
        <v>2008</v>
      </c>
      <c r="B2013" s="29">
        <v>614650</v>
      </c>
      <c r="C2013" s="30" t="s">
        <v>2617</v>
      </c>
      <c r="D2013" s="30"/>
      <c r="E2013" s="31">
        <v>1322.23</v>
      </c>
      <c r="F2013" s="128">
        <f t="shared" si="129"/>
        <v>784.08238999999992</v>
      </c>
      <c r="G2013" s="129">
        <f t="shared" si="130"/>
        <v>784.08238999999992</v>
      </c>
      <c r="H2013" s="32"/>
      <c r="I2013" s="32"/>
    </row>
    <row r="2014" spans="1:9" ht="15.75">
      <c r="A2014" s="28">
        <v>2009</v>
      </c>
      <c r="B2014" s="29" t="s">
        <v>145</v>
      </c>
      <c r="C2014" s="36" t="s">
        <v>2618</v>
      </c>
      <c r="D2014" s="30"/>
      <c r="E2014" s="31"/>
      <c r="F2014" s="226"/>
      <c r="G2014" s="227"/>
      <c r="H2014" s="32"/>
      <c r="I2014" s="32"/>
    </row>
    <row r="2015" spans="1:9" ht="38.25">
      <c r="A2015" s="28">
        <v>2010</v>
      </c>
      <c r="B2015" s="29">
        <v>614660</v>
      </c>
      <c r="C2015" s="30" t="s">
        <v>2619</v>
      </c>
      <c r="D2015" s="30"/>
      <c r="E2015" s="31">
        <v>9159.7800000000007</v>
      </c>
      <c r="F2015" s="128">
        <f t="shared" si="129"/>
        <v>5431.7495399999998</v>
      </c>
      <c r="G2015" s="129">
        <f>F2015</f>
        <v>5431.7495399999998</v>
      </c>
      <c r="H2015" s="32"/>
      <c r="I2015" s="225" t="s">
        <v>14684</v>
      </c>
    </row>
    <row r="2016" spans="1:9" ht="31.5">
      <c r="A2016" s="28">
        <v>2011</v>
      </c>
      <c r="B2016" s="29" t="s">
        <v>145</v>
      </c>
      <c r="C2016" s="36" t="s">
        <v>2620</v>
      </c>
      <c r="D2016" s="30"/>
      <c r="E2016" s="31"/>
      <c r="F2016" s="226"/>
      <c r="G2016" s="227"/>
      <c r="H2016" s="32"/>
      <c r="I2016" s="32"/>
    </row>
    <row r="2017" spans="1:9" ht="31.5">
      <c r="A2017" s="28">
        <v>2012</v>
      </c>
      <c r="B2017" s="29" t="s">
        <v>145</v>
      </c>
      <c r="C2017" s="36" t="s">
        <v>2621</v>
      </c>
      <c r="D2017" s="30"/>
      <c r="E2017" s="31"/>
      <c r="F2017" s="226"/>
      <c r="G2017" s="227"/>
      <c r="H2017" s="32"/>
      <c r="I2017" s="32"/>
    </row>
    <row r="2018" spans="1:9" ht="31.5">
      <c r="A2018" s="28">
        <v>2013</v>
      </c>
      <c r="B2018" s="29">
        <v>614670</v>
      </c>
      <c r="C2018" s="30" t="s">
        <v>2622</v>
      </c>
      <c r="D2018" s="30"/>
      <c r="E2018" s="31">
        <v>44.49</v>
      </c>
      <c r="F2018" s="128">
        <f t="shared" si="129"/>
        <v>26.382570000000001</v>
      </c>
      <c r="G2018" s="129">
        <f t="shared" ref="G2018:G2027" si="131">F2018</f>
        <v>26.382570000000001</v>
      </c>
      <c r="H2018" s="32"/>
      <c r="I2018" s="32"/>
    </row>
    <row r="2019" spans="1:9" ht="15.75">
      <c r="A2019" s="28">
        <v>2014</v>
      </c>
      <c r="B2019" s="29">
        <v>614680</v>
      </c>
      <c r="C2019" s="30" t="s">
        <v>2623</v>
      </c>
      <c r="D2019" s="30"/>
      <c r="E2019" s="31">
        <v>88.7</v>
      </c>
      <c r="F2019" s="128">
        <f t="shared" si="129"/>
        <v>52.5991</v>
      </c>
      <c r="G2019" s="129">
        <f t="shared" si="131"/>
        <v>52.5991</v>
      </c>
      <c r="H2019" s="32"/>
      <c r="I2019" s="32"/>
    </row>
    <row r="2020" spans="1:9" ht="31.5">
      <c r="A2020" s="28">
        <v>2015</v>
      </c>
      <c r="B2020" s="29">
        <v>614690</v>
      </c>
      <c r="C2020" s="30" t="s">
        <v>2624</v>
      </c>
      <c r="D2020" s="30"/>
      <c r="E2020" s="31">
        <v>177.39</v>
      </c>
      <c r="F2020" s="128">
        <f t="shared" si="129"/>
        <v>105.19226999999999</v>
      </c>
      <c r="G2020" s="129">
        <f t="shared" si="131"/>
        <v>105.19226999999999</v>
      </c>
      <c r="H2020" s="32"/>
      <c r="I2020" s="32"/>
    </row>
    <row r="2021" spans="1:9" ht="47.25">
      <c r="A2021" s="28">
        <v>2016</v>
      </c>
      <c r="B2021" s="29">
        <v>614700</v>
      </c>
      <c r="C2021" s="30" t="s">
        <v>2625</v>
      </c>
      <c r="D2021" s="30"/>
      <c r="E2021" s="31">
        <v>177.39</v>
      </c>
      <c r="F2021" s="128">
        <f t="shared" si="129"/>
        <v>105.19226999999999</v>
      </c>
      <c r="G2021" s="129">
        <f t="shared" si="131"/>
        <v>105.19226999999999</v>
      </c>
      <c r="H2021" s="32"/>
      <c r="I2021" s="32"/>
    </row>
    <row r="2022" spans="1:9" ht="31.5">
      <c r="A2022" s="28">
        <v>2017</v>
      </c>
      <c r="B2022" s="29">
        <v>614710</v>
      </c>
      <c r="C2022" s="30" t="s">
        <v>2626</v>
      </c>
      <c r="D2022" s="30"/>
      <c r="E2022" s="31">
        <v>132.9</v>
      </c>
      <c r="F2022" s="128">
        <f t="shared" si="129"/>
        <v>78.809700000000007</v>
      </c>
      <c r="G2022" s="129">
        <f t="shared" si="131"/>
        <v>78.809700000000007</v>
      </c>
      <c r="H2022" s="32"/>
      <c r="I2022" s="32"/>
    </row>
    <row r="2023" spans="1:9" ht="47.25">
      <c r="A2023" s="28">
        <v>2018</v>
      </c>
      <c r="B2023" s="29">
        <v>614720</v>
      </c>
      <c r="C2023" s="30" t="s">
        <v>2627</v>
      </c>
      <c r="D2023" s="30"/>
      <c r="E2023" s="31">
        <v>2029.73</v>
      </c>
      <c r="F2023" s="128">
        <f t="shared" si="129"/>
        <v>1203.6298899999999</v>
      </c>
      <c r="G2023" s="129">
        <f t="shared" si="131"/>
        <v>1203.6298899999999</v>
      </c>
      <c r="H2023" s="32"/>
      <c r="I2023" s="32"/>
    </row>
    <row r="2024" spans="1:9" ht="47.25">
      <c r="A2024" s="28">
        <v>2019</v>
      </c>
      <c r="B2024" s="29">
        <v>614730</v>
      </c>
      <c r="C2024" s="30" t="s">
        <v>2628</v>
      </c>
      <c r="D2024" s="30" t="s">
        <v>2629</v>
      </c>
      <c r="E2024" s="31">
        <v>1014.87</v>
      </c>
      <c r="F2024" s="128">
        <f t="shared" si="129"/>
        <v>601.81790999999998</v>
      </c>
      <c r="G2024" s="129">
        <f t="shared" si="131"/>
        <v>601.81790999999998</v>
      </c>
      <c r="H2024" s="32"/>
      <c r="I2024" s="32"/>
    </row>
    <row r="2025" spans="1:9" ht="47.25">
      <c r="A2025" s="28">
        <v>2020</v>
      </c>
      <c r="B2025" s="29">
        <v>614740</v>
      </c>
      <c r="C2025" s="30" t="s">
        <v>2630</v>
      </c>
      <c r="D2025" s="30"/>
      <c r="E2025" s="31">
        <v>2029.73</v>
      </c>
      <c r="F2025" s="128">
        <f t="shared" si="129"/>
        <v>1203.6298899999999</v>
      </c>
      <c r="G2025" s="129">
        <f t="shared" si="131"/>
        <v>1203.6298899999999</v>
      </c>
      <c r="H2025" s="32"/>
      <c r="I2025" s="32"/>
    </row>
    <row r="2026" spans="1:9" ht="15.75">
      <c r="A2026" s="28">
        <v>2021</v>
      </c>
      <c r="B2026" s="29">
        <v>614750</v>
      </c>
      <c r="C2026" s="30" t="s">
        <v>2631</v>
      </c>
      <c r="D2026" s="30"/>
      <c r="E2026" s="31">
        <v>1063.2</v>
      </c>
      <c r="F2026" s="128">
        <f t="shared" si="129"/>
        <v>630.47760000000005</v>
      </c>
      <c r="G2026" s="129">
        <f t="shared" si="131"/>
        <v>630.47760000000005</v>
      </c>
      <c r="H2026" s="32"/>
      <c r="I2026" s="32"/>
    </row>
    <row r="2027" spans="1:9" ht="15.75">
      <c r="A2027" s="28">
        <v>2022</v>
      </c>
      <c r="B2027" s="29">
        <v>614760</v>
      </c>
      <c r="C2027" s="30" t="s">
        <v>2632</v>
      </c>
      <c r="D2027" s="30" t="s">
        <v>2633</v>
      </c>
      <c r="E2027" s="31">
        <v>531.59</v>
      </c>
      <c r="F2027" s="128">
        <f t="shared" si="129"/>
        <v>315.23286999999999</v>
      </c>
      <c r="G2027" s="129">
        <f t="shared" si="131"/>
        <v>315.23286999999999</v>
      </c>
      <c r="H2027" s="32"/>
      <c r="I2027" s="32"/>
    </row>
    <row r="2028" spans="1:9" ht="31.5">
      <c r="A2028" s="28">
        <v>2023</v>
      </c>
      <c r="B2028" s="29" t="s">
        <v>145</v>
      </c>
      <c r="C2028" s="36" t="s">
        <v>2634</v>
      </c>
      <c r="D2028" s="30"/>
      <c r="E2028" s="31"/>
      <c r="F2028" s="226"/>
      <c r="G2028" s="227"/>
      <c r="H2028" s="32"/>
      <c r="I2028" s="32"/>
    </row>
    <row r="2029" spans="1:9" ht="15.75">
      <c r="A2029" s="28">
        <v>2024</v>
      </c>
      <c r="B2029" s="29">
        <v>614770</v>
      </c>
      <c r="C2029" s="30" t="s">
        <v>2635</v>
      </c>
      <c r="D2029" s="30"/>
      <c r="E2029" s="31">
        <v>3720.8</v>
      </c>
      <c r="F2029" s="128">
        <f t="shared" si="129"/>
        <v>2206.4344000000001</v>
      </c>
      <c r="G2029" s="129">
        <f>F2029</f>
        <v>2206.4344000000001</v>
      </c>
      <c r="H2029" s="32"/>
      <c r="I2029" s="32"/>
    </row>
    <row r="2030" spans="1:9" ht="15.75">
      <c r="A2030" s="28">
        <v>2025</v>
      </c>
      <c r="B2030" s="29">
        <v>614780</v>
      </c>
      <c r="C2030" s="30" t="s">
        <v>2636</v>
      </c>
      <c r="D2030" s="30"/>
      <c r="E2030" s="31">
        <v>3720.8</v>
      </c>
      <c r="F2030" s="128">
        <f t="shared" si="129"/>
        <v>2206.4344000000001</v>
      </c>
      <c r="G2030" s="129">
        <f>F2030</f>
        <v>2206.4344000000001</v>
      </c>
      <c r="H2030" s="32"/>
      <c r="I2030" s="32"/>
    </row>
    <row r="2031" spans="1:9" ht="15.75">
      <c r="A2031" s="28">
        <v>2026</v>
      </c>
      <c r="B2031" s="29">
        <v>614790</v>
      </c>
      <c r="C2031" s="30" t="s">
        <v>2637</v>
      </c>
      <c r="D2031" s="30"/>
      <c r="E2031" s="31">
        <v>2174.31</v>
      </c>
      <c r="F2031" s="128">
        <f t="shared" si="129"/>
        <v>1289.36583</v>
      </c>
      <c r="G2031" s="129">
        <f>F2031</f>
        <v>1289.36583</v>
      </c>
      <c r="H2031" s="32"/>
      <c r="I2031" s="32"/>
    </row>
    <row r="2032" spans="1:9" ht="38.25">
      <c r="A2032" s="28">
        <v>2027</v>
      </c>
      <c r="B2032" s="29">
        <v>614800</v>
      </c>
      <c r="C2032" s="30" t="s">
        <v>2638</v>
      </c>
      <c r="D2032" s="30"/>
      <c r="E2032" s="31">
        <v>6910.07</v>
      </c>
      <c r="F2032" s="128">
        <f t="shared" si="129"/>
        <v>4097.6715099999992</v>
      </c>
      <c r="G2032" s="129">
        <f>F2032</f>
        <v>4097.6715099999992</v>
      </c>
      <c r="H2032" s="32"/>
      <c r="I2032" s="225" t="s">
        <v>14684</v>
      </c>
    </row>
    <row r="2033" spans="1:9" ht="38.25">
      <c r="A2033" s="28">
        <v>2028</v>
      </c>
      <c r="B2033" s="29">
        <v>614810</v>
      </c>
      <c r="C2033" s="30" t="s">
        <v>2639</v>
      </c>
      <c r="D2033" s="30"/>
      <c r="E2033" s="31">
        <v>10175.57</v>
      </c>
      <c r="F2033" s="128">
        <f t="shared" si="129"/>
        <v>6034.1130099999991</v>
      </c>
      <c r="G2033" s="129">
        <f>F2033</f>
        <v>6034.1130099999991</v>
      </c>
      <c r="H2033" s="32"/>
      <c r="I2033" s="225" t="s">
        <v>14684</v>
      </c>
    </row>
    <row r="2034" spans="1:9" ht="47.25">
      <c r="A2034" s="28">
        <v>2029</v>
      </c>
      <c r="B2034" s="29" t="s">
        <v>145</v>
      </c>
      <c r="C2034" s="36" t="s">
        <v>2640</v>
      </c>
      <c r="D2034" s="30"/>
      <c r="E2034" s="31"/>
      <c r="F2034" s="226"/>
      <c r="G2034" s="227"/>
      <c r="H2034" s="32"/>
      <c r="I2034" s="32"/>
    </row>
    <row r="2035" spans="1:9" ht="31.5">
      <c r="A2035" s="28">
        <v>2030</v>
      </c>
      <c r="B2035" s="29">
        <v>614820</v>
      </c>
      <c r="C2035" s="30" t="s">
        <v>2641</v>
      </c>
      <c r="D2035" s="30"/>
      <c r="E2035" s="31">
        <v>3720.8</v>
      </c>
      <c r="F2035" s="128">
        <f t="shared" si="129"/>
        <v>2206.4344000000001</v>
      </c>
      <c r="G2035" s="129">
        <f>F2035</f>
        <v>2206.4344000000001</v>
      </c>
      <c r="H2035" s="32"/>
      <c r="I2035" s="32"/>
    </row>
    <row r="2036" spans="1:9" ht="31.5">
      <c r="A2036" s="28">
        <v>2031</v>
      </c>
      <c r="B2036" s="29">
        <v>614830</v>
      </c>
      <c r="C2036" s="30" t="s">
        <v>2642</v>
      </c>
      <c r="D2036" s="30"/>
      <c r="E2036" s="31">
        <v>4395.87</v>
      </c>
      <c r="F2036" s="128">
        <f t="shared" si="129"/>
        <v>2606.7509099999997</v>
      </c>
      <c r="G2036" s="129">
        <f>F2036</f>
        <v>2606.7509099999997</v>
      </c>
      <c r="H2036" s="32"/>
      <c r="I2036" s="32"/>
    </row>
    <row r="2037" spans="1:9" ht="63">
      <c r="A2037" s="28">
        <v>2032</v>
      </c>
      <c r="B2037" s="29" t="s">
        <v>145</v>
      </c>
      <c r="C2037" s="36" t="s">
        <v>2643</v>
      </c>
      <c r="D2037" s="30"/>
      <c r="E2037" s="31"/>
      <c r="F2037" s="226"/>
      <c r="G2037" s="227"/>
      <c r="H2037" s="32"/>
      <c r="I2037" s="32"/>
    </row>
    <row r="2038" spans="1:9" ht="15.75">
      <c r="A2038" s="28">
        <v>2033</v>
      </c>
      <c r="B2038" s="29">
        <v>614840</v>
      </c>
      <c r="C2038" s="30" t="s">
        <v>2644</v>
      </c>
      <c r="D2038" s="30" t="s">
        <v>2645</v>
      </c>
      <c r="E2038" s="31">
        <v>573.41</v>
      </c>
      <c r="F2038" s="128">
        <f t="shared" si="129"/>
        <v>340.03212999999994</v>
      </c>
      <c r="G2038" s="129">
        <f t="shared" ref="G2038:G2069" si="132">F2038</f>
        <v>340.03212999999994</v>
      </c>
      <c r="H2038" s="32"/>
      <c r="I2038" s="32"/>
    </row>
    <row r="2039" spans="1:9" ht="15.75">
      <c r="A2039" s="28">
        <v>2034</v>
      </c>
      <c r="B2039" s="29">
        <v>614850</v>
      </c>
      <c r="C2039" s="30" t="s">
        <v>2646</v>
      </c>
      <c r="D2039" s="30"/>
      <c r="E2039" s="31">
        <v>1322.23</v>
      </c>
      <c r="F2039" s="128">
        <f t="shared" si="129"/>
        <v>784.08238999999992</v>
      </c>
      <c r="G2039" s="129">
        <f t="shared" si="132"/>
        <v>784.08238999999992</v>
      </c>
      <c r="H2039" s="32"/>
      <c r="I2039" s="32"/>
    </row>
    <row r="2040" spans="1:9" ht="31.5">
      <c r="A2040" s="28">
        <v>2035</v>
      </c>
      <c r="B2040" s="29">
        <v>614860</v>
      </c>
      <c r="C2040" s="30" t="s">
        <v>2647</v>
      </c>
      <c r="D2040" s="30"/>
      <c r="E2040" s="31">
        <v>9664.07</v>
      </c>
      <c r="F2040" s="128">
        <f t="shared" si="129"/>
        <v>5730.7935099999995</v>
      </c>
      <c r="G2040" s="129">
        <f t="shared" si="132"/>
        <v>5730.7935099999995</v>
      </c>
      <c r="H2040" s="32"/>
      <c r="I2040" s="32"/>
    </row>
    <row r="2041" spans="1:9" ht="31.5">
      <c r="A2041" s="28">
        <v>2036</v>
      </c>
      <c r="B2041" s="29">
        <v>614870</v>
      </c>
      <c r="C2041" s="30" t="s">
        <v>2648</v>
      </c>
      <c r="D2041" s="30"/>
      <c r="E2041" s="31">
        <v>8456.16</v>
      </c>
      <c r="F2041" s="128">
        <f t="shared" si="129"/>
        <v>5014.50288</v>
      </c>
      <c r="G2041" s="129">
        <f t="shared" si="132"/>
        <v>5014.50288</v>
      </c>
      <c r="H2041" s="32"/>
      <c r="I2041" s="32"/>
    </row>
    <row r="2042" spans="1:9" ht="15.75">
      <c r="A2042" s="28">
        <v>2037</v>
      </c>
      <c r="B2042" s="29">
        <v>614880</v>
      </c>
      <c r="C2042" s="30" t="s">
        <v>2649</v>
      </c>
      <c r="D2042" s="30"/>
      <c r="E2042" s="31">
        <v>924.81</v>
      </c>
      <c r="F2042" s="128">
        <f t="shared" si="129"/>
        <v>548.41233</v>
      </c>
      <c r="G2042" s="129">
        <f t="shared" si="132"/>
        <v>548.41233</v>
      </c>
      <c r="H2042" s="32"/>
      <c r="I2042" s="32"/>
    </row>
    <row r="2043" spans="1:9" ht="15.75">
      <c r="A2043" s="28">
        <v>2038</v>
      </c>
      <c r="B2043" s="29">
        <v>614890</v>
      </c>
      <c r="C2043" s="30" t="s">
        <v>2650</v>
      </c>
      <c r="D2043" s="30"/>
      <c r="E2043" s="31">
        <v>3382.7</v>
      </c>
      <c r="F2043" s="128">
        <f t="shared" si="129"/>
        <v>2005.9410999999998</v>
      </c>
      <c r="G2043" s="129">
        <f t="shared" si="132"/>
        <v>2005.9410999999998</v>
      </c>
      <c r="H2043" s="32"/>
      <c r="I2043" s="32"/>
    </row>
    <row r="2044" spans="1:9" ht="15.75">
      <c r="A2044" s="28">
        <v>2039</v>
      </c>
      <c r="B2044" s="29">
        <v>614900</v>
      </c>
      <c r="C2044" s="30" t="s">
        <v>2651</v>
      </c>
      <c r="D2044" s="30" t="s">
        <v>2652</v>
      </c>
      <c r="E2044" s="31">
        <v>162.9</v>
      </c>
      <c r="F2044" s="128">
        <f t="shared" si="129"/>
        <v>96.599699999999999</v>
      </c>
      <c r="G2044" s="129">
        <f t="shared" si="132"/>
        <v>96.599699999999999</v>
      </c>
      <c r="H2044" s="32"/>
      <c r="I2044" s="32"/>
    </row>
    <row r="2045" spans="1:9" ht="31.5">
      <c r="A2045" s="28">
        <v>2040</v>
      </c>
      <c r="B2045" s="29">
        <v>614910</v>
      </c>
      <c r="C2045" s="30" t="s">
        <v>2653</v>
      </c>
      <c r="D2045" s="30" t="s">
        <v>2654</v>
      </c>
      <c r="E2045" s="31">
        <v>1063.0899999999999</v>
      </c>
      <c r="F2045" s="128">
        <f t="shared" si="129"/>
        <v>630.4123699999999</v>
      </c>
      <c r="G2045" s="129">
        <f t="shared" si="132"/>
        <v>630.4123699999999</v>
      </c>
      <c r="H2045" s="32"/>
      <c r="I2045" s="32"/>
    </row>
    <row r="2046" spans="1:9" ht="47.25">
      <c r="A2046" s="28">
        <v>2041</v>
      </c>
      <c r="B2046" s="29">
        <v>614920</v>
      </c>
      <c r="C2046" s="30" t="s">
        <v>2655</v>
      </c>
      <c r="D2046" s="30" t="s">
        <v>2656</v>
      </c>
      <c r="E2046" s="31">
        <v>13287.86</v>
      </c>
      <c r="F2046" s="128">
        <f t="shared" si="129"/>
        <v>7879.7009799999996</v>
      </c>
      <c r="G2046" s="129">
        <f t="shared" si="132"/>
        <v>7879.7009799999996</v>
      </c>
      <c r="H2046" s="32"/>
      <c r="I2046" s="32"/>
    </row>
    <row r="2047" spans="1:9" ht="47.25">
      <c r="A2047" s="28">
        <v>2042</v>
      </c>
      <c r="B2047" s="29">
        <v>614930</v>
      </c>
      <c r="C2047" s="30" t="s">
        <v>2657</v>
      </c>
      <c r="D2047" s="30" t="s">
        <v>2658</v>
      </c>
      <c r="E2047" s="31">
        <v>9301.75</v>
      </c>
      <c r="F2047" s="128">
        <f t="shared" si="129"/>
        <v>5515.9377500000001</v>
      </c>
      <c r="G2047" s="129">
        <f t="shared" si="132"/>
        <v>5515.9377500000001</v>
      </c>
      <c r="H2047" s="32"/>
      <c r="I2047" s="32"/>
    </row>
    <row r="2048" spans="1:9" ht="47.25">
      <c r="A2048" s="28">
        <v>2043</v>
      </c>
      <c r="B2048" s="29">
        <v>614940</v>
      </c>
      <c r="C2048" s="30" t="s">
        <v>2659</v>
      </c>
      <c r="D2048" s="30" t="s">
        <v>2658</v>
      </c>
      <c r="E2048" s="31">
        <v>13287.86</v>
      </c>
      <c r="F2048" s="128">
        <f t="shared" si="129"/>
        <v>7879.7009799999996</v>
      </c>
      <c r="G2048" s="129">
        <f t="shared" si="132"/>
        <v>7879.7009799999996</v>
      </c>
      <c r="H2048" s="32"/>
      <c r="I2048" s="32"/>
    </row>
    <row r="2049" spans="1:9" ht="47.25">
      <c r="A2049" s="28">
        <v>2044</v>
      </c>
      <c r="B2049" s="29">
        <v>614950</v>
      </c>
      <c r="C2049" s="30" t="s">
        <v>2660</v>
      </c>
      <c r="D2049" s="30" t="s">
        <v>2658</v>
      </c>
      <c r="E2049" s="31">
        <v>9301.75</v>
      </c>
      <c r="F2049" s="128">
        <f t="shared" si="129"/>
        <v>5515.9377500000001</v>
      </c>
      <c r="G2049" s="129">
        <f t="shared" si="132"/>
        <v>5515.9377500000001</v>
      </c>
      <c r="H2049" s="32"/>
      <c r="I2049" s="32"/>
    </row>
    <row r="2050" spans="1:9" ht="47.25">
      <c r="A2050" s="28">
        <v>2045</v>
      </c>
      <c r="B2050" s="29">
        <v>614960</v>
      </c>
      <c r="C2050" s="30" t="s">
        <v>2661</v>
      </c>
      <c r="D2050" s="30" t="s">
        <v>2658</v>
      </c>
      <c r="E2050" s="31">
        <v>13287.86</v>
      </c>
      <c r="F2050" s="128">
        <f t="shared" si="129"/>
        <v>7879.7009799999996</v>
      </c>
      <c r="G2050" s="129">
        <f t="shared" si="132"/>
        <v>7879.7009799999996</v>
      </c>
      <c r="H2050" s="32"/>
      <c r="I2050" s="32"/>
    </row>
    <row r="2051" spans="1:9" ht="15.75">
      <c r="A2051" s="28">
        <v>2046</v>
      </c>
      <c r="B2051" s="29">
        <v>614970</v>
      </c>
      <c r="C2051" s="30" t="s">
        <v>2662</v>
      </c>
      <c r="D2051" s="30"/>
      <c r="E2051" s="31">
        <v>4053.78</v>
      </c>
      <c r="F2051" s="128">
        <f t="shared" si="129"/>
        <v>2403.8915400000001</v>
      </c>
      <c r="G2051" s="129">
        <f t="shared" si="132"/>
        <v>2403.8915400000001</v>
      </c>
      <c r="H2051" s="32"/>
      <c r="I2051" s="32"/>
    </row>
    <row r="2052" spans="1:9" ht="15.75">
      <c r="A2052" s="28">
        <v>2047</v>
      </c>
      <c r="B2052" s="29">
        <v>614981</v>
      </c>
      <c r="C2052" s="33" t="s">
        <v>2663</v>
      </c>
      <c r="D2052" s="218" t="s">
        <v>2664</v>
      </c>
      <c r="E2052" s="31">
        <v>13945.09</v>
      </c>
      <c r="F2052" s="128">
        <f t="shared" si="129"/>
        <v>8269.4383699999998</v>
      </c>
      <c r="G2052" s="129">
        <f t="shared" si="132"/>
        <v>8269.4383699999998</v>
      </c>
      <c r="H2052" s="32"/>
      <c r="I2052" s="32"/>
    </row>
    <row r="2053" spans="1:9" ht="78.75">
      <c r="A2053" s="28">
        <v>2048</v>
      </c>
      <c r="B2053" s="29">
        <v>614990</v>
      </c>
      <c r="C2053" s="33" t="s">
        <v>2665</v>
      </c>
      <c r="D2053" s="30" t="s">
        <v>2666</v>
      </c>
      <c r="E2053" s="31">
        <v>462.63</v>
      </c>
      <c r="F2053" s="128">
        <f t="shared" si="129"/>
        <v>274.33958999999999</v>
      </c>
      <c r="G2053" s="129">
        <f t="shared" si="132"/>
        <v>274.33958999999999</v>
      </c>
      <c r="H2053" s="32"/>
      <c r="I2053" s="32"/>
    </row>
    <row r="2054" spans="1:9" ht="78.75">
      <c r="A2054" s="28">
        <v>2049</v>
      </c>
      <c r="B2054" s="29">
        <v>615000</v>
      </c>
      <c r="C2054" s="30" t="s">
        <v>2667</v>
      </c>
      <c r="D2054" s="30" t="s">
        <v>2666</v>
      </c>
      <c r="E2054" s="31">
        <v>693.95</v>
      </c>
      <c r="F2054" s="128">
        <f t="shared" si="129"/>
        <v>411.51235000000003</v>
      </c>
      <c r="G2054" s="129">
        <f t="shared" si="132"/>
        <v>411.51235000000003</v>
      </c>
      <c r="H2054" s="32"/>
      <c r="I2054" s="32"/>
    </row>
    <row r="2055" spans="1:9" ht="15.75">
      <c r="A2055" s="28">
        <v>2050</v>
      </c>
      <c r="B2055" s="29">
        <v>615010</v>
      </c>
      <c r="C2055" s="30" t="s">
        <v>2668</v>
      </c>
      <c r="D2055" s="30"/>
      <c r="E2055" s="31">
        <v>1391.16</v>
      </c>
      <c r="F2055" s="128">
        <f t="shared" ref="F2055:F2118" si="133">E2055*0.593</f>
        <v>824.95788000000005</v>
      </c>
      <c r="G2055" s="129">
        <f t="shared" si="132"/>
        <v>824.95788000000005</v>
      </c>
      <c r="H2055" s="32"/>
      <c r="I2055" s="32"/>
    </row>
    <row r="2056" spans="1:9" ht="15.75">
      <c r="A2056" s="28">
        <v>2051</v>
      </c>
      <c r="B2056" s="29">
        <v>615020</v>
      </c>
      <c r="C2056" s="30" t="s">
        <v>2669</v>
      </c>
      <c r="D2056" s="30"/>
      <c r="E2056" s="31">
        <v>434.93</v>
      </c>
      <c r="F2056" s="128">
        <f t="shared" si="133"/>
        <v>257.91348999999997</v>
      </c>
      <c r="G2056" s="129">
        <f t="shared" si="132"/>
        <v>257.91348999999997</v>
      </c>
      <c r="H2056" s="32"/>
      <c r="I2056" s="32"/>
    </row>
    <row r="2057" spans="1:9" ht="15.75">
      <c r="A2057" s="28">
        <v>2052</v>
      </c>
      <c r="B2057" s="29">
        <v>615030</v>
      </c>
      <c r="C2057" s="30" t="s">
        <v>2670</v>
      </c>
      <c r="D2057" s="30"/>
      <c r="E2057" s="31">
        <v>1159.8499999999999</v>
      </c>
      <c r="F2057" s="128">
        <f t="shared" si="133"/>
        <v>687.79104999999993</v>
      </c>
      <c r="G2057" s="129">
        <f t="shared" si="132"/>
        <v>687.79104999999993</v>
      </c>
      <c r="H2057" s="32"/>
      <c r="I2057" s="32"/>
    </row>
    <row r="2058" spans="1:9" ht="15.75">
      <c r="A2058" s="28">
        <v>2053</v>
      </c>
      <c r="B2058" s="29">
        <v>615040</v>
      </c>
      <c r="C2058" s="30" t="s">
        <v>2671</v>
      </c>
      <c r="D2058" s="30"/>
      <c r="E2058" s="31">
        <v>2706.1</v>
      </c>
      <c r="F2058" s="128">
        <f t="shared" si="133"/>
        <v>1604.7172999999998</v>
      </c>
      <c r="G2058" s="129">
        <f t="shared" si="132"/>
        <v>1604.7172999999998</v>
      </c>
      <c r="H2058" s="32"/>
      <c r="I2058" s="32"/>
    </row>
    <row r="2059" spans="1:9" ht="15.75">
      <c r="A2059" s="28">
        <v>2054</v>
      </c>
      <c r="B2059" s="29">
        <v>615050</v>
      </c>
      <c r="C2059" s="30" t="s">
        <v>2672</v>
      </c>
      <c r="D2059" s="30" t="s">
        <v>2673</v>
      </c>
      <c r="E2059" s="31">
        <v>1622.48</v>
      </c>
      <c r="F2059" s="128">
        <f t="shared" si="133"/>
        <v>962.13063999999997</v>
      </c>
      <c r="G2059" s="129">
        <f t="shared" si="132"/>
        <v>962.13063999999997</v>
      </c>
      <c r="H2059" s="32"/>
      <c r="I2059" s="32"/>
    </row>
    <row r="2060" spans="1:9" ht="15.75">
      <c r="A2060" s="28">
        <v>2055</v>
      </c>
      <c r="B2060" s="29">
        <v>615060</v>
      </c>
      <c r="C2060" s="30" t="s">
        <v>2674</v>
      </c>
      <c r="D2060" s="30" t="s">
        <v>2675</v>
      </c>
      <c r="E2060" s="31">
        <v>2319.38</v>
      </c>
      <c r="F2060" s="128">
        <f t="shared" si="133"/>
        <v>1375.3923400000001</v>
      </c>
      <c r="G2060" s="129">
        <f t="shared" si="132"/>
        <v>1375.3923400000001</v>
      </c>
      <c r="H2060" s="32"/>
      <c r="I2060" s="32"/>
    </row>
    <row r="2061" spans="1:9" ht="31.5">
      <c r="A2061" s="28">
        <v>2056</v>
      </c>
      <c r="B2061" s="29">
        <v>615070</v>
      </c>
      <c r="C2061" s="30" t="s">
        <v>2676</v>
      </c>
      <c r="D2061" s="30" t="s">
        <v>2677</v>
      </c>
      <c r="E2061" s="31">
        <v>6764.85</v>
      </c>
      <c r="F2061" s="128">
        <f t="shared" si="133"/>
        <v>4011.5560500000001</v>
      </c>
      <c r="G2061" s="129">
        <f t="shared" si="132"/>
        <v>4011.5560500000001</v>
      </c>
      <c r="H2061" s="32"/>
      <c r="I2061" s="32"/>
    </row>
    <row r="2062" spans="1:9" ht="31.5">
      <c r="A2062" s="28">
        <v>2057</v>
      </c>
      <c r="B2062" s="29">
        <v>615080</v>
      </c>
      <c r="C2062" s="30" t="s">
        <v>2678</v>
      </c>
      <c r="D2062" s="30" t="s">
        <v>2679</v>
      </c>
      <c r="E2062" s="31">
        <v>4058.9</v>
      </c>
      <c r="F2062" s="128">
        <f t="shared" si="133"/>
        <v>2406.9276999999997</v>
      </c>
      <c r="G2062" s="129">
        <f t="shared" si="132"/>
        <v>2406.9276999999997</v>
      </c>
      <c r="H2062" s="32"/>
      <c r="I2062" s="32"/>
    </row>
    <row r="2063" spans="1:9" ht="15.75">
      <c r="A2063" s="28">
        <v>2058</v>
      </c>
      <c r="B2063" s="29">
        <v>615090</v>
      </c>
      <c r="C2063" s="30" t="s">
        <v>2680</v>
      </c>
      <c r="D2063" s="30"/>
      <c r="E2063" s="31">
        <v>3244.16</v>
      </c>
      <c r="F2063" s="128">
        <f t="shared" si="133"/>
        <v>1923.7868799999999</v>
      </c>
      <c r="G2063" s="129">
        <f t="shared" si="132"/>
        <v>1923.7868799999999</v>
      </c>
      <c r="H2063" s="32"/>
      <c r="I2063" s="32"/>
    </row>
    <row r="2064" spans="1:9" ht="15.75">
      <c r="A2064" s="28">
        <v>2059</v>
      </c>
      <c r="B2064" s="29">
        <v>615100</v>
      </c>
      <c r="C2064" s="30" t="s">
        <v>2681</v>
      </c>
      <c r="D2064" s="30" t="s">
        <v>2682</v>
      </c>
      <c r="E2064" s="31">
        <v>7008.07</v>
      </c>
      <c r="F2064" s="128">
        <f t="shared" si="133"/>
        <v>4155.7855099999997</v>
      </c>
      <c r="G2064" s="129">
        <f t="shared" si="132"/>
        <v>4155.7855099999997</v>
      </c>
      <c r="H2064" s="32"/>
      <c r="I2064" s="32"/>
    </row>
    <row r="2065" spans="1:9" ht="31.5">
      <c r="A2065" s="28">
        <v>2060</v>
      </c>
      <c r="B2065" s="29">
        <v>615110</v>
      </c>
      <c r="C2065" s="30" t="s">
        <v>2683</v>
      </c>
      <c r="D2065" s="30" t="s">
        <v>2684</v>
      </c>
      <c r="E2065" s="31">
        <v>6764.85</v>
      </c>
      <c r="F2065" s="128">
        <f t="shared" si="133"/>
        <v>4011.5560500000001</v>
      </c>
      <c r="G2065" s="129">
        <f t="shared" si="132"/>
        <v>4011.5560500000001</v>
      </c>
      <c r="H2065" s="32"/>
      <c r="I2065" s="32"/>
    </row>
    <row r="2066" spans="1:9" ht="31.5">
      <c r="A2066" s="28">
        <v>2061</v>
      </c>
      <c r="B2066" s="29">
        <v>615120</v>
      </c>
      <c r="C2066" s="30" t="s">
        <v>2685</v>
      </c>
      <c r="D2066" s="30" t="s">
        <v>2686</v>
      </c>
      <c r="E2066" s="31">
        <v>4058.9</v>
      </c>
      <c r="F2066" s="128">
        <f t="shared" si="133"/>
        <v>2406.9276999999997</v>
      </c>
      <c r="G2066" s="129">
        <f t="shared" si="132"/>
        <v>2406.9276999999997</v>
      </c>
      <c r="H2066" s="32"/>
      <c r="I2066" s="32"/>
    </row>
    <row r="2067" spans="1:9" ht="31.5">
      <c r="A2067" s="28">
        <v>2062</v>
      </c>
      <c r="B2067" s="29">
        <v>615130</v>
      </c>
      <c r="C2067" s="30" t="s">
        <v>2687</v>
      </c>
      <c r="D2067" s="30"/>
      <c r="E2067" s="31">
        <v>4397</v>
      </c>
      <c r="F2067" s="128">
        <f t="shared" si="133"/>
        <v>2607.4209999999998</v>
      </c>
      <c r="G2067" s="129">
        <f t="shared" si="132"/>
        <v>2607.4209999999998</v>
      </c>
      <c r="H2067" s="32"/>
      <c r="I2067" s="32"/>
    </row>
    <row r="2068" spans="1:9" ht="15.75">
      <c r="A2068" s="28">
        <v>2063</v>
      </c>
      <c r="B2068" s="29">
        <v>615140</v>
      </c>
      <c r="C2068" s="30" t="s">
        <v>2688</v>
      </c>
      <c r="D2068" s="30"/>
      <c r="E2068" s="31">
        <v>1214.43</v>
      </c>
      <c r="F2068" s="128">
        <f t="shared" si="133"/>
        <v>720.15698999999995</v>
      </c>
      <c r="G2068" s="129">
        <f t="shared" si="132"/>
        <v>720.15698999999995</v>
      </c>
      <c r="H2068" s="32"/>
      <c r="I2068" s="32"/>
    </row>
    <row r="2069" spans="1:9" ht="15.75">
      <c r="A2069" s="28">
        <v>2064</v>
      </c>
      <c r="B2069" s="29">
        <v>615150</v>
      </c>
      <c r="C2069" s="30" t="s">
        <v>2689</v>
      </c>
      <c r="D2069" s="30"/>
      <c r="E2069" s="31">
        <v>1546.25</v>
      </c>
      <c r="F2069" s="128">
        <f t="shared" si="133"/>
        <v>916.92624999999998</v>
      </c>
      <c r="G2069" s="129">
        <f t="shared" si="132"/>
        <v>916.92624999999998</v>
      </c>
      <c r="H2069" s="32"/>
      <c r="I2069" s="32"/>
    </row>
    <row r="2070" spans="1:9" ht="15.75">
      <c r="A2070" s="28">
        <v>2065</v>
      </c>
      <c r="B2070" s="29" t="s">
        <v>145</v>
      </c>
      <c r="C2070" s="36" t="s">
        <v>2690</v>
      </c>
      <c r="D2070" s="30"/>
      <c r="E2070" s="31"/>
      <c r="F2070" s="226"/>
      <c r="G2070" s="227"/>
      <c r="H2070" s="32"/>
      <c r="I2070" s="32"/>
    </row>
    <row r="2071" spans="1:9" ht="31.5">
      <c r="A2071" s="28">
        <v>2066</v>
      </c>
      <c r="B2071" s="29">
        <v>615160</v>
      </c>
      <c r="C2071" s="30" t="s">
        <v>2691</v>
      </c>
      <c r="D2071" s="30" t="s">
        <v>2692</v>
      </c>
      <c r="E2071" s="31">
        <v>3991.07</v>
      </c>
      <c r="F2071" s="128">
        <f t="shared" si="133"/>
        <v>2366.70451</v>
      </c>
      <c r="G2071" s="129">
        <f t="shared" ref="G2071:G2084" si="134">F2071</f>
        <v>2366.70451</v>
      </c>
      <c r="H2071" s="32"/>
      <c r="I2071" s="32"/>
    </row>
    <row r="2072" spans="1:9" ht="31.5">
      <c r="A2072" s="28">
        <v>2067</v>
      </c>
      <c r="B2072" s="29">
        <v>615161</v>
      </c>
      <c r="C2072" s="30" t="s">
        <v>2693</v>
      </c>
      <c r="D2072" s="30" t="s">
        <v>2694</v>
      </c>
      <c r="E2072" s="31">
        <v>4830</v>
      </c>
      <c r="F2072" s="128">
        <f t="shared" si="133"/>
        <v>2864.19</v>
      </c>
      <c r="G2072" s="129">
        <f t="shared" si="134"/>
        <v>2864.19</v>
      </c>
      <c r="H2072" s="32"/>
      <c r="I2072" s="32"/>
    </row>
    <row r="2073" spans="1:9" ht="31.5">
      <c r="A2073" s="28">
        <v>2068</v>
      </c>
      <c r="B2073" s="29">
        <v>615170</v>
      </c>
      <c r="C2073" s="30" t="s">
        <v>2695</v>
      </c>
      <c r="D2073" s="30" t="s">
        <v>2696</v>
      </c>
      <c r="E2073" s="31">
        <v>5791.12</v>
      </c>
      <c r="F2073" s="128">
        <f t="shared" si="133"/>
        <v>3434.1341599999996</v>
      </c>
      <c r="G2073" s="129">
        <f t="shared" si="134"/>
        <v>3434.1341599999996</v>
      </c>
      <c r="H2073" s="32"/>
      <c r="I2073" s="32"/>
    </row>
    <row r="2074" spans="1:9" ht="31.5">
      <c r="A2074" s="28">
        <v>2069</v>
      </c>
      <c r="B2074" s="29">
        <v>615171</v>
      </c>
      <c r="C2074" s="30" t="s">
        <v>2697</v>
      </c>
      <c r="D2074" s="30" t="s">
        <v>2698</v>
      </c>
      <c r="E2074" s="31">
        <v>4053.78</v>
      </c>
      <c r="F2074" s="128">
        <f t="shared" si="133"/>
        <v>2403.8915400000001</v>
      </c>
      <c r="G2074" s="129">
        <f t="shared" si="134"/>
        <v>2403.8915400000001</v>
      </c>
      <c r="H2074" s="32"/>
      <c r="I2074" s="32"/>
    </row>
    <row r="2075" spans="1:9" ht="31.5">
      <c r="A2075" s="28">
        <v>2070</v>
      </c>
      <c r="B2075" s="29">
        <v>615180</v>
      </c>
      <c r="C2075" s="30" t="s">
        <v>2699</v>
      </c>
      <c r="D2075" s="30"/>
      <c r="E2075" s="31">
        <v>4053.78</v>
      </c>
      <c r="F2075" s="128">
        <f t="shared" si="133"/>
        <v>2403.8915400000001</v>
      </c>
      <c r="G2075" s="129">
        <f t="shared" si="134"/>
        <v>2403.8915400000001</v>
      </c>
      <c r="H2075" s="32"/>
      <c r="I2075" s="32"/>
    </row>
    <row r="2076" spans="1:9" ht="31.5">
      <c r="A2076" s="28">
        <v>2071</v>
      </c>
      <c r="B2076" s="29">
        <v>615190</v>
      </c>
      <c r="C2076" s="30" t="s">
        <v>2700</v>
      </c>
      <c r="D2076" s="30"/>
      <c r="E2076" s="31">
        <v>3648.97</v>
      </c>
      <c r="F2076" s="128">
        <f t="shared" si="133"/>
        <v>2163.8392099999996</v>
      </c>
      <c r="G2076" s="129">
        <f t="shared" si="134"/>
        <v>2163.8392099999996</v>
      </c>
      <c r="H2076" s="32"/>
      <c r="I2076" s="32"/>
    </row>
    <row r="2077" spans="1:9" ht="31.5">
      <c r="A2077" s="28">
        <v>2072</v>
      </c>
      <c r="B2077" s="29">
        <v>615200</v>
      </c>
      <c r="C2077" s="30" t="s">
        <v>2701</v>
      </c>
      <c r="D2077" s="30"/>
      <c r="E2077" s="31">
        <v>4869.1000000000004</v>
      </c>
      <c r="F2077" s="128">
        <f t="shared" si="133"/>
        <v>2887.3762999999999</v>
      </c>
      <c r="G2077" s="129">
        <f t="shared" si="134"/>
        <v>2887.3762999999999</v>
      </c>
      <c r="H2077" s="32"/>
      <c r="I2077" s="32"/>
    </row>
    <row r="2078" spans="1:9" ht="15.75">
      <c r="A2078" s="28">
        <v>2073</v>
      </c>
      <c r="B2078" s="29">
        <v>615201</v>
      </c>
      <c r="C2078" s="30" t="s">
        <v>2702</v>
      </c>
      <c r="D2078" s="30"/>
      <c r="E2078" s="31">
        <v>6762</v>
      </c>
      <c r="F2078" s="128">
        <f t="shared" si="133"/>
        <v>4009.866</v>
      </c>
      <c r="G2078" s="129">
        <f t="shared" si="134"/>
        <v>4009.866</v>
      </c>
      <c r="H2078" s="32"/>
      <c r="I2078" s="32"/>
    </row>
    <row r="2079" spans="1:9" ht="31.5">
      <c r="A2079" s="28">
        <v>2074</v>
      </c>
      <c r="B2079" s="29">
        <v>615202</v>
      </c>
      <c r="C2079" s="30" t="s">
        <v>2703</v>
      </c>
      <c r="D2079" s="30"/>
      <c r="E2079" s="31">
        <v>4226.25</v>
      </c>
      <c r="F2079" s="128">
        <f t="shared" si="133"/>
        <v>2506.1662499999998</v>
      </c>
      <c r="G2079" s="129">
        <f t="shared" si="134"/>
        <v>2506.1662499999998</v>
      </c>
      <c r="H2079" s="32"/>
      <c r="I2079" s="32"/>
    </row>
    <row r="2080" spans="1:9" ht="15.75">
      <c r="A2080" s="28">
        <v>2075</v>
      </c>
      <c r="B2080" s="29">
        <v>615203</v>
      </c>
      <c r="C2080" s="30" t="s">
        <v>2704</v>
      </c>
      <c r="D2080" s="30"/>
      <c r="E2080" s="31">
        <v>1159.2</v>
      </c>
      <c r="F2080" s="128">
        <f t="shared" si="133"/>
        <v>687.40560000000005</v>
      </c>
      <c r="G2080" s="129">
        <f t="shared" si="134"/>
        <v>687.40560000000005</v>
      </c>
      <c r="H2080" s="32"/>
      <c r="I2080" s="32"/>
    </row>
    <row r="2081" spans="1:9" ht="31.5">
      <c r="A2081" s="28">
        <v>2076</v>
      </c>
      <c r="B2081" s="29">
        <v>615204</v>
      </c>
      <c r="C2081" s="30" t="s">
        <v>2705</v>
      </c>
      <c r="D2081" s="30"/>
      <c r="E2081" s="31">
        <v>966</v>
      </c>
      <c r="F2081" s="128">
        <f t="shared" si="133"/>
        <v>572.83799999999997</v>
      </c>
      <c r="G2081" s="129">
        <f t="shared" si="134"/>
        <v>572.83799999999997</v>
      </c>
      <c r="H2081" s="32"/>
      <c r="I2081" s="32"/>
    </row>
    <row r="2082" spans="1:9" ht="15.75">
      <c r="A2082" s="28">
        <v>2077</v>
      </c>
      <c r="B2082" s="29">
        <v>615205</v>
      </c>
      <c r="C2082" s="30" t="s">
        <v>2706</v>
      </c>
      <c r="D2082" s="30"/>
      <c r="E2082" s="31">
        <v>1321.48</v>
      </c>
      <c r="F2082" s="128">
        <f t="shared" si="133"/>
        <v>783.63763999999992</v>
      </c>
      <c r="G2082" s="129">
        <f t="shared" si="134"/>
        <v>783.63763999999992</v>
      </c>
      <c r="H2082" s="32"/>
      <c r="I2082" s="32"/>
    </row>
    <row r="2083" spans="1:9" ht="38.25">
      <c r="A2083" s="28">
        <v>2078</v>
      </c>
      <c r="B2083" s="29">
        <v>615210</v>
      </c>
      <c r="C2083" s="30" t="s">
        <v>2707</v>
      </c>
      <c r="D2083" s="30"/>
      <c r="E2083" s="31">
        <v>7528.44</v>
      </c>
      <c r="F2083" s="128">
        <f t="shared" si="133"/>
        <v>4464.36492</v>
      </c>
      <c r="G2083" s="129">
        <f t="shared" si="134"/>
        <v>4464.36492</v>
      </c>
      <c r="H2083" s="32"/>
      <c r="I2083" s="225" t="s">
        <v>14684</v>
      </c>
    </row>
    <row r="2084" spans="1:9" ht="15.75">
      <c r="A2084" s="28">
        <v>2079</v>
      </c>
      <c r="B2084" s="29">
        <v>615220</v>
      </c>
      <c r="C2084" s="30" t="s">
        <v>2708</v>
      </c>
      <c r="D2084" s="30"/>
      <c r="E2084" s="31">
        <v>4053.78</v>
      </c>
      <c r="F2084" s="128">
        <f t="shared" si="133"/>
        <v>2403.8915400000001</v>
      </c>
      <c r="G2084" s="129">
        <f t="shared" si="134"/>
        <v>2403.8915400000001</v>
      </c>
      <c r="H2084" s="32"/>
      <c r="I2084" s="32"/>
    </row>
    <row r="2085" spans="1:9" ht="31.5">
      <c r="A2085" s="28">
        <v>2080</v>
      </c>
      <c r="B2085" s="29" t="s">
        <v>145</v>
      </c>
      <c r="C2085" s="36" t="s">
        <v>2709</v>
      </c>
      <c r="D2085" s="30"/>
      <c r="E2085" s="31"/>
      <c r="F2085" s="226"/>
      <c r="G2085" s="227"/>
      <c r="H2085" s="32"/>
      <c r="I2085" s="32"/>
    </row>
    <row r="2086" spans="1:9" ht="15.75">
      <c r="A2086" s="28">
        <v>2081</v>
      </c>
      <c r="B2086" s="29">
        <v>615230</v>
      </c>
      <c r="C2086" s="30" t="s">
        <v>2710</v>
      </c>
      <c r="D2086" s="30"/>
      <c r="E2086" s="31">
        <v>661.12</v>
      </c>
      <c r="F2086" s="128">
        <f t="shared" si="133"/>
        <v>392.04415999999998</v>
      </c>
      <c r="G2086" s="129">
        <f t="shared" ref="G2086:G2098" si="135">F2086</f>
        <v>392.04415999999998</v>
      </c>
      <c r="H2086" s="32"/>
      <c r="I2086" s="32"/>
    </row>
    <row r="2087" spans="1:9" ht="31.5">
      <c r="A2087" s="28">
        <v>2082</v>
      </c>
      <c r="B2087" s="29">
        <v>615240</v>
      </c>
      <c r="C2087" s="30" t="s">
        <v>2711</v>
      </c>
      <c r="D2087" s="30"/>
      <c r="E2087" s="31">
        <v>393.69</v>
      </c>
      <c r="F2087" s="128">
        <f t="shared" si="133"/>
        <v>233.45817</v>
      </c>
      <c r="G2087" s="129">
        <f t="shared" si="135"/>
        <v>233.45817</v>
      </c>
      <c r="H2087" s="32"/>
      <c r="I2087" s="32"/>
    </row>
    <row r="2088" spans="1:9" ht="31.5">
      <c r="A2088" s="28">
        <v>2083</v>
      </c>
      <c r="B2088" s="29">
        <v>615250</v>
      </c>
      <c r="C2088" s="30" t="s">
        <v>2712</v>
      </c>
      <c r="D2088" s="30"/>
      <c r="E2088" s="31">
        <v>867.44</v>
      </c>
      <c r="F2088" s="128">
        <f t="shared" si="133"/>
        <v>514.39192000000003</v>
      </c>
      <c r="G2088" s="129">
        <f t="shared" si="135"/>
        <v>514.39192000000003</v>
      </c>
      <c r="H2088" s="32"/>
      <c r="I2088" s="32"/>
    </row>
    <row r="2089" spans="1:9" ht="31.5">
      <c r="A2089" s="28">
        <v>2084</v>
      </c>
      <c r="B2089" s="29">
        <v>615260</v>
      </c>
      <c r="C2089" s="30" t="s">
        <v>2713</v>
      </c>
      <c r="D2089" s="30"/>
      <c r="E2089" s="31">
        <v>1156.5899999999999</v>
      </c>
      <c r="F2089" s="128">
        <f t="shared" si="133"/>
        <v>685.85786999999993</v>
      </c>
      <c r="G2089" s="129">
        <f t="shared" si="135"/>
        <v>685.85786999999993</v>
      </c>
      <c r="H2089" s="32"/>
      <c r="I2089" s="32"/>
    </row>
    <row r="2090" spans="1:9" ht="31.5">
      <c r="A2090" s="28">
        <v>2085</v>
      </c>
      <c r="B2090" s="29">
        <v>615270</v>
      </c>
      <c r="C2090" s="30" t="s">
        <v>2714</v>
      </c>
      <c r="D2090" s="30" t="s">
        <v>2715</v>
      </c>
      <c r="E2090" s="31">
        <v>1710.45</v>
      </c>
      <c r="F2090" s="128">
        <f t="shared" si="133"/>
        <v>1014.2968499999999</v>
      </c>
      <c r="G2090" s="129">
        <f t="shared" si="135"/>
        <v>1014.2968499999999</v>
      </c>
      <c r="H2090" s="32"/>
      <c r="I2090" s="32"/>
    </row>
    <row r="2091" spans="1:9" ht="31.5">
      <c r="A2091" s="28">
        <v>2086</v>
      </c>
      <c r="B2091" s="29">
        <v>615280</v>
      </c>
      <c r="C2091" s="30" t="s">
        <v>2716</v>
      </c>
      <c r="D2091" s="30" t="s">
        <v>2717</v>
      </c>
      <c r="E2091" s="31">
        <v>2850.76</v>
      </c>
      <c r="F2091" s="128">
        <f t="shared" si="133"/>
        <v>1690.5006800000001</v>
      </c>
      <c r="G2091" s="129">
        <f t="shared" si="135"/>
        <v>1690.5006800000001</v>
      </c>
      <c r="H2091" s="32"/>
      <c r="I2091" s="32"/>
    </row>
    <row r="2092" spans="1:9" ht="31.5">
      <c r="A2092" s="28">
        <v>2087</v>
      </c>
      <c r="B2092" s="29">
        <v>615290</v>
      </c>
      <c r="C2092" s="30" t="s">
        <v>2718</v>
      </c>
      <c r="D2092" s="30" t="s">
        <v>2719</v>
      </c>
      <c r="E2092" s="31">
        <v>1156.5899999999999</v>
      </c>
      <c r="F2092" s="128">
        <f t="shared" si="133"/>
        <v>685.85786999999993</v>
      </c>
      <c r="G2092" s="129">
        <f t="shared" si="135"/>
        <v>685.85786999999993</v>
      </c>
      <c r="H2092" s="32"/>
      <c r="I2092" s="32"/>
    </row>
    <row r="2093" spans="1:9" ht="31.5">
      <c r="A2093" s="28">
        <v>2088</v>
      </c>
      <c r="B2093" s="29">
        <v>615300</v>
      </c>
      <c r="C2093" s="30" t="s">
        <v>2720</v>
      </c>
      <c r="D2093" s="30" t="s">
        <v>2721</v>
      </c>
      <c r="E2093" s="31">
        <v>2028.11</v>
      </c>
      <c r="F2093" s="128">
        <f t="shared" si="133"/>
        <v>1202.66923</v>
      </c>
      <c r="G2093" s="129">
        <f t="shared" si="135"/>
        <v>1202.66923</v>
      </c>
      <c r="H2093" s="32"/>
      <c r="I2093" s="32"/>
    </row>
    <row r="2094" spans="1:9" ht="15.75">
      <c r="A2094" s="28">
        <v>2089</v>
      </c>
      <c r="B2094" s="29">
        <v>615310</v>
      </c>
      <c r="C2094" s="30" t="s">
        <v>2722</v>
      </c>
      <c r="D2094" s="30"/>
      <c r="E2094" s="31">
        <v>791.11</v>
      </c>
      <c r="F2094" s="128">
        <f t="shared" si="133"/>
        <v>469.12822999999997</v>
      </c>
      <c r="G2094" s="129">
        <f t="shared" si="135"/>
        <v>469.12822999999997</v>
      </c>
      <c r="H2094" s="32"/>
      <c r="I2094" s="32"/>
    </row>
    <row r="2095" spans="1:9" ht="15.75">
      <c r="A2095" s="28">
        <v>2090</v>
      </c>
      <c r="B2095" s="29">
        <v>615320</v>
      </c>
      <c r="C2095" s="30" t="s">
        <v>2723</v>
      </c>
      <c r="D2095" s="30"/>
      <c r="E2095" s="31">
        <v>1156.5899999999999</v>
      </c>
      <c r="F2095" s="128">
        <f t="shared" si="133"/>
        <v>685.85786999999993</v>
      </c>
      <c r="G2095" s="129">
        <f t="shared" si="135"/>
        <v>685.85786999999993</v>
      </c>
      <c r="H2095" s="32"/>
      <c r="I2095" s="32"/>
    </row>
    <row r="2096" spans="1:9" ht="15.75">
      <c r="A2096" s="28">
        <v>2091</v>
      </c>
      <c r="B2096" s="29">
        <v>615330</v>
      </c>
      <c r="C2096" s="30" t="s">
        <v>2724</v>
      </c>
      <c r="D2096" s="30"/>
      <c r="E2096" s="31">
        <v>2416.62</v>
      </c>
      <c r="F2096" s="128">
        <f t="shared" si="133"/>
        <v>1433.0556599999998</v>
      </c>
      <c r="G2096" s="129">
        <f t="shared" si="135"/>
        <v>1433.0556599999998</v>
      </c>
      <c r="H2096" s="32"/>
      <c r="I2096" s="32"/>
    </row>
    <row r="2097" spans="1:9" ht="31.5">
      <c r="A2097" s="28">
        <v>2092</v>
      </c>
      <c r="B2097" s="29">
        <v>615331</v>
      </c>
      <c r="C2097" s="30" t="s">
        <v>2725</v>
      </c>
      <c r="D2097" s="30"/>
      <c r="E2097" s="31">
        <v>603.75</v>
      </c>
      <c r="F2097" s="128">
        <f t="shared" si="133"/>
        <v>358.02375000000001</v>
      </c>
      <c r="G2097" s="129">
        <f t="shared" si="135"/>
        <v>358.02375000000001</v>
      </c>
      <c r="H2097" s="32"/>
      <c r="I2097" s="32"/>
    </row>
    <row r="2098" spans="1:9" ht="15.75">
      <c r="A2098" s="28">
        <v>2093</v>
      </c>
      <c r="B2098" s="29">
        <v>615340</v>
      </c>
      <c r="C2098" s="30" t="s">
        <v>2726</v>
      </c>
      <c r="D2098" s="30"/>
      <c r="E2098" s="31">
        <v>1738.96</v>
      </c>
      <c r="F2098" s="128">
        <f t="shared" si="133"/>
        <v>1031.2032799999999</v>
      </c>
      <c r="G2098" s="129">
        <f t="shared" si="135"/>
        <v>1031.2032799999999</v>
      </c>
      <c r="H2098" s="32"/>
      <c r="I2098" s="32"/>
    </row>
    <row r="2099" spans="1:9" ht="31.5">
      <c r="A2099" s="28">
        <v>2094</v>
      </c>
      <c r="B2099" s="29" t="s">
        <v>145</v>
      </c>
      <c r="C2099" s="36" t="s">
        <v>2727</v>
      </c>
      <c r="D2099" s="30"/>
      <c r="E2099" s="31"/>
      <c r="F2099" s="226"/>
      <c r="G2099" s="227"/>
      <c r="H2099" s="32"/>
      <c r="I2099" s="32"/>
    </row>
    <row r="2100" spans="1:9" ht="38.25">
      <c r="A2100" s="28">
        <v>2095</v>
      </c>
      <c r="B2100" s="29">
        <v>615350</v>
      </c>
      <c r="C2100" s="30" t="s">
        <v>2728</v>
      </c>
      <c r="D2100" s="30" t="s">
        <v>2729</v>
      </c>
      <c r="E2100" s="31">
        <v>12229.72</v>
      </c>
      <c r="F2100" s="128">
        <f t="shared" si="133"/>
        <v>7252.2239599999994</v>
      </c>
      <c r="G2100" s="129">
        <f t="shared" ref="G2100:G2139" si="136">F2100</f>
        <v>7252.2239599999994</v>
      </c>
      <c r="H2100" s="32"/>
      <c r="I2100" s="225" t="s">
        <v>14684</v>
      </c>
    </row>
    <row r="2101" spans="1:9" ht="31.5">
      <c r="A2101" s="28">
        <v>2096</v>
      </c>
      <c r="B2101" s="29">
        <v>615351</v>
      </c>
      <c r="C2101" s="30" t="s">
        <v>2730</v>
      </c>
      <c r="D2101" s="30" t="s">
        <v>2731</v>
      </c>
      <c r="E2101" s="31">
        <v>15697.5</v>
      </c>
      <c r="F2101" s="128">
        <f t="shared" si="133"/>
        <v>9308.6175000000003</v>
      </c>
      <c r="G2101" s="129">
        <f t="shared" si="136"/>
        <v>9308.6175000000003</v>
      </c>
      <c r="H2101" s="32"/>
      <c r="I2101" s="32"/>
    </row>
    <row r="2102" spans="1:9" ht="31.5">
      <c r="A2102" s="28">
        <v>2097</v>
      </c>
      <c r="B2102" s="29">
        <v>615360</v>
      </c>
      <c r="C2102" s="30" t="s">
        <v>2732</v>
      </c>
      <c r="D2102" s="30" t="s">
        <v>395</v>
      </c>
      <c r="E2102" s="31">
        <v>11064.99</v>
      </c>
      <c r="F2102" s="128">
        <f t="shared" si="133"/>
        <v>6561.5390699999998</v>
      </c>
      <c r="G2102" s="129">
        <f t="shared" si="136"/>
        <v>6561.5390699999998</v>
      </c>
      <c r="H2102" s="32"/>
      <c r="I2102" s="32"/>
    </row>
    <row r="2103" spans="1:9" ht="31.5">
      <c r="A2103" s="28">
        <v>2098</v>
      </c>
      <c r="B2103" s="29">
        <v>615370</v>
      </c>
      <c r="C2103" s="30" t="s">
        <v>2733</v>
      </c>
      <c r="D2103" s="30" t="s">
        <v>395</v>
      </c>
      <c r="E2103" s="31">
        <v>15679.18</v>
      </c>
      <c r="F2103" s="128">
        <f t="shared" si="133"/>
        <v>9297.7537400000001</v>
      </c>
      <c r="G2103" s="129">
        <f t="shared" si="136"/>
        <v>9297.7537400000001</v>
      </c>
      <c r="H2103" s="32"/>
      <c r="I2103" s="32"/>
    </row>
    <row r="2104" spans="1:9" ht="15.75">
      <c r="A2104" s="28">
        <v>2099</v>
      </c>
      <c r="B2104" s="29">
        <v>615380</v>
      </c>
      <c r="C2104" s="30" t="s">
        <v>2734</v>
      </c>
      <c r="D2104" s="30" t="s">
        <v>395</v>
      </c>
      <c r="E2104" s="31">
        <v>9425.69</v>
      </c>
      <c r="F2104" s="128">
        <f t="shared" si="133"/>
        <v>5589.4341700000004</v>
      </c>
      <c r="G2104" s="129">
        <f t="shared" si="136"/>
        <v>5589.4341700000004</v>
      </c>
      <c r="H2104" s="32"/>
      <c r="I2104" s="32"/>
    </row>
    <row r="2105" spans="1:9" ht="31.5">
      <c r="A2105" s="28">
        <v>2100</v>
      </c>
      <c r="B2105" s="29">
        <v>615390</v>
      </c>
      <c r="C2105" s="30" t="s">
        <v>2735</v>
      </c>
      <c r="D2105" s="30"/>
      <c r="E2105" s="31">
        <v>9806.93</v>
      </c>
      <c r="F2105" s="128">
        <f t="shared" si="133"/>
        <v>5815.5094899999995</v>
      </c>
      <c r="G2105" s="129">
        <f t="shared" si="136"/>
        <v>5815.5094899999995</v>
      </c>
      <c r="H2105" s="32"/>
      <c r="I2105" s="32"/>
    </row>
    <row r="2106" spans="1:9" ht="31.5">
      <c r="A2106" s="28">
        <v>2101</v>
      </c>
      <c r="B2106" s="29">
        <v>615400</v>
      </c>
      <c r="C2106" s="30" t="s">
        <v>2736</v>
      </c>
      <c r="D2106" s="30"/>
      <c r="E2106" s="31">
        <v>1619.22</v>
      </c>
      <c r="F2106" s="128">
        <f t="shared" si="133"/>
        <v>960.19745999999998</v>
      </c>
      <c r="G2106" s="129">
        <f t="shared" si="136"/>
        <v>960.19745999999998</v>
      </c>
      <c r="H2106" s="32"/>
      <c r="I2106" s="32"/>
    </row>
    <row r="2107" spans="1:9" ht="31.5">
      <c r="A2107" s="28">
        <v>2102</v>
      </c>
      <c r="B2107" s="29">
        <v>615410</v>
      </c>
      <c r="C2107" s="30" t="s">
        <v>2737</v>
      </c>
      <c r="D2107" s="30"/>
      <c r="E2107" s="31">
        <v>3044.6</v>
      </c>
      <c r="F2107" s="128">
        <f t="shared" si="133"/>
        <v>1805.4477999999999</v>
      </c>
      <c r="G2107" s="129">
        <f t="shared" si="136"/>
        <v>1805.4477999999999</v>
      </c>
      <c r="H2107" s="32"/>
      <c r="I2107" s="32"/>
    </row>
    <row r="2108" spans="1:9" ht="31.5">
      <c r="A2108" s="28">
        <v>2103</v>
      </c>
      <c r="B2108" s="29">
        <v>615420</v>
      </c>
      <c r="C2108" s="30" t="s">
        <v>2738</v>
      </c>
      <c r="D2108" s="30"/>
      <c r="E2108" s="31">
        <v>2794.02</v>
      </c>
      <c r="F2108" s="128">
        <f t="shared" si="133"/>
        <v>1656.8538599999999</v>
      </c>
      <c r="G2108" s="129">
        <f t="shared" si="136"/>
        <v>1656.8538599999999</v>
      </c>
      <c r="H2108" s="32"/>
      <c r="I2108" s="32"/>
    </row>
    <row r="2109" spans="1:9" ht="38.25">
      <c r="A2109" s="28">
        <v>2104</v>
      </c>
      <c r="B2109" s="29">
        <v>615430</v>
      </c>
      <c r="C2109" s="30" t="s">
        <v>2739</v>
      </c>
      <c r="D2109" s="30"/>
      <c r="E2109" s="31">
        <v>4862.67</v>
      </c>
      <c r="F2109" s="128">
        <f t="shared" si="133"/>
        <v>2883.56331</v>
      </c>
      <c r="G2109" s="129">
        <f t="shared" si="136"/>
        <v>2883.56331</v>
      </c>
      <c r="H2109" s="32"/>
      <c r="I2109" s="225" t="s">
        <v>14684</v>
      </c>
    </row>
    <row r="2110" spans="1:9" ht="38.25">
      <c r="A2110" s="28">
        <v>2105</v>
      </c>
      <c r="B2110" s="29">
        <v>615440</v>
      </c>
      <c r="C2110" s="30" t="s">
        <v>2740</v>
      </c>
      <c r="D2110" s="30" t="s">
        <v>2741</v>
      </c>
      <c r="E2110" s="31">
        <v>7388.43</v>
      </c>
      <c r="F2110" s="128">
        <f t="shared" si="133"/>
        <v>4381.3389900000002</v>
      </c>
      <c r="G2110" s="129">
        <f t="shared" si="136"/>
        <v>4381.3389900000002</v>
      </c>
      <c r="H2110" s="32"/>
      <c r="I2110" s="225" t="s">
        <v>14684</v>
      </c>
    </row>
    <row r="2111" spans="1:9" ht="38.25">
      <c r="A2111" s="28">
        <v>2106</v>
      </c>
      <c r="B2111" s="29">
        <v>615441</v>
      </c>
      <c r="C2111" s="43" t="s">
        <v>2742</v>
      </c>
      <c r="D2111" s="43" t="s">
        <v>2743</v>
      </c>
      <c r="E2111" s="31">
        <v>7388.43</v>
      </c>
      <c r="F2111" s="128">
        <f t="shared" si="133"/>
        <v>4381.3389900000002</v>
      </c>
      <c r="G2111" s="129">
        <f t="shared" si="136"/>
        <v>4381.3389900000002</v>
      </c>
      <c r="H2111" s="32"/>
      <c r="I2111" s="225" t="s">
        <v>14684</v>
      </c>
    </row>
    <row r="2112" spans="1:9" ht="38.25">
      <c r="A2112" s="28">
        <v>2107</v>
      </c>
      <c r="B2112" s="29">
        <v>615442</v>
      </c>
      <c r="C2112" s="43" t="s">
        <v>2744</v>
      </c>
      <c r="D2112" s="43" t="s">
        <v>2743</v>
      </c>
      <c r="E2112" s="31">
        <v>17995.61</v>
      </c>
      <c r="F2112" s="128">
        <f t="shared" si="133"/>
        <v>10671.39673</v>
      </c>
      <c r="G2112" s="129">
        <f t="shared" si="136"/>
        <v>10671.39673</v>
      </c>
      <c r="H2112" s="32"/>
      <c r="I2112" s="225" t="s">
        <v>14684</v>
      </c>
    </row>
    <row r="2113" spans="1:9" ht="38.25">
      <c r="A2113" s="28">
        <v>2108</v>
      </c>
      <c r="B2113" s="29">
        <v>615450</v>
      </c>
      <c r="C2113" s="30" t="s">
        <v>2745</v>
      </c>
      <c r="D2113" s="30"/>
      <c r="E2113" s="31">
        <v>6670.77</v>
      </c>
      <c r="F2113" s="128">
        <f t="shared" si="133"/>
        <v>3955.7666100000001</v>
      </c>
      <c r="G2113" s="129">
        <f t="shared" si="136"/>
        <v>3955.7666100000001</v>
      </c>
      <c r="H2113" s="32"/>
      <c r="I2113" s="225" t="s">
        <v>14684</v>
      </c>
    </row>
    <row r="2114" spans="1:9" ht="38.25">
      <c r="A2114" s="28">
        <v>2109</v>
      </c>
      <c r="B2114" s="29">
        <v>615451</v>
      </c>
      <c r="C2114" s="43" t="s">
        <v>2746</v>
      </c>
      <c r="D2114" s="43"/>
      <c r="E2114" s="31">
        <v>18000.439999999999</v>
      </c>
      <c r="F2114" s="128">
        <f t="shared" si="133"/>
        <v>10674.260919999999</v>
      </c>
      <c r="G2114" s="129">
        <f t="shared" si="136"/>
        <v>10674.260919999999</v>
      </c>
      <c r="H2114" s="32"/>
      <c r="I2114" s="225" t="s">
        <v>14684</v>
      </c>
    </row>
    <row r="2115" spans="1:9" ht="38.25">
      <c r="A2115" s="28">
        <v>2110</v>
      </c>
      <c r="B2115" s="29">
        <v>615460</v>
      </c>
      <c r="C2115" s="30" t="s">
        <v>2747</v>
      </c>
      <c r="D2115" s="30"/>
      <c r="E2115" s="31">
        <v>7412.93</v>
      </c>
      <c r="F2115" s="128">
        <f t="shared" si="133"/>
        <v>4395.8674899999996</v>
      </c>
      <c r="G2115" s="129">
        <f t="shared" si="136"/>
        <v>4395.8674899999996</v>
      </c>
      <c r="H2115" s="32"/>
      <c r="I2115" s="225" t="s">
        <v>14684</v>
      </c>
    </row>
    <row r="2116" spans="1:9" ht="31.5">
      <c r="A2116" s="28">
        <v>2111</v>
      </c>
      <c r="B2116" s="29">
        <v>615470</v>
      </c>
      <c r="C2116" s="30" t="s">
        <v>2748</v>
      </c>
      <c r="D2116" s="30"/>
      <c r="E2116" s="31">
        <v>1156.5899999999999</v>
      </c>
      <c r="F2116" s="128">
        <f t="shared" si="133"/>
        <v>685.85786999999993</v>
      </c>
      <c r="G2116" s="129">
        <f t="shared" si="136"/>
        <v>685.85786999999993</v>
      </c>
      <c r="H2116" s="32"/>
      <c r="I2116" s="32"/>
    </row>
    <row r="2117" spans="1:9" ht="31.5">
      <c r="A2117" s="28">
        <v>2112</v>
      </c>
      <c r="B2117" s="29">
        <v>615480</v>
      </c>
      <c r="C2117" s="30" t="s">
        <v>2749</v>
      </c>
      <c r="D2117" s="30"/>
      <c r="E2117" s="31">
        <v>2174.71</v>
      </c>
      <c r="F2117" s="128">
        <f t="shared" si="133"/>
        <v>1289.60303</v>
      </c>
      <c r="G2117" s="129">
        <f t="shared" si="136"/>
        <v>1289.60303</v>
      </c>
      <c r="H2117" s="32"/>
      <c r="I2117" s="32"/>
    </row>
    <row r="2118" spans="1:9" ht="38.25">
      <c r="A2118" s="28">
        <v>2113</v>
      </c>
      <c r="B2118" s="29">
        <v>615490</v>
      </c>
      <c r="C2118" s="30" t="s">
        <v>2750</v>
      </c>
      <c r="D2118" s="30"/>
      <c r="E2118" s="31">
        <v>8922.9500000000007</v>
      </c>
      <c r="F2118" s="128">
        <f t="shared" si="133"/>
        <v>5291.3093500000004</v>
      </c>
      <c r="G2118" s="129">
        <f t="shared" si="136"/>
        <v>5291.3093500000004</v>
      </c>
      <c r="H2118" s="32"/>
      <c r="I2118" s="225" t="s">
        <v>14684</v>
      </c>
    </row>
    <row r="2119" spans="1:9" ht="15.75">
      <c r="A2119" s="28">
        <v>2114</v>
      </c>
      <c r="B2119" s="29">
        <v>615500</v>
      </c>
      <c r="C2119" s="30" t="s">
        <v>2751</v>
      </c>
      <c r="D2119" s="30"/>
      <c r="E2119" s="31">
        <v>2895.55</v>
      </c>
      <c r="F2119" s="128">
        <f t="shared" ref="F2119:F2182" si="137">E2119*0.593</f>
        <v>1717.06115</v>
      </c>
      <c r="G2119" s="129">
        <f t="shared" si="136"/>
        <v>1717.06115</v>
      </c>
      <c r="H2119" s="32"/>
      <c r="I2119" s="32"/>
    </row>
    <row r="2120" spans="1:9" ht="31.5">
      <c r="A2120" s="28">
        <v>2115</v>
      </c>
      <c r="B2120" s="29">
        <v>615510</v>
      </c>
      <c r="C2120" s="30" t="s">
        <v>2752</v>
      </c>
      <c r="D2120" s="30" t="s">
        <v>2753</v>
      </c>
      <c r="E2120" s="31">
        <v>4779.8999999999996</v>
      </c>
      <c r="F2120" s="128">
        <f t="shared" si="137"/>
        <v>2834.4806999999996</v>
      </c>
      <c r="G2120" s="129">
        <f t="shared" si="136"/>
        <v>2834.4806999999996</v>
      </c>
      <c r="H2120" s="32"/>
      <c r="I2120" s="32"/>
    </row>
    <row r="2121" spans="1:9" ht="38.25">
      <c r="A2121" s="28">
        <v>2116</v>
      </c>
      <c r="B2121" s="29">
        <v>615520</v>
      </c>
      <c r="C2121" s="30" t="s">
        <v>2754</v>
      </c>
      <c r="D2121" s="30"/>
      <c r="E2121" s="31">
        <v>5273.08</v>
      </c>
      <c r="F2121" s="128">
        <f t="shared" si="137"/>
        <v>3126.9364399999999</v>
      </c>
      <c r="G2121" s="129">
        <f t="shared" si="136"/>
        <v>3126.9364399999999</v>
      </c>
      <c r="H2121" s="32"/>
      <c r="I2121" s="225" t="s">
        <v>14684</v>
      </c>
    </row>
    <row r="2122" spans="1:9" ht="38.25">
      <c r="A2122" s="28">
        <v>2117</v>
      </c>
      <c r="B2122" s="29">
        <v>615530</v>
      </c>
      <c r="C2122" s="30" t="s">
        <v>2755</v>
      </c>
      <c r="D2122" s="30"/>
      <c r="E2122" s="31">
        <v>12253.4</v>
      </c>
      <c r="F2122" s="128">
        <f t="shared" si="137"/>
        <v>7266.2661999999991</v>
      </c>
      <c r="G2122" s="129">
        <f t="shared" si="136"/>
        <v>7266.2661999999991</v>
      </c>
      <c r="H2122" s="32"/>
      <c r="I2122" s="225" t="s">
        <v>14684</v>
      </c>
    </row>
    <row r="2123" spans="1:9" ht="38.25">
      <c r="A2123" s="28">
        <v>2118</v>
      </c>
      <c r="B2123" s="29">
        <v>615540</v>
      </c>
      <c r="C2123" s="30" t="s">
        <v>2756</v>
      </c>
      <c r="D2123" s="30"/>
      <c r="E2123" s="31">
        <v>10208.19</v>
      </c>
      <c r="F2123" s="128">
        <f t="shared" si="137"/>
        <v>6053.4566699999996</v>
      </c>
      <c r="G2123" s="129">
        <f t="shared" si="136"/>
        <v>6053.4566699999996</v>
      </c>
      <c r="H2123" s="32"/>
      <c r="I2123" s="225" t="s">
        <v>14684</v>
      </c>
    </row>
    <row r="2124" spans="1:9" ht="47.25">
      <c r="A2124" s="28">
        <v>2119</v>
      </c>
      <c r="B2124" s="29">
        <v>615550</v>
      </c>
      <c r="C2124" s="30" t="s">
        <v>2757</v>
      </c>
      <c r="D2124" s="30"/>
      <c r="E2124" s="31">
        <v>7412.93</v>
      </c>
      <c r="F2124" s="128">
        <f t="shared" si="137"/>
        <v>4395.8674899999996</v>
      </c>
      <c r="G2124" s="129">
        <f t="shared" si="136"/>
        <v>4395.8674899999996</v>
      </c>
      <c r="H2124" s="32"/>
      <c r="I2124" s="225" t="s">
        <v>14684</v>
      </c>
    </row>
    <row r="2125" spans="1:9" ht="38.25">
      <c r="A2125" s="28">
        <v>2120</v>
      </c>
      <c r="B2125" s="29">
        <v>615560</v>
      </c>
      <c r="C2125" s="30" t="s">
        <v>2758</v>
      </c>
      <c r="D2125" s="30"/>
      <c r="E2125" s="31">
        <v>12230.68</v>
      </c>
      <c r="F2125" s="128">
        <f t="shared" si="137"/>
        <v>7252.79324</v>
      </c>
      <c r="G2125" s="129">
        <f t="shared" si="136"/>
        <v>7252.79324</v>
      </c>
      <c r="H2125" s="32"/>
      <c r="I2125" s="225" t="s">
        <v>14684</v>
      </c>
    </row>
    <row r="2126" spans="1:9" ht="38.25">
      <c r="A2126" s="28">
        <v>2121</v>
      </c>
      <c r="B2126" s="29">
        <v>615570</v>
      </c>
      <c r="C2126" s="30" t="s">
        <v>2759</v>
      </c>
      <c r="D2126" s="30"/>
      <c r="E2126" s="31">
        <v>9263.91</v>
      </c>
      <c r="F2126" s="128">
        <f t="shared" si="137"/>
        <v>5493.49863</v>
      </c>
      <c r="G2126" s="129">
        <f t="shared" si="136"/>
        <v>5493.49863</v>
      </c>
      <c r="H2126" s="32"/>
      <c r="I2126" s="225" t="s">
        <v>14684</v>
      </c>
    </row>
    <row r="2127" spans="1:9" ht="38.25">
      <c r="A2127" s="28">
        <v>2122</v>
      </c>
      <c r="B2127" s="29">
        <v>615571</v>
      </c>
      <c r="C2127" s="30" t="s">
        <v>2760</v>
      </c>
      <c r="D2127" s="43"/>
      <c r="E2127" s="31">
        <v>16953.3</v>
      </c>
      <c r="F2127" s="128">
        <f t="shared" si="137"/>
        <v>10053.3069</v>
      </c>
      <c r="G2127" s="129">
        <f t="shared" si="136"/>
        <v>10053.3069</v>
      </c>
      <c r="H2127" s="32"/>
      <c r="I2127" s="225" t="s">
        <v>14684</v>
      </c>
    </row>
    <row r="2128" spans="1:9" ht="38.25">
      <c r="A2128" s="28">
        <v>2123</v>
      </c>
      <c r="B2128" s="29">
        <v>615572</v>
      </c>
      <c r="C2128" s="30" t="s">
        <v>2761</v>
      </c>
      <c r="D2128" s="43"/>
      <c r="E2128" s="31">
        <v>22290.45</v>
      </c>
      <c r="F2128" s="128">
        <f t="shared" si="137"/>
        <v>13218.236849999999</v>
      </c>
      <c r="G2128" s="129">
        <f t="shared" si="136"/>
        <v>13218.236849999999</v>
      </c>
      <c r="H2128" s="32"/>
      <c r="I2128" s="225" t="s">
        <v>14684</v>
      </c>
    </row>
    <row r="2129" spans="1:9" ht="38.25">
      <c r="A2129" s="28">
        <v>2124</v>
      </c>
      <c r="B2129" s="29">
        <v>615580</v>
      </c>
      <c r="C2129" s="30" t="s">
        <v>2762</v>
      </c>
      <c r="D2129" s="30"/>
      <c r="E2129" s="31">
        <v>7412.93</v>
      </c>
      <c r="F2129" s="128">
        <f t="shared" si="137"/>
        <v>4395.8674899999996</v>
      </c>
      <c r="G2129" s="129">
        <f t="shared" si="136"/>
        <v>4395.8674899999996</v>
      </c>
      <c r="H2129" s="32"/>
      <c r="I2129" s="225" t="s">
        <v>14684</v>
      </c>
    </row>
    <row r="2130" spans="1:9" ht="38.25">
      <c r="A2130" s="28">
        <v>2125</v>
      </c>
      <c r="B2130" s="29">
        <v>615581</v>
      </c>
      <c r="C2130" s="30" t="s">
        <v>2763</v>
      </c>
      <c r="D2130" s="30"/>
      <c r="E2130" s="31">
        <v>9261.5300000000007</v>
      </c>
      <c r="F2130" s="128">
        <f t="shared" si="137"/>
        <v>5492.0872900000004</v>
      </c>
      <c r="G2130" s="129">
        <f t="shared" si="136"/>
        <v>5492.0872900000004</v>
      </c>
      <c r="H2130" s="32"/>
      <c r="I2130" s="225" t="s">
        <v>14684</v>
      </c>
    </row>
    <row r="2131" spans="1:9" ht="38.25">
      <c r="A2131" s="28">
        <v>2126</v>
      </c>
      <c r="B2131" s="29">
        <v>615582</v>
      </c>
      <c r="C2131" s="30" t="s">
        <v>2764</v>
      </c>
      <c r="D2131" s="30"/>
      <c r="E2131" s="31">
        <v>9261.5300000000007</v>
      </c>
      <c r="F2131" s="128">
        <f t="shared" si="137"/>
        <v>5492.0872900000004</v>
      </c>
      <c r="G2131" s="129">
        <f t="shared" si="136"/>
        <v>5492.0872900000004</v>
      </c>
      <c r="H2131" s="32"/>
      <c r="I2131" s="225" t="s">
        <v>14684</v>
      </c>
    </row>
    <row r="2132" spans="1:9" ht="15.75">
      <c r="A2132" s="28">
        <v>2127</v>
      </c>
      <c r="B2132" s="29">
        <v>615583</v>
      </c>
      <c r="C2132" s="30" t="s">
        <v>2765</v>
      </c>
      <c r="D2132" s="30"/>
      <c r="E2132" s="31">
        <v>5699.4</v>
      </c>
      <c r="F2132" s="128">
        <f t="shared" si="137"/>
        <v>3379.7441999999996</v>
      </c>
      <c r="G2132" s="129">
        <f t="shared" si="136"/>
        <v>3379.7441999999996</v>
      </c>
      <c r="H2132" s="32"/>
      <c r="I2132" s="32"/>
    </row>
    <row r="2133" spans="1:9" ht="15.75">
      <c r="A2133" s="28">
        <v>2128</v>
      </c>
      <c r="B2133" s="29">
        <v>615584</v>
      </c>
      <c r="C2133" s="30" t="s">
        <v>2766</v>
      </c>
      <c r="D2133" s="30"/>
      <c r="E2133" s="31">
        <v>4559.5200000000004</v>
      </c>
      <c r="F2133" s="128">
        <f t="shared" si="137"/>
        <v>2703.7953600000001</v>
      </c>
      <c r="G2133" s="129">
        <f t="shared" si="136"/>
        <v>2703.7953600000001</v>
      </c>
      <c r="H2133" s="32"/>
      <c r="I2133" s="32"/>
    </row>
    <row r="2134" spans="1:9" ht="31.5">
      <c r="A2134" s="28">
        <v>2129</v>
      </c>
      <c r="B2134" s="29">
        <v>615585</v>
      </c>
      <c r="C2134" s="30" t="s">
        <v>2767</v>
      </c>
      <c r="D2134" s="30"/>
      <c r="E2134" s="31">
        <v>3241.89</v>
      </c>
      <c r="F2134" s="128">
        <f t="shared" si="137"/>
        <v>1922.4407699999999</v>
      </c>
      <c r="G2134" s="129">
        <f t="shared" si="136"/>
        <v>1922.4407699999999</v>
      </c>
      <c r="H2134" s="32"/>
      <c r="I2134" s="32"/>
    </row>
    <row r="2135" spans="1:9" ht="38.25">
      <c r="A2135" s="28">
        <v>2130</v>
      </c>
      <c r="B2135" s="29">
        <v>615586</v>
      </c>
      <c r="C2135" s="30" t="s">
        <v>2768</v>
      </c>
      <c r="D2135" s="30"/>
      <c r="E2135" s="31">
        <v>9261.5300000000007</v>
      </c>
      <c r="F2135" s="128">
        <f t="shared" si="137"/>
        <v>5492.0872900000004</v>
      </c>
      <c r="G2135" s="129">
        <f t="shared" si="136"/>
        <v>5492.0872900000004</v>
      </c>
      <c r="H2135" s="32"/>
      <c r="I2135" s="225" t="s">
        <v>14684</v>
      </c>
    </row>
    <row r="2136" spans="1:9" ht="15.75">
      <c r="A2136" s="28">
        <v>2131</v>
      </c>
      <c r="B2136" s="29">
        <v>615590</v>
      </c>
      <c r="C2136" s="30" t="s">
        <v>2769</v>
      </c>
      <c r="D2136" s="30"/>
      <c r="E2136" s="31">
        <v>4743.9799999999996</v>
      </c>
      <c r="F2136" s="128">
        <f t="shared" si="137"/>
        <v>2813.1801399999995</v>
      </c>
      <c r="G2136" s="129">
        <f t="shared" si="136"/>
        <v>2813.1801399999995</v>
      </c>
      <c r="H2136" s="32"/>
      <c r="I2136" s="32"/>
    </row>
    <row r="2137" spans="1:9" ht="31.5">
      <c r="A2137" s="28">
        <v>2132</v>
      </c>
      <c r="B2137" s="29">
        <v>615600</v>
      </c>
      <c r="C2137" s="30" t="s">
        <v>2770</v>
      </c>
      <c r="D2137" s="30" t="s">
        <v>2771</v>
      </c>
      <c r="E2137" s="31">
        <v>7445.2</v>
      </c>
      <c r="F2137" s="128">
        <f t="shared" si="137"/>
        <v>4415.0036</v>
      </c>
      <c r="G2137" s="129">
        <f t="shared" si="136"/>
        <v>4415.0036</v>
      </c>
      <c r="H2137" s="32"/>
      <c r="I2137" s="32"/>
    </row>
    <row r="2138" spans="1:9" ht="31.5">
      <c r="A2138" s="28">
        <v>2133</v>
      </c>
      <c r="B2138" s="29">
        <v>615601</v>
      </c>
      <c r="C2138" s="30" t="s">
        <v>2772</v>
      </c>
      <c r="D2138" s="30" t="s">
        <v>2773</v>
      </c>
      <c r="E2138" s="31">
        <v>8162.7</v>
      </c>
      <c r="F2138" s="128">
        <f t="shared" si="137"/>
        <v>4840.4811</v>
      </c>
      <c r="G2138" s="129">
        <f t="shared" si="136"/>
        <v>4840.4811</v>
      </c>
      <c r="H2138" s="32"/>
      <c r="I2138" s="32"/>
    </row>
    <row r="2139" spans="1:9" ht="31.5">
      <c r="A2139" s="28">
        <v>2134</v>
      </c>
      <c r="B2139" s="29">
        <v>615602</v>
      </c>
      <c r="C2139" s="30" t="s">
        <v>2774</v>
      </c>
      <c r="D2139" s="30" t="s">
        <v>2775</v>
      </c>
      <c r="E2139" s="31">
        <v>2029.74</v>
      </c>
      <c r="F2139" s="128">
        <f t="shared" si="137"/>
        <v>1203.63582</v>
      </c>
      <c r="G2139" s="129">
        <f t="shared" si="136"/>
        <v>1203.63582</v>
      </c>
      <c r="H2139" s="32"/>
      <c r="I2139" s="32"/>
    </row>
    <row r="2140" spans="1:9" ht="15.75">
      <c r="A2140" s="28">
        <v>2135</v>
      </c>
      <c r="B2140" s="29" t="s">
        <v>145</v>
      </c>
      <c r="C2140" s="36" t="s">
        <v>2776</v>
      </c>
      <c r="D2140" s="30"/>
      <c r="E2140" s="31"/>
      <c r="F2140" s="226"/>
      <c r="G2140" s="227"/>
      <c r="H2140" s="32"/>
      <c r="I2140" s="32"/>
    </row>
    <row r="2141" spans="1:9" ht="15.75">
      <c r="A2141" s="28">
        <v>2136</v>
      </c>
      <c r="B2141" s="29">
        <v>615610</v>
      </c>
      <c r="C2141" s="30" t="s">
        <v>2777</v>
      </c>
      <c r="D2141" s="30"/>
      <c r="E2141" s="31">
        <v>3479.56</v>
      </c>
      <c r="F2141" s="128">
        <f t="shared" si="137"/>
        <v>2063.3790799999997</v>
      </c>
      <c r="G2141" s="129">
        <f t="shared" ref="G2141:G2148" si="138">F2141</f>
        <v>2063.3790799999997</v>
      </c>
      <c r="H2141" s="32"/>
      <c r="I2141" s="32"/>
    </row>
    <row r="2142" spans="1:9" ht="15.75">
      <c r="A2142" s="28">
        <v>2137</v>
      </c>
      <c r="B2142" s="29">
        <v>615620</v>
      </c>
      <c r="C2142" s="30" t="s">
        <v>2778</v>
      </c>
      <c r="D2142" s="30"/>
      <c r="E2142" s="31">
        <v>5798.6</v>
      </c>
      <c r="F2142" s="128">
        <f t="shared" si="137"/>
        <v>3438.5698000000002</v>
      </c>
      <c r="G2142" s="129">
        <f t="shared" si="138"/>
        <v>3438.5698000000002</v>
      </c>
      <c r="H2142" s="32"/>
      <c r="I2142" s="32"/>
    </row>
    <row r="2143" spans="1:9" ht="15.75">
      <c r="A2143" s="28">
        <v>2138</v>
      </c>
      <c r="B2143" s="29">
        <v>615630</v>
      </c>
      <c r="C2143" s="30" t="s">
        <v>2779</v>
      </c>
      <c r="D2143" s="30"/>
      <c r="E2143" s="31">
        <v>10199.530000000001</v>
      </c>
      <c r="F2143" s="128">
        <f t="shared" si="137"/>
        <v>6048.3212899999999</v>
      </c>
      <c r="G2143" s="129">
        <f t="shared" si="138"/>
        <v>6048.3212899999999</v>
      </c>
      <c r="H2143" s="32"/>
      <c r="I2143" s="32"/>
    </row>
    <row r="2144" spans="1:9" ht="15.75">
      <c r="A2144" s="28">
        <v>2139</v>
      </c>
      <c r="B2144" s="29">
        <v>615640</v>
      </c>
      <c r="C2144" s="30" t="s">
        <v>2780</v>
      </c>
      <c r="D2144" s="30"/>
      <c r="E2144" s="31">
        <v>4632.8900000000003</v>
      </c>
      <c r="F2144" s="128">
        <f t="shared" si="137"/>
        <v>2747.30377</v>
      </c>
      <c r="G2144" s="129">
        <f t="shared" si="138"/>
        <v>2747.30377</v>
      </c>
      <c r="H2144" s="32"/>
      <c r="I2144" s="32"/>
    </row>
    <row r="2145" spans="1:9" ht="31.5">
      <c r="A2145" s="28">
        <v>2140</v>
      </c>
      <c r="B2145" s="29">
        <v>615650</v>
      </c>
      <c r="C2145" s="30" t="s">
        <v>2781</v>
      </c>
      <c r="D2145" s="30"/>
      <c r="E2145" s="31">
        <v>7647.86</v>
      </c>
      <c r="F2145" s="128">
        <f t="shared" si="137"/>
        <v>4535.1809799999992</v>
      </c>
      <c r="G2145" s="129">
        <f t="shared" si="138"/>
        <v>4535.1809799999992</v>
      </c>
      <c r="H2145" s="32"/>
      <c r="I2145" s="32"/>
    </row>
    <row r="2146" spans="1:9" ht="15.75">
      <c r="A2146" s="28">
        <v>2141</v>
      </c>
      <c r="B2146" s="29">
        <v>615660</v>
      </c>
      <c r="C2146" s="30" t="s">
        <v>2782</v>
      </c>
      <c r="D2146" s="30"/>
      <c r="E2146" s="31">
        <v>2899.62</v>
      </c>
      <c r="F2146" s="128">
        <f t="shared" si="137"/>
        <v>1719.4746599999999</v>
      </c>
      <c r="G2146" s="129">
        <f t="shared" si="138"/>
        <v>1719.4746599999999</v>
      </c>
      <c r="H2146" s="32"/>
      <c r="I2146" s="32"/>
    </row>
    <row r="2147" spans="1:9" ht="31.5">
      <c r="A2147" s="28">
        <v>2142</v>
      </c>
      <c r="B2147" s="29">
        <v>615670</v>
      </c>
      <c r="C2147" s="30" t="s">
        <v>2783</v>
      </c>
      <c r="D2147" s="30"/>
      <c r="E2147" s="31">
        <v>7647.86</v>
      </c>
      <c r="F2147" s="128">
        <f t="shared" si="137"/>
        <v>4535.1809799999992</v>
      </c>
      <c r="G2147" s="129">
        <f t="shared" si="138"/>
        <v>4535.1809799999992</v>
      </c>
      <c r="H2147" s="32"/>
      <c r="I2147" s="32"/>
    </row>
    <row r="2148" spans="1:9" ht="15.75">
      <c r="A2148" s="28">
        <v>2143</v>
      </c>
      <c r="B2148" s="29">
        <v>615680</v>
      </c>
      <c r="C2148" s="30" t="s">
        <v>2784</v>
      </c>
      <c r="D2148" s="30"/>
      <c r="E2148" s="31">
        <v>3479.56</v>
      </c>
      <c r="F2148" s="128">
        <f t="shared" si="137"/>
        <v>2063.3790799999997</v>
      </c>
      <c r="G2148" s="129">
        <f t="shared" si="138"/>
        <v>2063.3790799999997</v>
      </c>
      <c r="H2148" s="32"/>
      <c r="I2148" s="32"/>
    </row>
    <row r="2149" spans="1:9" ht="31.5">
      <c r="A2149" s="28">
        <v>2144</v>
      </c>
      <c r="B2149" s="29" t="s">
        <v>145</v>
      </c>
      <c r="C2149" s="36" t="s">
        <v>2785</v>
      </c>
      <c r="D2149" s="30"/>
      <c r="E2149" s="31"/>
      <c r="F2149" s="226"/>
      <c r="G2149" s="227"/>
      <c r="H2149" s="32"/>
      <c r="I2149" s="32"/>
    </row>
    <row r="2150" spans="1:9" ht="15.75">
      <c r="A2150" s="28">
        <v>2145</v>
      </c>
      <c r="B2150" s="29">
        <v>615690</v>
      </c>
      <c r="C2150" s="30" t="s">
        <v>2786</v>
      </c>
      <c r="D2150" s="30"/>
      <c r="E2150" s="31">
        <v>1850.54</v>
      </c>
      <c r="F2150" s="128">
        <f t="shared" si="137"/>
        <v>1097.37022</v>
      </c>
      <c r="G2150" s="129">
        <f>F2150</f>
        <v>1097.37022</v>
      </c>
      <c r="H2150" s="32"/>
      <c r="I2150" s="32"/>
    </row>
    <row r="2151" spans="1:9" ht="31.5">
      <c r="A2151" s="28">
        <v>2146</v>
      </c>
      <c r="B2151" s="29">
        <v>615700</v>
      </c>
      <c r="C2151" s="30" t="s">
        <v>2787</v>
      </c>
      <c r="D2151" s="30"/>
      <c r="E2151" s="31">
        <v>3217.67</v>
      </c>
      <c r="F2151" s="128">
        <f t="shared" si="137"/>
        <v>1908.0783099999999</v>
      </c>
      <c r="G2151" s="129">
        <f>F2151</f>
        <v>1908.0783099999999</v>
      </c>
      <c r="H2151" s="32"/>
      <c r="I2151" s="32"/>
    </row>
    <row r="2152" spans="1:9" ht="31.5">
      <c r="A2152" s="28">
        <v>2147</v>
      </c>
      <c r="B2152" s="29">
        <v>615710</v>
      </c>
      <c r="C2152" s="30" t="s">
        <v>2788</v>
      </c>
      <c r="D2152" s="30" t="s">
        <v>2789</v>
      </c>
      <c r="E2152" s="31">
        <v>3244.97</v>
      </c>
      <c r="F2152" s="128">
        <f t="shared" si="137"/>
        <v>1924.2672099999997</v>
      </c>
      <c r="G2152" s="129">
        <f>F2152</f>
        <v>1924.2672099999997</v>
      </c>
      <c r="H2152" s="32"/>
      <c r="I2152" s="32"/>
    </row>
    <row r="2153" spans="1:9" ht="31.5">
      <c r="A2153" s="28">
        <v>2148</v>
      </c>
      <c r="B2153" s="29">
        <v>615720</v>
      </c>
      <c r="C2153" s="30" t="s">
        <v>2790</v>
      </c>
      <c r="D2153" s="30"/>
      <c r="E2153" s="31">
        <v>4632.8900000000003</v>
      </c>
      <c r="F2153" s="128">
        <f t="shared" si="137"/>
        <v>2747.30377</v>
      </c>
      <c r="G2153" s="129">
        <f>F2153</f>
        <v>2747.30377</v>
      </c>
      <c r="H2153" s="32"/>
      <c r="I2153" s="32"/>
    </row>
    <row r="2154" spans="1:9" ht="47.25">
      <c r="A2154" s="28">
        <v>2149</v>
      </c>
      <c r="B2154" s="29" t="s">
        <v>145</v>
      </c>
      <c r="C2154" s="36" t="s">
        <v>2791</v>
      </c>
      <c r="D2154" s="30"/>
      <c r="E2154" s="31"/>
      <c r="F2154" s="226"/>
      <c r="G2154" s="227"/>
      <c r="H2154" s="32"/>
      <c r="I2154" s="32"/>
    </row>
    <row r="2155" spans="1:9" ht="15.75">
      <c r="A2155" s="28">
        <v>2150</v>
      </c>
      <c r="B2155" s="29">
        <v>615730</v>
      </c>
      <c r="C2155" s="30" t="s">
        <v>2792</v>
      </c>
      <c r="D2155" s="30"/>
      <c r="E2155" s="31">
        <v>693.95</v>
      </c>
      <c r="F2155" s="128">
        <f t="shared" si="137"/>
        <v>411.51235000000003</v>
      </c>
      <c r="G2155" s="129">
        <f t="shared" ref="G2155:G2169" si="139">F2155</f>
        <v>411.51235000000003</v>
      </c>
      <c r="H2155" s="32"/>
      <c r="I2155" s="32"/>
    </row>
    <row r="2156" spans="1:9" ht="31.5">
      <c r="A2156" s="28">
        <v>2151</v>
      </c>
      <c r="B2156" s="29">
        <v>615750</v>
      </c>
      <c r="C2156" s="30" t="s">
        <v>2793</v>
      </c>
      <c r="D2156" s="30"/>
      <c r="E2156" s="31">
        <v>1983.35</v>
      </c>
      <c r="F2156" s="128">
        <f t="shared" si="137"/>
        <v>1176.12655</v>
      </c>
      <c r="G2156" s="129">
        <f t="shared" si="139"/>
        <v>1176.12655</v>
      </c>
      <c r="H2156" s="32"/>
      <c r="I2156" s="32"/>
    </row>
    <row r="2157" spans="1:9" ht="63">
      <c r="A2157" s="28">
        <v>2152</v>
      </c>
      <c r="B2157" s="29">
        <v>615760</v>
      </c>
      <c r="C2157" s="30" t="s">
        <v>2794</v>
      </c>
      <c r="D2157" s="30" t="s">
        <v>2795</v>
      </c>
      <c r="E2157" s="31">
        <v>6819.37</v>
      </c>
      <c r="F2157" s="128">
        <f t="shared" si="137"/>
        <v>4043.8864099999996</v>
      </c>
      <c r="G2157" s="129">
        <f t="shared" si="139"/>
        <v>4043.8864099999996</v>
      </c>
      <c r="H2157" s="32"/>
      <c r="I2157" s="225" t="s">
        <v>14684</v>
      </c>
    </row>
    <row r="2158" spans="1:9" ht="63">
      <c r="A2158" s="28">
        <v>2153</v>
      </c>
      <c r="B2158" s="29">
        <v>615761</v>
      </c>
      <c r="C2158" s="30" t="s">
        <v>2796</v>
      </c>
      <c r="D2158" s="30" t="s">
        <v>2797</v>
      </c>
      <c r="E2158" s="31">
        <v>6819.37</v>
      </c>
      <c r="F2158" s="128">
        <f t="shared" si="137"/>
        <v>4043.8864099999996</v>
      </c>
      <c r="G2158" s="129">
        <f t="shared" si="139"/>
        <v>4043.8864099999996</v>
      </c>
      <c r="H2158" s="32"/>
      <c r="I2158" s="225" t="s">
        <v>14684</v>
      </c>
    </row>
    <row r="2159" spans="1:9" ht="47.25">
      <c r="A2159" s="28">
        <v>2154</v>
      </c>
      <c r="B2159" s="29">
        <v>615770</v>
      </c>
      <c r="C2159" s="30" t="s">
        <v>2798</v>
      </c>
      <c r="D2159" s="30" t="s">
        <v>2799</v>
      </c>
      <c r="E2159" s="31">
        <v>3991.58</v>
      </c>
      <c r="F2159" s="128">
        <f t="shared" si="137"/>
        <v>2367.0069399999998</v>
      </c>
      <c r="G2159" s="129">
        <f t="shared" si="139"/>
        <v>2367.0069399999998</v>
      </c>
      <c r="H2159" s="32"/>
      <c r="I2159" s="32"/>
    </row>
    <row r="2160" spans="1:9" ht="63">
      <c r="A2160" s="28">
        <v>2155</v>
      </c>
      <c r="B2160" s="29">
        <v>615800</v>
      </c>
      <c r="C2160" s="30" t="s">
        <v>2800</v>
      </c>
      <c r="D2160" s="30" t="s">
        <v>2801</v>
      </c>
      <c r="E2160" s="31">
        <v>6024.88</v>
      </c>
      <c r="F2160" s="128">
        <f t="shared" si="137"/>
        <v>3572.7538399999999</v>
      </c>
      <c r="G2160" s="129">
        <f t="shared" si="139"/>
        <v>3572.7538399999999</v>
      </c>
      <c r="H2160" s="32"/>
      <c r="I2160" s="225" t="s">
        <v>14684</v>
      </c>
    </row>
    <row r="2161" spans="1:9" ht="63">
      <c r="A2161" s="28">
        <v>2156</v>
      </c>
      <c r="B2161" s="29">
        <v>615801</v>
      </c>
      <c r="C2161" s="30" t="s">
        <v>2802</v>
      </c>
      <c r="D2161" s="30" t="s">
        <v>2803</v>
      </c>
      <c r="E2161" s="31">
        <v>6023.44</v>
      </c>
      <c r="F2161" s="128">
        <f t="shared" si="137"/>
        <v>3571.8999199999994</v>
      </c>
      <c r="G2161" s="129">
        <f t="shared" si="139"/>
        <v>3571.8999199999994</v>
      </c>
      <c r="H2161" s="32"/>
      <c r="I2161" s="225" t="s">
        <v>14684</v>
      </c>
    </row>
    <row r="2162" spans="1:9" ht="47.25">
      <c r="A2162" s="28">
        <v>2157</v>
      </c>
      <c r="B2162" s="29">
        <v>615810</v>
      </c>
      <c r="C2162" s="30" t="s">
        <v>2804</v>
      </c>
      <c r="D2162" s="30" t="s">
        <v>2805</v>
      </c>
      <c r="E2162" s="31">
        <v>7412.93</v>
      </c>
      <c r="F2162" s="128">
        <f t="shared" si="137"/>
        <v>4395.8674899999996</v>
      </c>
      <c r="G2162" s="129">
        <f t="shared" si="139"/>
        <v>4395.8674899999996</v>
      </c>
      <c r="H2162" s="32"/>
      <c r="I2162" s="225" t="s">
        <v>14684</v>
      </c>
    </row>
    <row r="2163" spans="1:9" ht="47.25">
      <c r="A2163" s="28">
        <v>2158</v>
      </c>
      <c r="B2163" s="29">
        <v>615820</v>
      </c>
      <c r="C2163" s="30" t="s">
        <v>2806</v>
      </c>
      <c r="D2163" s="30" t="s">
        <v>2805</v>
      </c>
      <c r="E2163" s="31">
        <v>8924.59</v>
      </c>
      <c r="F2163" s="128">
        <f t="shared" si="137"/>
        <v>5292.2818699999998</v>
      </c>
      <c r="G2163" s="129">
        <f t="shared" si="139"/>
        <v>5292.2818699999998</v>
      </c>
      <c r="H2163" s="32"/>
      <c r="I2163" s="32"/>
    </row>
    <row r="2164" spans="1:9" ht="63">
      <c r="A2164" s="28">
        <v>2159</v>
      </c>
      <c r="B2164" s="29">
        <v>615830</v>
      </c>
      <c r="C2164" s="30" t="s">
        <v>2807</v>
      </c>
      <c r="D2164" s="30" t="s">
        <v>2808</v>
      </c>
      <c r="E2164" s="31">
        <v>8892.19</v>
      </c>
      <c r="F2164" s="128">
        <f t="shared" si="137"/>
        <v>5273.0686699999997</v>
      </c>
      <c r="G2164" s="129">
        <f t="shared" si="139"/>
        <v>5273.0686699999997</v>
      </c>
      <c r="H2164" s="32"/>
      <c r="I2164" s="32"/>
    </row>
    <row r="2165" spans="1:9" ht="31.5">
      <c r="A2165" s="28">
        <v>2160</v>
      </c>
      <c r="B2165" s="29">
        <v>615831</v>
      </c>
      <c r="C2165" s="30" t="s">
        <v>2809</v>
      </c>
      <c r="D2165" s="30"/>
      <c r="E2165" s="31">
        <v>3622.5</v>
      </c>
      <c r="F2165" s="128">
        <f t="shared" si="137"/>
        <v>2148.1424999999999</v>
      </c>
      <c r="G2165" s="129">
        <f t="shared" si="139"/>
        <v>2148.1424999999999</v>
      </c>
      <c r="H2165" s="32"/>
      <c r="I2165" s="32"/>
    </row>
    <row r="2166" spans="1:9" ht="63">
      <c r="A2166" s="28">
        <v>2161</v>
      </c>
      <c r="B2166" s="29">
        <v>615840</v>
      </c>
      <c r="C2166" s="30" t="s">
        <v>2810</v>
      </c>
      <c r="D2166" s="30" t="s">
        <v>2811</v>
      </c>
      <c r="E2166" s="31">
        <v>4433.1000000000004</v>
      </c>
      <c r="F2166" s="128">
        <f t="shared" si="137"/>
        <v>2628.8283000000001</v>
      </c>
      <c r="G2166" s="129">
        <f t="shared" si="139"/>
        <v>2628.8283000000001</v>
      </c>
      <c r="H2166" s="32"/>
      <c r="I2166" s="225" t="s">
        <v>14684</v>
      </c>
    </row>
    <row r="2167" spans="1:9" ht="63">
      <c r="A2167" s="28">
        <v>2162</v>
      </c>
      <c r="B2167" s="29">
        <v>615841</v>
      </c>
      <c r="C2167" s="30" t="s">
        <v>2812</v>
      </c>
      <c r="D2167" s="30" t="s">
        <v>2813</v>
      </c>
      <c r="E2167" s="31">
        <v>4433.1000000000004</v>
      </c>
      <c r="F2167" s="128">
        <f t="shared" si="137"/>
        <v>2628.8283000000001</v>
      </c>
      <c r="G2167" s="129">
        <f t="shared" si="139"/>
        <v>2628.8283000000001</v>
      </c>
      <c r="H2167" s="32"/>
      <c r="I2167" s="225" t="s">
        <v>14684</v>
      </c>
    </row>
    <row r="2168" spans="1:9" ht="47.25">
      <c r="A2168" s="28">
        <v>2163</v>
      </c>
      <c r="B2168" s="29">
        <v>615850</v>
      </c>
      <c r="C2168" s="30" t="s">
        <v>2814</v>
      </c>
      <c r="D2168" s="30" t="s">
        <v>2815</v>
      </c>
      <c r="E2168" s="31">
        <v>6482.61</v>
      </c>
      <c r="F2168" s="128">
        <f t="shared" si="137"/>
        <v>3844.1877299999996</v>
      </c>
      <c r="G2168" s="129">
        <f t="shared" si="139"/>
        <v>3844.1877299999996</v>
      </c>
      <c r="H2168" s="32"/>
      <c r="I2168" s="225" t="s">
        <v>14684</v>
      </c>
    </row>
    <row r="2169" spans="1:9" ht="47.25">
      <c r="A2169" s="28">
        <v>2164</v>
      </c>
      <c r="B2169" s="29">
        <v>615860</v>
      </c>
      <c r="C2169" s="30" t="s">
        <v>2816</v>
      </c>
      <c r="D2169" s="30" t="s">
        <v>2817</v>
      </c>
      <c r="E2169" s="31">
        <v>6585.75</v>
      </c>
      <c r="F2169" s="128">
        <f t="shared" si="137"/>
        <v>3905.3497499999999</v>
      </c>
      <c r="G2169" s="129">
        <f t="shared" si="139"/>
        <v>3905.3497499999999</v>
      </c>
      <c r="H2169" s="32"/>
      <c r="I2169" s="32"/>
    </row>
    <row r="2170" spans="1:9" ht="15.75">
      <c r="A2170" s="28">
        <v>2165</v>
      </c>
      <c r="B2170" s="29" t="s">
        <v>145</v>
      </c>
      <c r="C2170" s="36" t="s">
        <v>2818</v>
      </c>
      <c r="D2170" s="36"/>
      <c r="E2170" s="31"/>
      <c r="F2170" s="226"/>
      <c r="G2170" s="227"/>
      <c r="H2170" s="32"/>
      <c r="I2170" s="32"/>
    </row>
    <row r="2171" spans="1:9" ht="31.5">
      <c r="A2171" s="28">
        <v>2166</v>
      </c>
      <c r="B2171" s="29">
        <v>615880</v>
      </c>
      <c r="C2171" s="30" t="s">
        <v>2819</v>
      </c>
      <c r="D2171" s="30" t="s">
        <v>2820</v>
      </c>
      <c r="E2171" s="31">
        <v>1485.65</v>
      </c>
      <c r="F2171" s="128">
        <f t="shared" si="137"/>
        <v>880.99045000000001</v>
      </c>
      <c r="G2171" s="129">
        <f t="shared" ref="G2171:G2194" si="140">F2171</f>
        <v>880.99045000000001</v>
      </c>
      <c r="H2171" s="32"/>
      <c r="I2171" s="32"/>
    </row>
    <row r="2172" spans="1:9" ht="15.75">
      <c r="A2172" s="28">
        <v>2167</v>
      </c>
      <c r="B2172" s="29">
        <v>615881</v>
      </c>
      <c r="C2172" s="43" t="s">
        <v>2821</v>
      </c>
      <c r="D2172" s="30" t="s">
        <v>2822</v>
      </c>
      <c r="E2172" s="31">
        <v>1816.03</v>
      </c>
      <c r="F2172" s="128">
        <f t="shared" si="137"/>
        <v>1076.90579</v>
      </c>
      <c r="G2172" s="129">
        <f t="shared" si="140"/>
        <v>1076.90579</v>
      </c>
      <c r="H2172" s="32"/>
      <c r="I2172" s="32"/>
    </row>
    <row r="2173" spans="1:9" ht="31.5">
      <c r="A2173" s="28">
        <v>2168</v>
      </c>
      <c r="B2173" s="29">
        <v>615890</v>
      </c>
      <c r="C2173" s="30" t="s">
        <v>2823</v>
      </c>
      <c r="D2173" s="30" t="s">
        <v>2824</v>
      </c>
      <c r="E2173" s="31">
        <v>1542.47</v>
      </c>
      <c r="F2173" s="128">
        <f t="shared" si="137"/>
        <v>914.68471</v>
      </c>
      <c r="G2173" s="129">
        <f t="shared" si="140"/>
        <v>914.68471</v>
      </c>
      <c r="H2173" s="32"/>
      <c r="I2173" s="32"/>
    </row>
    <row r="2174" spans="1:9" ht="31.5">
      <c r="A2174" s="28">
        <v>2169</v>
      </c>
      <c r="B2174" s="29">
        <v>615891</v>
      </c>
      <c r="C2174" s="30" t="s">
        <v>2825</v>
      </c>
      <c r="D2174" s="30" t="s">
        <v>2826</v>
      </c>
      <c r="E2174" s="31">
        <v>704.78</v>
      </c>
      <c r="F2174" s="128">
        <f t="shared" si="137"/>
        <v>417.93453999999997</v>
      </c>
      <c r="G2174" s="129">
        <f t="shared" si="140"/>
        <v>417.93453999999997</v>
      </c>
      <c r="H2174" s="32"/>
      <c r="I2174" s="32"/>
    </row>
    <row r="2175" spans="1:9" ht="47.25">
      <c r="A2175" s="28">
        <v>2170</v>
      </c>
      <c r="B2175" s="29">
        <v>615895</v>
      </c>
      <c r="C2175" s="30" t="s">
        <v>2827</v>
      </c>
      <c r="D2175" s="30" t="s">
        <v>2828</v>
      </c>
      <c r="E2175" s="31">
        <v>1671.34</v>
      </c>
      <c r="F2175" s="128">
        <f t="shared" si="137"/>
        <v>991.10461999999995</v>
      </c>
      <c r="G2175" s="129">
        <f t="shared" si="140"/>
        <v>991.10461999999995</v>
      </c>
      <c r="H2175" s="32"/>
      <c r="I2175" s="32"/>
    </row>
    <row r="2176" spans="1:9" ht="31.5">
      <c r="A2176" s="28">
        <v>2171</v>
      </c>
      <c r="B2176" s="29">
        <v>615900</v>
      </c>
      <c r="C2176" s="30" t="s">
        <v>2829</v>
      </c>
      <c r="D2176" s="30" t="s">
        <v>2830</v>
      </c>
      <c r="E2176" s="31">
        <v>1542.47</v>
      </c>
      <c r="F2176" s="128">
        <f t="shared" si="137"/>
        <v>914.68471</v>
      </c>
      <c r="G2176" s="129">
        <f t="shared" si="140"/>
        <v>914.68471</v>
      </c>
      <c r="H2176" s="32"/>
      <c r="I2176" s="32"/>
    </row>
    <row r="2177" spans="1:9" ht="31.5">
      <c r="A2177" s="28">
        <v>2172</v>
      </c>
      <c r="B2177" s="29">
        <v>615910</v>
      </c>
      <c r="C2177" s="30" t="s">
        <v>2831</v>
      </c>
      <c r="D2177" s="30" t="s">
        <v>2832</v>
      </c>
      <c r="E2177" s="31">
        <v>1485.65</v>
      </c>
      <c r="F2177" s="128">
        <f t="shared" si="137"/>
        <v>880.99045000000001</v>
      </c>
      <c r="G2177" s="129">
        <f t="shared" si="140"/>
        <v>880.99045000000001</v>
      </c>
      <c r="H2177" s="32"/>
      <c r="I2177" s="32"/>
    </row>
    <row r="2178" spans="1:9" ht="47.25">
      <c r="A2178" s="28">
        <v>2173</v>
      </c>
      <c r="B2178" s="29">
        <v>615920</v>
      </c>
      <c r="C2178" s="30" t="s">
        <v>2833</v>
      </c>
      <c r="D2178" s="30" t="s">
        <v>2834</v>
      </c>
      <c r="E2178" s="31">
        <v>1353.05</v>
      </c>
      <c r="F2178" s="128">
        <f t="shared" si="137"/>
        <v>802.3586499999999</v>
      </c>
      <c r="G2178" s="129">
        <f t="shared" si="140"/>
        <v>802.3586499999999</v>
      </c>
      <c r="H2178" s="32"/>
      <c r="I2178" s="32"/>
    </row>
    <row r="2179" spans="1:9" ht="47.25">
      <c r="A2179" s="28">
        <v>2174</v>
      </c>
      <c r="B2179" s="29">
        <v>615921</v>
      </c>
      <c r="C2179" s="30" t="s">
        <v>2835</v>
      </c>
      <c r="D2179" s="30" t="s">
        <v>2836</v>
      </c>
      <c r="E2179" s="31">
        <v>1487.64</v>
      </c>
      <c r="F2179" s="128">
        <f t="shared" si="137"/>
        <v>882.17052000000001</v>
      </c>
      <c r="G2179" s="129">
        <f t="shared" si="140"/>
        <v>882.17052000000001</v>
      </c>
      <c r="H2179" s="32"/>
      <c r="I2179" s="32"/>
    </row>
    <row r="2180" spans="1:9" ht="47.25">
      <c r="A2180" s="28">
        <v>2175</v>
      </c>
      <c r="B2180" s="29">
        <v>615922</v>
      </c>
      <c r="C2180" s="30" t="s">
        <v>2837</v>
      </c>
      <c r="D2180" s="30" t="s">
        <v>2838</v>
      </c>
      <c r="E2180" s="31">
        <v>1487.64</v>
      </c>
      <c r="F2180" s="128">
        <f t="shared" si="137"/>
        <v>882.17052000000001</v>
      </c>
      <c r="G2180" s="129">
        <f t="shared" si="140"/>
        <v>882.17052000000001</v>
      </c>
      <c r="H2180" s="32"/>
      <c r="I2180" s="32"/>
    </row>
    <row r="2181" spans="1:9" ht="31.5">
      <c r="A2181" s="28">
        <v>2176</v>
      </c>
      <c r="B2181" s="29">
        <v>615930</v>
      </c>
      <c r="C2181" s="30" t="s">
        <v>2839</v>
      </c>
      <c r="D2181" s="30" t="s">
        <v>2820</v>
      </c>
      <c r="E2181" s="31">
        <v>1546.25</v>
      </c>
      <c r="F2181" s="128">
        <f t="shared" si="137"/>
        <v>916.92624999999998</v>
      </c>
      <c r="G2181" s="129">
        <f t="shared" si="140"/>
        <v>916.92624999999998</v>
      </c>
      <c r="H2181" s="32"/>
      <c r="I2181" s="32"/>
    </row>
    <row r="2182" spans="1:9" ht="31.5">
      <c r="A2182" s="28">
        <v>2177</v>
      </c>
      <c r="B2182" s="29">
        <v>615931</v>
      </c>
      <c r="C2182" s="30" t="s">
        <v>2840</v>
      </c>
      <c r="D2182" s="30" t="s">
        <v>2841</v>
      </c>
      <c r="E2182" s="31">
        <v>1546.25</v>
      </c>
      <c r="F2182" s="128">
        <f t="shared" si="137"/>
        <v>916.92624999999998</v>
      </c>
      <c r="G2182" s="129">
        <f t="shared" si="140"/>
        <v>916.92624999999998</v>
      </c>
      <c r="H2182" s="32"/>
      <c r="I2182" s="32"/>
    </row>
    <row r="2183" spans="1:9" ht="47.25">
      <c r="A2183" s="28">
        <v>2178</v>
      </c>
      <c r="B2183" s="29">
        <v>615940</v>
      </c>
      <c r="C2183" s="30" t="s">
        <v>2842</v>
      </c>
      <c r="D2183" s="30" t="s">
        <v>2843</v>
      </c>
      <c r="E2183" s="31">
        <v>1762.72</v>
      </c>
      <c r="F2183" s="128">
        <f t="shared" ref="F2183:F2245" si="141">E2183*0.593</f>
        <v>1045.29296</v>
      </c>
      <c r="G2183" s="129">
        <f t="shared" si="140"/>
        <v>1045.29296</v>
      </c>
      <c r="H2183" s="32"/>
      <c r="I2183" s="32"/>
    </row>
    <row r="2184" spans="1:9" ht="31.5">
      <c r="A2184" s="28">
        <v>2179</v>
      </c>
      <c r="B2184" s="29">
        <v>615941</v>
      </c>
      <c r="C2184" s="43" t="s">
        <v>2844</v>
      </c>
      <c r="D2184" s="30" t="s">
        <v>2822</v>
      </c>
      <c r="E2184" s="31">
        <v>2093.09</v>
      </c>
      <c r="F2184" s="128">
        <f t="shared" si="141"/>
        <v>1241.20237</v>
      </c>
      <c r="G2184" s="129">
        <f t="shared" si="140"/>
        <v>1241.20237</v>
      </c>
      <c r="H2184" s="32"/>
      <c r="I2184" s="32"/>
    </row>
    <row r="2185" spans="1:9" ht="78.75">
      <c r="A2185" s="28">
        <v>2180</v>
      </c>
      <c r="B2185" s="29">
        <v>615950</v>
      </c>
      <c r="C2185" s="30" t="s">
        <v>2845</v>
      </c>
      <c r="D2185" s="30" t="s">
        <v>2843</v>
      </c>
      <c r="E2185" s="31">
        <v>2313.52</v>
      </c>
      <c r="F2185" s="128">
        <f t="shared" si="141"/>
        <v>1371.9173599999999</v>
      </c>
      <c r="G2185" s="129">
        <f t="shared" si="140"/>
        <v>1371.9173599999999</v>
      </c>
      <c r="H2185" s="32"/>
      <c r="I2185" s="32"/>
    </row>
    <row r="2186" spans="1:9" ht="31.5">
      <c r="A2186" s="28">
        <v>2181</v>
      </c>
      <c r="B2186" s="29">
        <v>615951</v>
      </c>
      <c r="C2186" s="43" t="s">
        <v>2846</v>
      </c>
      <c r="D2186" s="30" t="s">
        <v>2822</v>
      </c>
      <c r="E2186" s="31">
        <v>1794.99</v>
      </c>
      <c r="F2186" s="128">
        <f t="shared" si="141"/>
        <v>1064.4290699999999</v>
      </c>
      <c r="G2186" s="129">
        <f t="shared" si="140"/>
        <v>1064.4290699999999</v>
      </c>
      <c r="H2186" s="32"/>
      <c r="I2186" s="32"/>
    </row>
    <row r="2187" spans="1:9" ht="31.5">
      <c r="A2187" s="28">
        <v>2182</v>
      </c>
      <c r="B2187" s="29">
        <v>615960</v>
      </c>
      <c r="C2187" s="30" t="s">
        <v>2847</v>
      </c>
      <c r="D2187" s="30" t="s">
        <v>2848</v>
      </c>
      <c r="E2187" s="31">
        <v>1715.92</v>
      </c>
      <c r="F2187" s="128">
        <f t="shared" si="141"/>
        <v>1017.54056</v>
      </c>
      <c r="G2187" s="129">
        <f t="shared" si="140"/>
        <v>1017.54056</v>
      </c>
      <c r="H2187" s="32"/>
      <c r="I2187" s="32"/>
    </row>
    <row r="2188" spans="1:9" ht="47.25">
      <c r="A2188" s="28">
        <v>2183</v>
      </c>
      <c r="B2188" s="29">
        <v>615970</v>
      </c>
      <c r="C2188" s="30" t="s">
        <v>2849</v>
      </c>
      <c r="D2188" s="30" t="s">
        <v>2850</v>
      </c>
      <c r="E2188" s="31">
        <v>1585.93</v>
      </c>
      <c r="F2188" s="128">
        <f t="shared" si="141"/>
        <v>940.45649000000003</v>
      </c>
      <c r="G2188" s="129">
        <f t="shared" si="140"/>
        <v>940.45649000000003</v>
      </c>
      <c r="H2188" s="32"/>
      <c r="I2188" s="32"/>
    </row>
    <row r="2189" spans="1:9" ht="31.5">
      <c r="A2189" s="28">
        <v>2184</v>
      </c>
      <c r="B2189" s="29">
        <v>615971</v>
      </c>
      <c r="C2189" s="43" t="s">
        <v>2851</v>
      </c>
      <c r="D2189" s="30" t="s">
        <v>2852</v>
      </c>
      <c r="E2189" s="31">
        <v>2042.75</v>
      </c>
      <c r="F2189" s="128">
        <f t="shared" si="141"/>
        <v>1211.3507499999998</v>
      </c>
      <c r="G2189" s="129">
        <f t="shared" si="140"/>
        <v>1211.3507499999998</v>
      </c>
      <c r="H2189" s="32"/>
      <c r="I2189" s="32"/>
    </row>
    <row r="2190" spans="1:9" ht="15.75">
      <c r="A2190" s="28">
        <v>2185</v>
      </c>
      <c r="B2190" s="29">
        <v>615972</v>
      </c>
      <c r="C2190" s="43" t="s">
        <v>2853</v>
      </c>
      <c r="D2190" s="30" t="s">
        <v>2822</v>
      </c>
      <c r="E2190" s="31">
        <v>1680.98</v>
      </c>
      <c r="F2190" s="128">
        <f t="shared" si="141"/>
        <v>996.82114000000001</v>
      </c>
      <c r="G2190" s="129">
        <f t="shared" si="140"/>
        <v>996.82114000000001</v>
      </c>
      <c r="H2190" s="32"/>
      <c r="I2190" s="32"/>
    </row>
    <row r="2191" spans="1:9" ht="31.5">
      <c r="A2191" s="28">
        <v>2186</v>
      </c>
      <c r="B2191" s="29">
        <v>615980</v>
      </c>
      <c r="C2191" s="30" t="s">
        <v>2854</v>
      </c>
      <c r="D2191" s="30" t="s">
        <v>2822</v>
      </c>
      <c r="E2191" s="31">
        <v>2316.44</v>
      </c>
      <c r="F2191" s="128">
        <f t="shared" si="141"/>
        <v>1373.6489199999999</v>
      </c>
      <c r="G2191" s="129">
        <f t="shared" si="140"/>
        <v>1373.6489199999999</v>
      </c>
      <c r="H2191" s="32"/>
      <c r="I2191" s="32"/>
    </row>
    <row r="2192" spans="1:9" ht="31.5">
      <c r="A2192" s="28">
        <v>2187</v>
      </c>
      <c r="B2192" s="29">
        <v>615990</v>
      </c>
      <c r="C2192" s="43" t="s">
        <v>2855</v>
      </c>
      <c r="D2192" s="30" t="s">
        <v>2822</v>
      </c>
      <c r="E2192" s="31">
        <v>2316.4499999999998</v>
      </c>
      <c r="F2192" s="128">
        <f t="shared" si="141"/>
        <v>1373.6548499999999</v>
      </c>
      <c r="G2192" s="129">
        <f t="shared" si="140"/>
        <v>1373.6548499999999</v>
      </c>
      <c r="H2192" s="32"/>
      <c r="I2192" s="32"/>
    </row>
    <row r="2193" spans="1:9" ht="47.25">
      <c r="A2193" s="28">
        <v>2188</v>
      </c>
      <c r="B2193" s="29">
        <v>615991</v>
      </c>
      <c r="C2193" s="30" t="s">
        <v>2856</v>
      </c>
      <c r="D2193" s="30" t="s">
        <v>2857</v>
      </c>
      <c r="E2193" s="31">
        <v>1466.09</v>
      </c>
      <c r="F2193" s="128">
        <f t="shared" si="141"/>
        <v>869.39136999999994</v>
      </c>
      <c r="G2193" s="129">
        <f t="shared" si="140"/>
        <v>869.39136999999994</v>
      </c>
      <c r="H2193" s="32"/>
      <c r="I2193" s="32"/>
    </row>
    <row r="2194" spans="1:9" ht="31.5">
      <c r="A2194" s="28">
        <v>2189</v>
      </c>
      <c r="B2194" s="29">
        <v>615995</v>
      </c>
      <c r="C2194" s="30" t="s">
        <v>2858</v>
      </c>
      <c r="D2194" s="30" t="s">
        <v>2822</v>
      </c>
      <c r="E2194" s="31">
        <v>1221.75</v>
      </c>
      <c r="F2194" s="128">
        <f t="shared" si="141"/>
        <v>724.49775</v>
      </c>
      <c r="G2194" s="129">
        <f t="shared" si="140"/>
        <v>724.49775</v>
      </c>
      <c r="H2194" s="32"/>
      <c r="I2194" s="32"/>
    </row>
    <row r="2195" spans="1:9" ht="31.5">
      <c r="A2195" s="28">
        <v>2190</v>
      </c>
      <c r="B2195" s="29" t="s">
        <v>145</v>
      </c>
      <c r="C2195" s="36" t="s">
        <v>2859</v>
      </c>
      <c r="D2195" s="30"/>
      <c r="E2195" s="31"/>
      <c r="F2195" s="226"/>
      <c r="G2195" s="227"/>
      <c r="H2195" s="32"/>
      <c r="I2195" s="32"/>
    </row>
    <row r="2196" spans="1:9" ht="47.25">
      <c r="A2196" s="28">
        <v>2191</v>
      </c>
      <c r="B2196" s="29">
        <v>616000</v>
      </c>
      <c r="C2196" s="30" t="s">
        <v>2860</v>
      </c>
      <c r="D2196" s="30"/>
      <c r="E2196" s="31">
        <v>1953.71</v>
      </c>
      <c r="F2196" s="128">
        <f t="shared" si="141"/>
        <v>1158.5500299999999</v>
      </c>
      <c r="G2196" s="129">
        <f t="shared" ref="G2196:G2211" si="142">F2196</f>
        <v>1158.5500299999999</v>
      </c>
      <c r="H2196" s="32"/>
      <c r="I2196" s="32"/>
    </row>
    <row r="2197" spans="1:9" ht="47.25">
      <c r="A2197" s="28">
        <v>2192</v>
      </c>
      <c r="B2197" s="29">
        <v>616010</v>
      </c>
      <c r="C2197" s="30" t="s">
        <v>2861</v>
      </c>
      <c r="D2197" s="30"/>
      <c r="E2197" s="31">
        <v>661.12</v>
      </c>
      <c r="F2197" s="128">
        <f t="shared" si="141"/>
        <v>392.04415999999998</v>
      </c>
      <c r="G2197" s="129">
        <f t="shared" si="142"/>
        <v>392.04415999999998</v>
      </c>
      <c r="H2197" s="32"/>
      <c r="I2197" s="32"/>
    </row>
    <row r="2198" spans="1:9" ht="31.5">
      <c r="A2198" s="28">
        <v>2193</v>
      </c>
      <c r="B2198" s="29">
        <v>616020</v>
      </c>
      <c r="C2198" s="30" t="s">
        <v>2862</v>
      </c>
      <c r="D2198" s="30" t="s">
        <v>2863</v>
      </c>
      <c r="E2198" s="31">
        <v>742.82</v>
      </c>
      <c r="F2198" s="128">
        <f t="shared" si="141"/>
        <v>440.49225999999999</v>
      </c>
      <c r="G2198" s="129">
        <f t="shared" si="142"/>
        <v>440.49225999999999</v>
      </c>
      <c r="H2198" s="32"/>
      <c r="I2198" s="32"/>
    </row>
    <row r="2199" spans="1:9" ht="15.75">
      <c r="A2199" s="28">
        <v>2194</v>
      </c>
      <c r="B2199" s="29">
        <v>616030</v>
      </c>
      <c r="C2199" s="30" t="s">
        <v>2864</v>
      </c>
      <c r="D2199" s="30"/>
      <c r="E2199" s="31">
        <v>881.37</v>
      </c>
      <c r="F2199" s="128">
        <f t="shared" si="141"/>
        <v>522.65241000000003</v>
      </c>
      <c r="G2199" s="129">
        <f t="shared" si="142"/>
        <v>522.65241000000003</v>
      </c>
      <c r="H2199" s="32"/>
      <c r="I2199" s="32"/>
    </row>
    <row r="2200" spans="1:9" ht="31.5">
      <c r="A2200" s="28">
        <v>2195</v>
      </c>
      <c r="B2200" s="29">
        <v>616040</v>
      </c>
      <c r="C2200" s="30" t="s">
        <v>2865</v>
      </c>
      <c r="D2200" s="30"/>
      <c r="E2200" s="31">
        <v>1652.78</v>
      </c>
      <c r="F2200" s="128">
        <f t="shared" si="141"/>
        <v>980.09853999999996</v>
      </c>
      <c r="G2200" s="129">
        <f t="shared" si="142"/>
        <v>980.09853999999996</v>
      </c>
      <c r="H2200" s="32"/>
      <c r="I2200" s="32"/>
    </row>
    <row r="2201" spans="1:9" ht="31.5">
      <c r="A2201" s="28">
        <v>2196</v>
      </c>
      <c r="B2201" s="29">
        <v>616050</v>
      </c>
      <c r="C2201" s="30" t="s">
        <v>2866</v>
      </c>
      <c r="D2201" s="30"/>
      <c r="E2201" s="31">
        <v>1101.98</v>
      </c>
      <c r="F2201" s="128">
        <f t="shared" si="141"/>
        <v>653.47414000000003</v>
      </c>
      <c r="G2201" s="129">
        <f t="shared" si="142"/>
        <v>653.47414000000003</v>
      </c>
      <c r="H2201" s="32"/>
      <c r="I2201" s="32"/>
    </row>
    <row r="2202" spans="1:9" ht="31.5">
      <c r="A2202" s="28">
        <v>2197</v>
      </c>
      <c r="B2202" s="29">
        <v>616060</v>
      </c>
      <c r="C2202" s="30" t="s">
        <v>2867</v>
      </c>
      <c r="D2202" s="30"/>
      <c r="E2202" s="31">
        <v>2203.6</v>
      </c>
      <c r="F2202" s="128">
        <f t="shared" si="141"/>
        <v>1306.7348</v>
      </c>
      <c r="G2202" s="129">
        <f t="shared" si="142"/>
        <v>1306.7348</v>
      </c>
      <c r="H2202" s="32"/>
      <c r="I2202" s="32"/>
    </row>
    <row r="2203" spans="1:9" ht="31.5">
      <c r="A2203" s="28">
        <v>2198</v>
      </c>
      <c r="B2203" s="29">
        <v>616070</v>
      </c>
      <c r="C2203" s="30" t="s">
        <v>2868</v>
      </c>
      <c r="D2203" s="30"/>
      <c r="E2203" s="31">
        <v>1101.98</v>
      </c>
      <c r="F2203" s="128">
        <f t="shared" si="141"/>
        <v>653.47414000000003</v>
      </c>
      <c r="G2203" s="129">
        <f t="shared" si="142"/>
        <v>653.47414000000003</v>
      </c>
      <c r="H2203" s="32"/>
      <c r="I2203" s="32"/>
    </row>
    <row r="2204" spans="1:9" ht="31.5">
      <c r="A2204" s="28">
        <v>2199</v>
      </c>
      <c r="B2204" s="29">
        <v>616080</v>
      </c>
      <c r="C2204" s="30" t="s">
        <v>2869</v>
      </c>
      <c r="D2204" s="30"/>
      <c r="E2204" s="31">
        <v>1322.23</v>
      </c>
      <c r="F2204" s="128">
        <f t="shared" si="141"/>
        <v>784.08238999999992</v>
      </c>
      <c r="G2204" s="129">
        <f t="shared" si="142"/>
        <v>784.08238999999992</v>
      </c>
      <c r="H2204" s="32"/>
      <c r="I2204" s="32"/>
    </row>
    <row r="2205" spans="1:9" ht="31.5">
      <c r="A2205" s="28">
        <v>2200</v>
      </c>
      <c r="B2205" s="29">
        <v>616090</v>
      </c>
      <c r="C2205" s="30" t="s">
        <v>2870</v>
      </c>
      <c r="D2205" s="30"/>
      <c r="E2205" s="31">
        <v>1652.78</v>
      </c>
      <c r="F2205" s="128">
        <f t="shared" si="141"/>
        <v>980.09853999999996</v>
      </c>
      <c r="G2205" s="129">
        <f t="shared" si="142"/>
        <v>980.09853999999996</v>
      </c>
      <c r="H2205" s="32"/>
      <c r="I2205" s="32"/>
    </row>
    <row r="2206" spans="1:9" ht="31.5">
      <c r="A2206" s="28">
        <v>2201</v>
      </c>
      <c r="B2206" s="29">
        <v>616100</v>
      </c>
      <c r="C2206" s="30" t="s">
        <v>2871</v>
      </c>
      <c r="D2206" s="30" t="s">
        <v>2872</v>
      </c>
      <c r="E2206" s="31">
        <v>1054.81</v>
      </c>
      <c r="F2206" s="128">
        <f t="shared" si="141"/>
        <v>625.50232999999992</v>
      </c>
      <c r="G2206" s="129">
        <f t="shared" si="142"/>
        <v>625.50232999999992</v>
      </c>
      <c r="H2206" s="32"/>
      <c r="I2206" s="32"/>
    </row>
    <row r="2207" spans="1:9" ht="31.5">
      <c r="A2207" s="28">
        <v>2202</v>
      </c>
      <c r="B2207" s="29">
        <v>616110</v>
      </c>
      <c r="C2207" s="30" t="s">
        <v>2873</v>
      </c>
      <c r="D2207" s="30" t="s">
        <v>2872</v>
      </c>
      <c r="E2207" s="31">
        <v>1054.81</v>
      </c>
      <c r="F2207" s="128">
        <f t="shared" si="141"/>
        <v>625.50232999999992</v>
      </c>
      <c r="G2207" s="129">
        <f t="shared" si="142"/>
        <v>625.50232999999992</v>
      </c>
      <c r="H2207" s="32"/>
      <c r="I2207" s="32"/>
    </row>
    <row r="2208" spans="1:9" ht="15.75">
      <c r="A2208" s="28">
        <v>2203</v>
      </c>
      <c r="B2208" s="29">
        <v>616120</v>
      </c>
      <c r="C2208" s="30" t="s">
        <v>2874</v>
      </c>
      <c r="D2208" s="30"/>
      <c r="E2208" s="31">
        <v>1322.23</v>
      </c>
      <c r="F2208" s="128">
        <f t="shared" si="141"/>
        <v>784.08238999999992</v>
      </c>
      <c r="G2208" s="129">
        <f t="shared" si="142"/>
        <v>784.08238999999992</v>
      </c>
      <c r="H2208" s="32"/>
      <c r="I2208" s="32"/>
    </row>
    <row r="2209" spans="1:9" ht="15.75">
      <c r="A2209" s="28">
        <v>2204</v>
      </c>
      <c r="B2209" s="29">
        <v>616130</v>
      </c>
      <c r="C2209" s="30" t="s">
        <v>2875</v>
      </c>
      <c r="D2209" s="30" t="s">
        <v>2876</v>
      </c>
      <c r="E2209" s="31">
        <v>3141.08</v>
      </c>
      <c r="F2209" s="128">
        <f t="shared" si="141"/>
        <v>1862.6604399999999</v>
      </c>
      <c r="G2209" s="129">
        <f t="shared" si="142"/>
        <v>1862.6604399999999</v>
      </c>
      <c r="H2209" s="32"/>
      <c r="I2209" s="32"/>
    </row>
    <row r="2210" spans="1:9" ht="31.5">
      <c r="A2210" s="28">
        <v>2205</v>
      </c>
      <c r="B2210" s="29">
        <v>616140</v>
      </c>
      <c r="C2210" s="30" t="s">
        <v>2877</v>
      </c>
      <c r="D2210" s="30" t="s">
        <v>2878</v>
      </c>
      <c r="E2210" s="31">
        <v>3421.06</v>
      </c>
      <c r="F2210" s="128">
        <f t="shared" si="141"/>
        <v>2028.6885799999998</v>
      </c>
      <c r="G2210" s="129">
        <f t="shared" si="142"/>
        <v>2028.6885799999998</v>
      </c>
      <c r="H2210" s="32"/>
      <c r="I2210" s="32"/>
    </row>
    <row r="2211" spans="1:9" ht="31.5">
      <c r="A2211" s="28">
        <v>2206</v>
      </c>
      <c r="B2211" s="29">
        <v>616141</v>
      </c>
      <c r="C2211" s="30" t="s">
        <v>2879</v>
      </c>
      <c r="D2211" s="30" t="s">
        <v>2880</v>
      </c>
      <c r="E2211" s="31">
        <v>6037.5</v>
      </c>
      <c r="F2211" s="128">
        <f t="shared" si="141"/>
        <v>3580.2374999999997</v>
      </c>
      <c r="G2211" s="129">
        <f t="shared" si="142"/>
        <v>3580.2374999999997</v>
      </c>
      <c r="H2211" s="32"/>
      <c r="I2211" s="32"/>
    </row>
    <row r="2212" spans="1:9" ht="47.25">
      <c r="A2212" s="28">
        <v>2207</v>
      </c>
      <c r="B2212" s="29" t="s">
        <v>145</v>
      </c>
      <c r="C2212" s="36" t="s">
        <v>2881</v>
      </c>
      <c r="D2212" s="30"/>
      <c r="E2212" s="31"/>
      <c r="F2212" s="226"/>
      <c r="G2212" s="227"/>
      <c r="H2212" s="32"/>
      <c r="I2212" s="32"/>
    </row>
    <row r="2213" spans="1:9" ht="31.5">
      <c r="A2213" s="28">
        <v>2208</v>
      </c>
      <c r="B2213" s="29">
        <v>616150</v>
      </c>
      <c r="C2213" s="30" t="s">
        <v>2882</v>
      </c>
      <c r="D2213" s="30"/>
      <c r="E2213" s="31">
        <v>791.11</v>
      </c>
      <c r="F2213" s="128">
        <f t="shared" si="141"/>
        <v>469.12822999999997</v>
      </c>
      <c r="G2213" s="129">
        <f t="shared" ref="G2213:G2220" si="143">F2213</f>
        <v>469.12822999999997</v>
      </c>
      <c r="H2213" s="32"/>
      <c r="I2213" s="32"/>
    </row>
    <row r="2214" spans="1:9" ht="31.5">
      <c r="A2214" s="28">
        <v>2209</v>
      </c>
      <c r="B2214" s="29">
        <v>616160</v>
      </c>
      <c r="C2214" s="30" t="s">
        <v>2883</v>
      </c>
      <c r="D2214" s="30"/>
      <c r="E2214" s="31">
        <v>925.27</v>
      </c>
      <c r="F2214" s="128">
        <f t="shared" si="141"/>
        <v>548.68511000000001</v>
      </c>
      <c r="G2214" s="129">
        <f t="shared" si="143"/>
        <v>548.68511000000001</v>
      </c>
      <c r="H2214" s="32"/>
      <c r="I2214" s="32"/>
    </row>
    <row r="2215" spans="1:9" ht="31.5">
      <c r="A2215" s="28">
        <v>2210</v>
      </c>
      <c r="B2215" s="29">
        <v>616170</v>
      </c>
      <c r="C2215" s="30" t="s">
        <v>2884</v>
      </c>
      <c r="D2215" s="30"/>
      <c r="E2215" s="31">
        <v>1042.56</v>
      </c>
      <c r="F2215" s="128">
        <f t="shared" si="141"/>
        <v>618.23807999999997</v>
      </c>
      <c r="G2215" s="129">
        <f t="shared" si="143"/>
        <v>618.23807999999997</v>
      </c>
      <c r="H2215" s="32"/>
      <c r="I2215" s="32"/>
    </row>
    <row r="2216" spans="1:9" ht="15.75">
      <c r="A2216" s="28">
        <v>2211</v>
      </c>
      <c r="B2216" s="29">
        <v>616180</v>
      </c>
      <c r="C2216" s="30" t="s">
        <v>2885</v>
      </c>
      <c r="D2216" s="30"/>
      <c r="E2216" s="31">
        <v>1391.16</v>
      </c>
      <c r="F2216" s="128">
        <f t="shared" si="141"/>
        <v>824.95788000000005</v>
      </c>
      <c r="G2216" s="129">
        <f t="shared" si="143"/>
        <v>824.95788000000005</v>
      </c>
      <c r="H2216" s="32"/>
      <c r="I2216" s="32"/>
    </row>
    <row r="2217" spans="1:9" ht="15.75">
      <c r="A2217" s="28">
        <v>2212</v>
      </c>
      <c r="B2217" s="29">
        <v>616190</v>
      </c>
      <c r="C2217" s="30" t="s">
        <v>2886</v>
      </c>
      <c r="D2217" s="30"/>
      <c r="E2217" s="31">
        <v>1622.48</v>
      </c>
      <c r="F2217" s="128">
        <f t="shared" si="141"/>
        <v>962.13063999999997</v>
      </c>
      <c r="G2217" s="129">
        <f t="shared" si="143"/>
        <v>962.13063999999997</v>
      </c>
      <c r="H2217" s="32"/>
      <c r="I2217" s="32"/>
    </row>
    <row r="2218" spans="1:9" ht="15.75">
      <c r="A2218" s="28">
        <v>2213</v>
      </c>
      <c r="B2218" s="29">
        <v>616200</v>
      </c>
      <c r="C2218" s="30" t="s">
        <v>2887</v>
      </c>
      <c r="D2218" s="30"/>
      <c r="E2218" s="31">
        <v>1505.19</v>
      </c>
      <c r="F2218" s="128">
        <f t="shared" si="141"/>
        <v>892.57767000000001</v>
      </c>
      <c r="G2218" s="129">
        <f t="shared" si="143"/>
        <v>892.57767000000001</v>
      </c>
      <c r="H2218" s="32"/>
      <c r="I2218" s="32"/>
    </row>
    <row r="2219" spans="1:9" ht="31.5">
      <c r="A2219" s="28">
        <v>2214</v>
      </c>
      <c r="B2219" s="29">
        <v>616210</v>
      </c>
      <c r="C2219" s="30" t="s">
        <v>2888</v>
      </c>
      <c r="D2219" s="30"/>
      <c r="E2219" s="31">
        <v>4779.8999999999996</v>
      </c>
      <c r="F2219" s="128">
        <f t="shared" si="141"/>
        <v>2834.4806999999996</v>
      </c>
      <c r="G2219" s="129">
        <f t="shared" si="143"/>
        <v>2834.4806999999996</v>
      </c>
      <c r="H2219" s="32"/>
      <c r="I2219" s="32"/>
    </row>
    <row r="2220" spans="1:9" ht="15.75">
      <c r="A2220" s="28">
        <v>2215</v>
      </c>
      <c r="B2220" s="29">
        <v>616220</v>
      </c>
      <c r="C2220" s="30" t="s">
        <v>2889</v>
      </c>
      <c r="D2220" s="30"/>
      <c r="E2220" s="31">
        <v>1054.81</v>
      </c>
      <c r="F2220" s="128">
        <f t="shared" si="141"/>
        <v>625.50232999999992</v>
      </c>
      <c r="G2220" s="129">
        <f t="shared" si="143"/>
        <v>625.50232999999992</v>
      </c>
      <c r="H2220" s="32"/>
      <c r="I2220" s="32"/>
    </row>
    <row r="2221" spans="1:9" ht="15.75">
      <c r="A2221" s="28">
        <v>2216</v>
      </c>
      <c r="B2221" s="29" t="s">
        <v>145</v>
      </c>
      <c r="C2221" s="36" t="s">
        <v>2890</v>
      </c>
      <c r="D2221" s="30"/>
      <c r="E2221" s="31"/>
      <c r="F2221" s="226"/>
      <c r="G2221" s="227"/>
      <c r="H2221" s="32"/>
      <c r="I2221" s="32"/>
    </row>
    <row r="2222" spans="1:9" ht="15.75">
      <c r="A2222" s="28">
        <v>2217</v>
      </c>
      <c r="B2222" s="29">
        <v>616230</v>
      </c>
      <c r="C2222" s="30" t="s">
        <v>2891</v>
      </c>
      <c r="D2222" s="30"/>
      <c r="E2222" s="31">
        <v>371.42</v>
      </c>
      <c r="F2222" s="128">
        <f t="shared" si="141"/>
        <v>220.25206</v>
      </c>
      <c r="G2222" s="129">
        <f t="shared" ref="G2222:G2230" si="144">F2222</f>
        <v>220.25206</v>
      </c>
      <c r="H2222" s="32"/>
      <c r="I2222" s="32"/>
    </row>
    <row r="2223" spans="1:9" ht="15.75">
      <c r="A2223" s="28">
        <v>2218</v>
      </c>
      <c r="B2223" s="29">
        <v>616231</v>
      </c>
      <c r="C2223" s="30" t="s">
        <v>2892</v>
      </c>
      <c r="D2223" s="30" t="s">
        <v>395</v>
      </c>
      <c r="E2223" s="31">
        <v>693.95</v>
      </c>
      <c r="F2223" s="128">
        <f t="shared" si="141"/>
        <v>411.51235000000003</v>
      </c>
      <c r="G2223" s="129">
        <f t="shared" si="144"/>
        <v>411.51235000000003</v>
      </c>
      <c r="H2223" s="32"/>
      <c r="I2223" s="32"/>
    </row>
    <row r="2224" spans="1:9" ht="15.75">
      <c r="A2224" s="28">
        <v>2219</v>
      </c>
      <c r="B2224" s="29">
        <v>616240</v>
      </c>
      <c r="C2224" s="30" t="s">
        <v>2893</v>
      </c>
      <c r="D2224" s="30" t="s">
        <v>395</v>
      </c>
      <c r="E2224" s="31">
        <v>693.95</v>
      </c>
      <c r="F2224" s="128">
        <f t="shared" si="141"/>
        <v>411.51235000000003</v>
      </c>
      <c r="G2224" s="129">
        <f t="shared" si="144"/>
        <v>411.51235000000003</v>
      </c>
      <c r="H2224" s="32"/>
      <c r="I2224" s="32"/>
    </row>
    <row r="2225" spans="1:9" ht="15.75">
      <c r="A2225" s="28">
        <v>2220</v>
      </c>
      <c r="B2225" s="29">
        <v>616250</v>
      </c>
      <c r="C2225" s="30" t="s">
        <v>2894</v>
      </c>
      <c r="D2225" s="30" t="s">
        <v>395</v>
      </c>
      <c r="E2225" s="31">
        <v>1391.16</v>
      </c>
      <c r="F2225" s="128">
        <f t="shared" si="141"/>
        <v>824.95788000000005</v>
      </c>
      <c r="G2225" s="129">
        <f t="shared" si="144"/>
        <v>824.95788000000005</v>
      </c>
      <c r="H2225" s="32"/>
      <c r="I2225" s="32"/>
    </row>
    <row r="2226" spans="1:9" ht="15.75">
      <c r="A2226" s="28">
        <v>2221</v>
      </c>
      <c r="B2226" s="29">
        <v>616260</v>
      </c>
      <c r="C2226" s="30" t="s">
        <v>2895</v>
      </c>
      <c r="D2226" s="30" t="s">
        <v>395</v>
      </c>
      <c r="E2226" s="31">
        <v>925.27</v>
      </c>
      <c r="F2226" s="128">
        <f t="shared" si="141"/>
        <v>548.68511000000001</v>
      </c>
      <c r="G2226" s="129">
        <f t="shared" si="144"/>
        <v>548.68511000000001</v>
      </c>
      <c r="H2226" s="32"/>
      <c r="I2226" s="32"/>
    </row>
    <row r="2227" spans="1:9" ht="15.75">
      <c r="A2227" s="28">
        <v>2222</v>
      </c>
      <c r="B2227" s="29">
        <v>616270</v>
      </c>
      <c r="C2227" s="30" t="s">
        <v>2896</v>
      </c>
      <c r="D2227" s="30" t="s">
        <v>395</v>
      </c>
      <c r="E2227" s="31">
        <v>1853.81</v>
      </c>
      <c r="F2227" s="128">
        <f t="shared" si="141"/>
        <v>1099.3093299999998</v>
      </c>
      <c r="G2227" s="129">
        <f t="shared" si="144"/>
        <v>1099.3093299999998</v>
      </c>
      <c r="H2227" s="32"/>
      <c r="I2227" s="32"/>
    </row>
    <row r="2228" spans="1:9" ht="15.75">
      <c r="A2228" s="28">
        <v>2223</v>
      </c>
      <c r="B2228" s="29">
        <v>616280</v>
      </c>
      <c r="C2228" s="30" t="s">
        <v>2897</v>
      </c>
      <c r="D2228" s="30"/>
      <c r="E2228" s="31">
        <v>1159.8499999999999</v>
      </c>
      <c r="F2228" s="128">
        <f t="shared" si="141"/>
        <v>687.79104999999993</v>
      </c>
      <c r="G2228" s="129">
        <f t="shared" si="144"/>
        <v>687.79104999999993</v>
      </c>
      <c r="H2228" s="32"/>
      <c r="I2228" s="32"/>
    </row>
    <row r="2229" spans="1:9" ht="15.75">
      <c r="A2229" s="28">
        <v>2224</v>
      </c>
      <c r="B2229" s="29">
        <v>616290</v>
      </c>
      <c r="C2229" s="30" t="s">
        <v>2898</v>
      </c>
      <c r="D2229" s="30" t="s">
        <v>395</v>
      </c>
      <c r="E2229" s="31">
        <v>869.89</v>
      </c>
      <c r="F2229" s="128">
        <f t="shared" si="141"/>
        <v>515.84476999999993</v>
      </c>
      <c r="G2229" s="129">
        <f t="shared" si="144"/>
        <v>515.84476999999993</v>
      </c>
      <c r="H2229" s="32"/>
      <c r="I2229" s="32"/>
    </row>
    <row r="2230" spans="1:9" ht="15.75">
      <c r="A2230" s="28">
        <v>2225</v>
      </c>
      <c r="B2230" s="29">
        <v>616300</v>
      </c>
      <c r="C2230" s="30" t="s">
        <v>2899</v>
      </c>
      <c r="D2230" s="30" t="s">
        <v>395</v>
      </c>
      <c r="E2230" s="31">
        <v>1737.33</v>
      </c>
      <c r="F2230" s="128">
        <f t="shared" si="141"/>
        <v>1030.23669</v>
      </c>
      <c r="G2230" s="129">
        <f t="shared" si="144"/>
        <v>1030.23669</v>
      </c>
      <c r="H2230" s="32"/>
      <c r="I2230" s="32"/>
    </row>
    <row r="2231" spans="1:9" ht="31.5">
      <c r="A2231" s="28">
        <v>2226</v>
      </c>
      <c r="B2231" s="29" t="s">
        <v>145</v>
      </c>
      <c r="C2231" s="36" t="s">
        <v>2900</v>
      </c>
      <c r="D2231" s="30"/>
      <c r="E2231" s="31"/>
      <c r="F2231" s="226"/>
      <c r="G2231" s="227"/>
      <c r="H2231" s="32"/>
      <c r="I2231" s="32"/>
    </row>
    <row r="2232" spans="1:9" ht="15.75">
      <c r="A2232" s="28">
        <v>2227</v>
      </c>
      <c r="B2232" s="29">
        <v>616310</v>
      </c>
      <c r="C2232" s="30" t="s">
        <v>2901</v>
      </c>
      <c r="D2232" s="30"/>
      <c r="E2232" s="31">
        <v>483.49</v>
      </c>
      <c r="F2232" s="128">
        <f t="shared" si="141"/>
        <v>286.70956999999999</v>
      </c>
      <c r="G2232" s="129">
        <f t="shared" ref="G2232:G2245" si="145">F2232</f>
        <v>286.70956999999999</v>
      </c>
      <c r="H2232" s="32"/>
      <c r="I2232" s="32"/>
    </row>
    <row r="2233" spans="1:9" ht="31.5">
      <c r="A2233" s="28">
        <v>2228</v>
      </c>
      <c r="B2233" s="29">
        <v>616320</v>
      </c>
      <c r="C2233" s="30" t="s">
        <v>2902</v>
      </c>
      <c r="D2233" s="30"/>
      <c r="E2233" s="31">
        <v>1739.78</v>
      </c>
      <c r="F2233" s="128">
        <f t="shared" si="141"/>
        <v>1031.6895399999999</v>
      </c>
      <c r="G2233" s="129">
        <f t="shared" si="145"/>
        <v>1031.6895399999999</v>
      </c>
      <c r="H2233" s="32"/>
      <c r="I2233" s="32"/>
    </row>
    <row r="2234" spans="1:9" ht="31.5">
      <c r="A2234" s="28">
        <v>2229</v>
      </c>
      <c r="B2234" s="29">
        <v>616330</v>
      </c>
      <c r="C2234" s="30" t="s">
        <v>2903</v>
      </c>
      <c r="D2234" s="30"/>
      <c r="E2234" s="31">
        <v>3054.38</v>
      </c>
      <c r="F2234" s="128">
        <f t="shared" si="141"/>
        <v>1811.2473399999999</v>
      </c>
      <c r="G2234" s="129">
        <f t="shared" si="145"/>
        <v>1811.2473399999999</v>
      </c>
      <c r="H2234" s="32"/>
      <c r="I2234" s="32"/>
    </row>
    <row r="2235" spans="1:9" ht="63">
      <c r="A2235" s="28">
        <v>2230</v>
      </c>
      <c r="B2235" s="29">
        <v>616331</v>
      </c>
      <c r="C2235" s="43" t="s">
        <v>2904</v>
      </c>
      <c r="D2235" s="43" t="s">
        <v>2905</v>
      </c>
      <c r="E2235" s="31">
        <v>6762</v>
      </c>
      <c r="F2235" s="128">
        <f t="shared" si="141"/>
        <v>4009.866</v>
      </c>
      <c r="G2235" s="129">
        <f t="shared" si="145"/>
        <v>4009.866</v>
      </c>
      <c r="H2235" s="32"/>
      <c r="I2235" s="32"/>
    </row>
    <row r="2236" spans="1:9" ht="63">
      <c r="A2236" s="28">
        <v>2231</v>
      </c>
      <c r="B2236" s="29">
        <v>616332</v>
      </c>
      <c r="C2236" s="43" t="s">
        <v>2906</v>
      </c>
      <c r="D2236" s="43" t="s">
        <v>2905</v>
      </c>
      <c r="E2236" s="31">
        <v>10143</v>
      </c>
      <c r="F2236" s="128">
        <f t="shared" si="141"/>
        <v>6014.799</v>
      </c>
      <c r="G2236" s="129">
        <f t="shared" si="145"/>
        <v>6014.799</v>
      </c>
      <c r="H2236" s="32"/>
      <c r="I2236" s="32"/>
    </row>
    <row r="2237" spans="1:9" ht="31.5">
      <c r="A2237" s="28">
        <v>2232</v>
      </c>
      <c r="B2237" s="29">
        <v>616340</v>
      </c>
      <c r="C2237" s="30" t="s">
        <v>2907</v>
      </c>
      <c r="D2237" s="30"/>
      <c r="E2237" s="31">
        <v>3347.61</v>
      </c>
      <c r="F2237" s="128">
        <f t="shared" si="141"/>
        <v>1985.13273</v>
      </c>
      <c r="G2237" s="129">
        <f t="shared" si="145"/>
        <v>1985.13273</v>
      </c>
      <c r="H2237" s="32"/>
      <c r="I2237" s="32"/>
    </row>
    <row r="2238" spans="1:9" ht="31.5">
      <c r="A2238" s="28">
        <v>2233</v>
      </c>
      <c r="B2238" s="29">
        <v>616350</v>
      </c>
      <c r="C2238" s="30" t="s">
        <v>2908</v>
      </c>
      <c r="D2238" s="30" t="s">
        <v>2909</v>
      </c>
      <c r="E2238" s="31">
        <v>773.12</v>
      </c>
      <c r="F2238" s="128">
        <f t="shared" si="141"/>
        <v>458.46015999999997</v>
      </c>
      <c r="G2238" s="129">
        <f t="shared" si="145"/>
        <v>458.46015999999997</v>
      </c>
      <c r="H2238" s="32"/>
      <c r="I2238" s="32"/>
    </row>
    <row r="2239" spans="1:9" ht="31.5">
      <c r="A2239" s="28">
        <v>2234</v>
      </c>
      <c r="B2239" s="29">
        <v>616360</v>
      </c>
      <c r="C2239" s="30" t="s">
        <v>2910</v>
      </c>
      <c r="D2239" s="30" t="s">
        <v>2911</v>
      </c>
      <c r="E2239" s="31">
        <v>579.91999999999996</v>
      </c>
      <c r="F2239" s="128">
        <f t="shared" si="141"/>
        <v>343.89255999999995</v>
      </c>
      <c r="G2239" s="129">
        <f t="shared" si="145"/>
        <v>343.89255999999995</v>
      </c>
      <c r="H2239" s="32"/>
      <c r="I2239" s="32"/>
    </row>
    <row r="2240" spans="1:9" ht="15.75">
      <c r="A2240" s="28">
        <v>2235</v>
      </c>
      <c r="B2240" s="29">
        <v>616370</v>
      </c>
      <c r="C2240" s="30" t="s">
        <v>2912</v>
      </c>
      <c r="D2240" s="30"/>
      <c r="E2240" s="31">
        <v>773.12</v>
      </c>
      <c r="F2240" s="128">
        <f t="shared" si="141"/>
        <v>458.46015999999997</v>
      </c>
      <c r="G2240" s="129">
        <f t="shared" si="145"/>
        <v>458.46015999999997</v>
      </c>
      <c r="H2240" s="32"/>
      <c r="I2240" s="32"/>
    </row>
    <row r="2241" spans="1:9" ht="47.25">
      <c r="A2241" s="28">
        <v>2236</v>
      </c>
      <c r="B2241" s="29">
        <v>616380</v>
      </c>
      <c r="C2241" s="30" t="s">
        <v>2913</v>
      </c>
      <c r="D2241" s="30"/>
      <c r="E2241" s="31">
        <v>925.27</v>
      </c>
      <c r="F2241" s="128">
        <f t="shared" si="141"/>
        <v>548.68511000000001</v>
      </c>
      <c r="G2241" s="129">
        <f t="shared" si="145"/>
        <v>548.68511000000001</v>
      </c>
      <c r="H2241" s="32"/>
      <c r="I2241" s="32"/>
    </row>
    <row r="2242" spans="1:9" ht="63">
      <c r="A2242" s="28">
        <v>2237</v>
      </c>
      <c r="B2242" s="29">
        <v>616390</v>
      </c>
      <c r="C2242" s="30" t="s">
        <v>2914</v>
      </c>
      <c r="D2242" s="30"/>
      <c r="E2242" s="31">
        <v>1054.81</v>
      </c>
      <c r="F2242" s="128">
        <f t="shared" si="141"/>
        <v>625.50232999999992</v>
      </c>
      <c r="G2242" s="129">
        <f t="shared" si="145"/>
        <v>625.50232999999992</v>
      </c>
      <c r="H2242" s="32"/>
      <c r="I2242" s="32"/>
    </row>
    <row r="2243" spans="1:9" ht="31.5">
      <c r="A2243" s="28">
        <v>2238</v>
      </c>
      <c r="B2243" s="29">
        <v>616400</v>
      </c>
      <c r="C2243" s="30" t="s">
        <v>2915</v>
      </c>
      <c r="D2243" s="30"/>
      <c r="E2243" s="31">
        <v>925.27</v>
      </c>
      <c r="F2243" s="128">
        <f t="shared" si="141"/>
        <v>548.68511000000001</v>
      </c>
      <c r="G2243" s="129">
        <f t="shared" si="145"/>
        <v>548.68511000000001</v>
      </c>
      <c r="H2243" s="32"/>
      <c r="I2243" s="32"/>
    </row>
    <row r="2244" spans="1:9" ht="31.5">
      <c r="A2244" s="28">
        <v>2239</v>
      </c>
      <c r="B2244" s="29">
        <v>616410</v>
      </c>
      <c r="C2244" s="30" t="s">
        <v>2916</v>
      </c>
      <c r="D2244" s="30"/>
      <c r="E2244" s="31">
        <v>881.37</v>
      </c>
      <c r="F2244" s="128">
        <f t="shared" si="141"/>
        <v>522.65241000000003</v>
      </c>
      <c r="G2244" s="129">
        <f t="shared" si="145"/>
        <v>522.65241000000003</v>
      </c>
      <c r="H2244" s="32"/>
      <c r="I2244" s="32"/>
    </row>
    <row r="2245" spans="1:9" ht="31.5">
      <c r="A2245" s="28">
        <v>2240</v>
      </c>
      <c r="B2245" s="29">
        <v>616420</v>
      </c>
      <c r="C2245" s="30" t="s">
        <v>2917</v>
      </c>
      <c r="D2245" s="30"/>
      <c r="E2245" s="31">
        <v>4053.78</v>
      </c>
      <c r="F2245" s="128">
        <f t="shared" si="141"/>
        <v>2403.8915400000001</v>
      </c>
      <c r="G2245" s="129">
        <f t="shared" si="145"/>
        <v>2403.8915400000001</v>
      </c>
      <c r="H2245" s="32"/>
      <c r="I2245" s="32"/>
    </row>
    <row r="2246" spans="1:9" ht="15.75">
      <c r="A2246" s="28">
        <v>2241</v>
      </c>
      <c r="B2246" s="29" t="s">
        <v>145</v>
      </c>
      <c r="C2246" s="36" t="s">
        <v>2918</v>
      </c>
      <c r="D2246" s="30"/>
      <c r="E2246" s="31"/>
      <c r="F2246" s="226"/>
      <c r="G2246" s="227"/>
      <c r="H2246" s="32"/>
      <c r="I2246" s="32"/>
    </row>
    <row r="2247" spans="1:9" ht="31.5">
      <c r="A2247" s="28">
        <v>2242</v>
      </c>
      <c r="B2247" s="29">
        <v>616430</v>
      </c>
      <c r="C2247" s="30" t="s">
        <v>2919</v>
      </c>
      <c r="D2247" s="35"/>
      <c r="E2247" s="31">
        <v>1337.09</v>
      </c>
      <c r="F2247" s="128">
        <f t="shared" ref="F2247:F2310" si="146">E2247*0.593</f>
        <v>792.89436999999987</v>
      </c>
      <c r="G2247" s="129">
        <f t="shared" ref="G2247:G2253" si="147">F2247</f>
        <v>792.89436999999987</v>
      </c>
      <c r="H2247" s="32"/>
      <c r="I2247" s="32"/>
    </row>
    <row r="2248" spans="1:9" ht="31.5">
      <c r="A2248" s="28">
        <v>2243</v>
      </c>
      <c r="B2248" s="29">
        <v>616431</v>
      </c>
      <c r="C2248" s="30" t="s">
        <v>2920</v>
      </c>
      <c r="D2248" s="43"/>
      <c r="E2248" s="31">
        <v>1541.73</v>
      </c>
      <c r="F2248" s="128">
        <f t="shared" si="146"/>
        <v>914.24588999999992</v>
      </c>
      <c r="G2248" s="129">
        <f t="shared" si="147"/>
        <v>914.24588999999992</v>
      </c>
      <c r="H2248" s="32"/>
      <c r="I2248" s="32"/>
    </row>
    <row r="2249" spans="1:9" ht="31.5">
      <c r="A2249" s="28">
        <v>2244</v>
      </c>
      <c r="B2249" s="29">
        <v>616440</v>
      </c>
      <c r="C2249" s="30" t="s">
        <v>2921</v>
      </c>
      <c r="D2249" s="35"/>
      <c r="E2249" s="31">
        <v>1617.89</v>
      </c>
      <c r="F2249" s="128">
        <f t="shared" si="146"/>
        <v>959.40877</v>
      </c>
      <c r="G2249" s="129">
        <f t="shared" si="147"/>
        <v>959.40877</v>
      </c>
      <c r="H2249" s="32"/>
      <c r="I2249" s="32"/>
    </row>
    <row r="2250" spans="1:9" ht="31.5">
      <c r="A2250" s="28">
        <v>2245</v>
      </c>
      <c r="B2250" s="29">
        <v>616441</v>
      </c>
      <c r="C2250" s="30" t="s">
        <v>2922</v>
      </c>
      <c r="D2250" s="43"/>
      <c r="E2250" s="31">
        <v>1761.98</v>
      </c>
      <c r="F2250" s="128">
        <f t="shared" si="146"/>
        <v>1044.8541399999999</v>
      </c>
      <c r="G2250" s="129">
        <f t="shared" si="147"/>
        <v>1044.8541399999999</v>
      </c>
      <c r="H2250" s="32"/>
      <c r="I2250" s="32"/>
    </row>
    <row r="2251" spans="1:9" ht="47.25">
      <c r="A2251" s="28">
        <v>2246</v>
      </c>
      <c r="B2251" s="29">
        <v>616450</v>
      </c>
      <c r="C2251" s="30" t="s">
        <v>2923</v>
      </c>
      <c r="D2251" s="43" t="s">
        <v>2924</v>
      </c>
      <c r="E2251" s="31">
        <v>669</v>
      </c>
      <c r="F2251" s="128">
        <f t="shared" si="146"/>
        <v>396.71699999999998</v>
      </c>
      <c r="G2251" s="129">
        <f t="shared" si="147"/>
        <v>396.71699999999998</v>
      </c>
      <c r="H2251" s="32"/>
      <c r="I2251" s="32"/>
    </row>
    <row r="2252" spans="1:9" ht="31.5">
      <c r="A2252" s="28">
        <v>2247</v>
      </c>
      <c r="B2252" s="29">
        <v>616451</v>
      </c>
      <c r="C2252" s="30" t="s">
        <v>2925</v>
      </c>
      <c r="D2252" s="43" t="s">
        <v>2926</v>
      </c>
      <c r="E2252" s="31">
        <v>991.11</v>
      </c>
      <c r="F2252" s="128">
        <f t="shared" si="146"/>
        <v>587.72822999999994</v>
      </c>
      <c r="G2252" s="129">
        <f t="shared" si="147"/>
        <v>587.72822999999994</v>
      </c>
      <c r="H2252" s="32"/>
      <c r="I2252" s="32"/>
    </row>
    <row r="2253" spans="1:9" ht="15.75">
      <c r="A2253" s="28">
        <v>2248</v>
      </c>
      <c r="B2253" s="29">
        <v>616460</v>
      </c>
      <c r="C2253" s="30" t="s">
        <v>2927</v>
      </c>
      <c r="D2253" s="30"/>
      <c r="E2253" s="31">
        <v>1101.98</v>
      </c>
      <c r="F2253" s="128">
        <f t="shared" si="146"/>
        <v>653.47414000000003</v>
      </c>
      <c r="G2253" s="129">
        <f t="shared" si="147"/>
        <v>653.47414000000003</v>
      </c>
      <c r="H2253" s="32"/>
      <c r="I2253" s="32"/>
    </row>
    <row r="2254" spans="1:9" ht="15.75">
      <c r="A2254" s="28">
        <v>2249</v>
      </c>
      <c r="B2254" s="29" t="s">
        <v>145</v>
      </c>
      <c r="C2254" s="36" t="s">
        <v>2928</v>
      </c>
      <c r="D2254" s="36" t="s">
        <v>2929</v>
      </c>
      <c r="E2254" s="31"/>
      <c r="F2254" s="226"/>
      <c r="G2254" s="227"/>
      <c r="H2254" s="32"/>
      <c r="I2254" s="32"/>
    </row>
    <row r="2255" spans="1:9" ht="31.5">
      <c r="A2255" s="28">
        <v>2250</v>
      </c>
      <c r="B2255" s="29" t="s">
        <v>145</v>
      </c>
      <c r="C2255" s="36" t="s">
        <v>2930</v>
      </c>
      <c r="D2255" s="30"/>
      <c r="E2255" s="31"/>
      <c r="F2255" s="226"/>
      <c r="G2255" s="227"/>
      <c r="H2255" s="32"/>
      <c r="I2255" s="32"/>
    </row>
    <row r="2256" spans="1:9" ht="15.75">
      <c r="A2256" s="28">
        <v>2251</v>
      </c>
      <c r="B2256" s="29">
        <v>616470</v>
      </c>
      <c r="C2256" s="30" t="s">
        <v>2931</v>
      </c>
      <c r="D2256" s="30"/>
      <c r="E2256" s="31">
        <v>579.91999999999996</v>
      </c>
      <c r="F2256" s="128">
        <f t="shared" si="146"/>
        <v>343.89255999999995</v>
      </c>
      <c r="G2256" s="129">
        <f t="shared" ref="G2256:G2283" si="148">F2256</f>
        <v>343.89255999999995</v>
      </c>
      <c r="H2256" s="32"/>
      <c r="I2256" s="32"/>
    </row>
    <row r="2257" spans="1:9" ht="31.5">
      <c r="A2257" s="28">
        <v>2252</v>
      </c>
      <c r="B2257" s="29">
        <v>616480</v>
      </c>
      <c r="C2257" s="30" t="s">
        <v>2932</v>
      </c>
      <c r="D2257" s="30" t="s">
        <v>731</v>
      </c>
      <c r="E2257" s="31">
        <v>483.49</v>
      </c>
      <c r="F2257" s="128">
        <f t="shared" si="146"/>
        <v>286.70956999999999</v>
      </c>
      <c r="G2257" s="129">
        <f t="shared" si="148"/>
        <v>286.70956999999999</v>
      </c>
      <c r="H2257" s="32"/>
      <c r="I2257" s="32"/>
    </row>
    <row r="2258" spans="1:9" ht="15.75">
      <c r="A2258" s="28">
        <v>2253</v>
      </c>
      <c r="B2258" s="29">
        <v>616490</v>
      </c>
      <c r="C2258" s="30" t="s">
        <v>2933</v>
      </c>
      <c r="D2258" s="30"/>
      <c r="E2258" s="31">
        <v>362.61</v>
      </c>
      <c r="F2258" s="128">
        <f t="shared" si="146"/>
        <v>215.02772999999999</v>
      </c>
      <c r="G2258" s="129">
        <f t="shared" si="148"/>
        <v>215.02772999999999</v>
      </c>
      <c r="H2258" s="32"/>
      <c r="I2258" s="32"/>
    </row>
    <row r="2259" spans="1:9" ht="31.5">
      <c r="A2259" s="28">
        <v>2254</v>
      </c>
      <c r="B2259" s="29">
        <v>616500</v>
      </c>
      <c r="C2259" s="30" t="s">
        <v>2934</v>
      </c>
      <c r="D2259" s="30" t="s">
        <v>2935</v>
      </c>
      <c r="E2259" s="31">
        <v>145.13</v>
      </c>
      <c r="F2259" s="128">
        <f t="shared" si="146"/>
        <v>86.062089999999998</v>
      </c>
      <c r="G2259" s="129">
        <f t="shared" si="148"/>
        <v>86.062089999999998</v>
      </c>
      <c r="H2259" s="32"/>
      <c r="I2259" s="32"/>
    </row>
    <row r="2260" spans="1:9" ht="15.75">
      <c r="A2260" s="28">
        <v>2255</v>
      </c>
      <c r="B2260" s="29">
        <v>616510</v>
      </c>
      <c r="C2260" s="30" t="s">
        <v>2936</v>
      </c>
      <c r="D2260" s="30"/>
      <c r="E2260" s="31">
        <v>362.61</v>
      </c>
      <c r="F2260" s="128">
        <f t="shared" si="146"/>
        <v>215.02772999999999</v>
      </c>
      <c r="G2260" s="129">
        <f t="shared" si="148"/>
        <v>215.02772999999999</v>
      </c>
      <c r="H2260" s="32"/>
      <c r="I2260" s="32"/>
    </row>
    <row r="2261" spans="1:9" ht="15.75">
      <c r="A2261" s="28">
        <v>2256</v>
      </c>
      <c r="B2261" s="29">
        <v>616520</v>
      </c>
      <c r="C2261" s="30" t="s">
        <v>2937</v>
      </c>
      <c r="D2261" s="30"/>
      <c r="E2261" s="31">
        <v>362.61</v>
      </c>
      <c r="F2261" s="128">
        <f t="shared" si="146"/>
        <v>215.02772999999999</v>
      </c>
      <c r="G2261" s="129">
        <f t="shared" si="148"/>
        <v>215.02772999999999</v>
      </c>
      <c r="H2261" s="32"/>
      <c r="I2261" s="32"/>
    </row>
    <row r="2262" spans="1:9" ht="15.75">
      <c r="A2262" s="28">
        <v>2257</v>
      </c>
      <c r="B2262" s="29">
        <v>616530</v>
      </c>
      <c r="C2262" s="30" t="s">
        <v>2938</v>
      </c>
      <c r="D2262" s="30"/>
      <c r="E2262" s="31">
        <v>551.17999999999995</v>
      </c>
      <c r="F2262" s="128">
        <f t="shared" si="146"/>
        <v>326.84973999999994</v>
      </c>
      <c r="G2262" s="129">
        <f t="shared" si="148"/>
        <v>326.84973999999994</v>
      </c>
      <c r="H2262" s="32"/>
      <c r="I2262" s="32"/>
    </row>
    <row r="2263" spans="1:9" ht="15.75">
      <c r="A2263" s="28">
        <v>2258</v>
      </c>
      <c r="B2263" s="29">
        <v>616540</v>
      </c>
      <c r="C2263" s="30" t="s">
        <v>2939</v>
      </c>
      <c r="D2263" s="30"/>
      <c r="E2263" s="31">
        <v>661.12</v>
      </c>
      <c r="F2263" s="128">
        <f t="shared" si="146"/>
        <v>392.04415999999998</v>
      </c>
      <c r="G2263" s="129">
        <f t="shared" si="148"/>
        <v>392.04415999999998</v>
      </c>
      <c r="H2263" s="32"/>
      <c r="I2263" s="32"/>
    </row>
    <row r="2264" spans="1:9" ht="31.5">
      <c r="A2264" s="28">
        <v>2259</v>
      </c>
      <c r="B2264" s="29">
        <v>616550</v>
      </c>
      <c r="C2264" s="30" t="s">
        <v>2940</v>
      </c>
      <c r="D2264" s="43"/>
      <c r="E2264" s="31">
        <v>434.95</v>
      </c>
      <c r="F2264" s="128">
        <f t="shared" si="146"/>
        <v>257.92534999999998</v>
      </c>
      <c r="G2264" s="129">
        <f t="shared" si="148"/>
        <v>257.92534999999998</v>
      </c>
      <c r="H2264" s="32"/>
      <c r="I2264" s="32"/>
    </row>
    <row r="2265" spans="1:9" ht="31.5">
      <c r="A2265" s="28">
        <v>2260</v>
      </c>
      <c r="B2265" s="29">
        <v>616560</v>
      </c>
      <c r="C2265" s="30" t="s">
        <v>2941</v>
      </c>
      <c r="D2265" s="30"/>
      <c r="E2265" s="31">
        <v>434.93</v>
      </c>
      <c r="F2265" s="128">
        <f t="shared" si="146"/>
        <v>257.91348999999997</v>
      </c>
      <c r="G2265" s="129">
        <f t="shared" si="148"/>
        <v>257.91348999999997</v>
      </c>
      <c r="H2265" s="32"/>
      <c r="I2265" s="32"/>
    </row>
    <row r="2266" spans="1:9" ht="31.5">
      <c r="A2266" s="28">
        <v>2261</v>
      </c>
      <c r="B2266" s="29">
        <v>616570</v>
      </c>
      <c r="C2266" s="30" t="s">
        <v>2942</v>
      </c>
      <c r="D2266" s="30"/>
      <c r="E2266" s="31">
        <v>869.89</v>
      </c>
      <c r="F2266" s="128">
        <f t="shared" si="146"/>
        <v>515.84476999999993</v>
      </c>
      <c r="G2266" s="129">
        <f t="shared" si="148"/>
        <v>515.84476999999993</v>
      </c>
      <c r="H2266" s="32"/>
      <c r="I2266" s="32"/>
    </row>
    <row r="2267" spans="1:9" ht="31.5">
      <c r="A2267" s="28">
        <v>2262</v>
      </c>
      <c r="B2267" s="29">
        <v>616580</v>
      </c>
      <c r="C2267" s="30" t="s">
        <v>2943</v>
      </c>
      <c r="D2267" s="30" t="s">
        <v>2944</v>
      </c>
      <c r="E2267" s="31">
        <v>483.49</v>
      </c>
      <c r="F2267" s="128">
        <f t="shared" si="146"/>
        <v>286.70956999999999</v>
      </c>
      <c r="G2267" s="129">
        <f t="shared" si="148"/>
        <v>286.70956999999999</v>
      </c>
      <c r="H2267" s="32"/>
      <c r="I2267" s="32"/>
    </row>
    <row r="2268" spans="1:9" ht="15.75">
      <c r="A2268" s="28">
        <v>2263</v>
      </c>
      <c r="B2268" s="29">
        <v>616590</v>
      </c>
      <c r="C2268" s="30" t="s">
        <v>2945</v>
      </c>
      <c r="D2268" s="30"/>
      <c r="E2268" s="31">
        <v>551.17999999999995</v>
      </c>
      <c r="F2268" s="128">
        <f t="shared" si="146"/>
        <v>326.84973999999994</v>
      </c>
      <c r="G2268" s="129">
        <f t="shared" si="148"/>
        <v>326.84973999999994</v>
      </c>
      <c r="H2268" s="32"/>
      <c r="I2268" s="32"/>
    </row>
    <row r="2269" spans="1:9" ht="31.5">
      <c r="A2269" s="28">
        <v>2264</v>
      </c>
      <c r="B2269" s="29">
        <v>616600</v>
      </c>
      <c r="C2269" s="30" t="s">
        <v>2946</v>
      </c>
      <c r="D2269" s="30"/>
      <c r="E2269" s="31">
        <v>193.52</v>
      </c>
      <c r="F2269" s="128">
        <f t="shared" si="146"/>
        <v>114.75736000000001</v>
      </c>
      <c r="G2269" s="129">
        <f t="shared" si="148"/>
        <v>114.75736000000001</v>
      </c>
      <c r="H2269" s="32"/>
      <c r="I2269" s="32"/>
    </row>
    <row r="2270" spans="1:9" ht="31.5">
      <c r="A2270" s="28">
        <v>2265</v>
      </c>
      <c r="B2270" s="29">
        <v>616610</v>
      </c>
      <c r="C2270" s="30" t="s">
        <v>2947</v>
      </c>
      <c r="D2270" s="30"/>
      <c r="E2270" s="31">
        <v>144.97999999999999</v>
      </c>
      <c r="F2270" s="128">
        <f t="shared" si="146"/>
        <v>85.973139999999987</v>
      </c>
      <c r="G2270" s="129">
        <f t="shared" si="148"/>
        <v>85.973139999999987</v>
      </c>
      <c r="H2270" s="32"/>
      <c r="I2270" s="32"/>
    </row>
    <row r="2271" spans="1:9" ht="47.25">
      <c r="A2271" s="28">
        <v>2266</v>
      </c>
      <c r="B2271" s="29">
        <v>616620</v>
      </c>
      <c r="C2271" s="30" t="s">
        <v>2948</v>
      </c>
      <c r="D2271" s="30"/>
      <c r="E2271" s="31">
        <v>289.95999999999998</v>
      </c>
      <c r="F2271" s="128">
        <f t="shared" si="146"/>
        <v>171.94627999999997</v>
      </c>
      <c r="G2271" s="129">
        <f t="shared" si="148"/>
        <v>171.94627999999997</v>
      </c>
      <c r="H2271" s="32"/>
      <c r="I2271" s="32"/>
    </row>
    <row r="2272" spans="1:9" ht="31.5">
      <c r="A2272" s="28">
        <v>2267</v>
      </c>
      <c r="B2272" s="29">
        <v>616630</v>
      </c>
      <c r="C2272" s="30" t="s">
        <v>2949</v>
      </c>
      <c r="D2272" s="30"/>
      <c r="E2272" s="31">
        <v>869.89</v>
      </c>
      <c r="F2272" s="128">
        <f t="shared" si="146"/>
        <v>515.84476999999993</v>
      </c>
      <c r="G2272" s="129">
        <f t="shared" si="148"/>
        <v>515.84476999999993</v>
      </c>
      <c r="H2272" s="32"/>
      <c r="I2272" s="32"/>
    </row>
    <row r="2273" spans="1:9" ht="15.75">
      <c r="A2273" s="28">
        <v>2268</v>
      </c>
      <c r="B2273" s="29">
        <v>616640</v>
      </c>
      <c r="C2273" s="30" t="s">
        <v>2950</v>
      </c>
      <c r="D2273" s="45"/>
      <c r="E2273" s="31">
        <v>407.24</v>
      </c>
      <c r="F2273" s="128">
        <f t="shared" si="146"/>
        <v>241.49331999999998</v>
      </c>
      <c r="G2273" s="129">
        <f t="shared" si="148"/>
        <v>241.49331999999998</v>
      </c>
      <c r="H2273" s="32"/>
      <c r="I2273" s="32"/>
    </row>
    <row r="2274" spans="1:9" ht="31.5">
      <c r="A2274" s="28">
        <v>2269</v>
      </c>
      <c r="B2274" s="29">
        <v>616670</v>
      </c>
      <c r="C2274" s="30" t="s">
        <v>2951</v>
      </c>
      <c r="D2274" s="30"/>
      <c r="E2274" s="31">
        <v>193.52</v>
      </c>
      <c r="F2274" s="128">
        <f t="shared" si="146"/>
        <v>114.75736000000001</v>
      </c>
      <c r="G2274" s="129">
        <f t="shared" si="148"/>
        <v>114.75736000000001</v>
      </c>
      <c r="H2274" s="32"/>
      <c r="I2274" s="32"/>
    </row>
    <row r="2275" spans="1:9" ht="15.75">
      <c r="A2275" s="28">
        <v>2270</v>
      </c>
      <c r="B2275" s="29">
        <v>616680</v>
      </c>
      <c r="C2275" s="30" t="s">
        <v>2952</v>
      </c>
      <c r="D2275" s="30"/>
      <c r="E2275" s="31">
        <v>86.98</v>
      </c>
      <c r="F2275" s="128">
        <f t="shared" si="146"/>
        <v>51.579140000000002</v>
      </c>
      <c r="G2275" s="129">
        <f t="shared" si="148"/>
        <v>51.579140000000002</v>
      </c>
      <c r="H2275" s="32"/>
      <c r="I2275" s="32"/>
    </row>
    <row r="2276" spans="1:9" ht="31.5">
      <c r="A2276" s="28">
        <v>2271</v>
      </c>
      <c r="B2276" s="29">
        <v>616690</v>
      </c>
      <c r="C2276" s="30" t="s">
        <v>2953</v>
      </c>
      <c r="D2276" s="30"/>
      <c r="E2276" s="31">
        <v>145.13</v>
      </c>
      <c r="F2276" s="128">
        <f t="shared" si="146"/>
        <v>86.062089999999998</v>
      </c>
      <c r="G2276" s="129">
        <f t="shared" si="148"/>
        <v>86.062089999999998</v>
      </c>
      <c r="H2276" s="32"/>
      <c r="I2276" s="32"/>
    </row>
    <row r="2277" spans="1:9" ht="15.75">
      <c r="A2277" s="28">
        <v>2272</v>
      </c>
      <c r="B2277" s="29">
        <v>616700</v>
      </c>
      <c r="C2277" s="30" t="s">
        <v>2954</v>
      </c>
      <c r="D2277" s="30"/>
      <c r="E2277" s="31">
        <v>144.97999999999999</v>
      </c>
      <c r="F2277" s="128">
        <f t="shared" si="146"/>
        <v>85.973139999999987</v>
      </c>
      <c r="G2277" s="129">
        <f t="shared" si="148"/>
        <v>85.973139999999987</v>
      </c>
      <c r="H2277" s="32"/>
      <c r="I2277" s="32"/>
    </row>
    <row r="2278" spans="1:9" ht="15.75">
      <c r="A2278" s="28">
        <v>2273</v>
      </c>
      <c r="B2278" s="29">
        <v>616710</v>
      </c>
      <c r="C2278" s="30" t="s">
        <v>2955</v>
      </c>
      <c r="D2278" s="30"/>
      <c r="E2278" s="31">
        <v>434.93</v>
      </c>
      <c r="F2278" s="128">
        <f t="shared" si="146"/>
        <v>257.91348999999997</v>
      </c>
      <c r="G2278" s="129">
        <f t="shared" si="148"/>
        <v>257.91348999999997</v>
      </c>
      <c r="H2278" s="32"/>
      <c r="I2278" s="32"/>
    </row>
    <row r="2279" spans="1:9" ht="15.75">
      <c r="A2279" s="28">
        <v>2274</v>
      </c>
      <c r="B2279" s="29">
        <v>616720</v>
      </c>
      <c r="C2279" s="30" t="s">
        <v>2956</v>
      </c>
      <c r="D2279" s="30"/>
      <c r="E2279" s="31">
        <v>43.49</v>
      </c>
      <c r="F2279" s="128">
        <f t="shared" si="146"/>
        <v>25.789570000000001</v>
      </c>
      <c r="G2279" s="129">
        <f t="shared" si="148"/>
        <v>25.789570000000001</v>
      </c>
      <c r="H2279" s="32"/>
      <c r="I2279" s="32"/>
    </row>
    <row r="2280" spans="1:9" ht="31.5">
      <c r="A2280" s="28">
        <v>2275</v>
      </c>
      <c r="B2280" s="29">
        <v>616730</v>
      </c>
      <c r="C2280" s="30" t="s">
        <v>2957</v>
      </c>
      <c r="D2280" s="30"/>
      <c r="E2280" s="31">
        <v>966.65</v>
      </c>
      <c r="F2280" s="128">
        <f t="shared" si="146"/>
        <v>573.22344999999996</v>
      </c>
      <c r="G2280" s="129">
        <f t="shared" si="148"/>
        <v>573.22344999999996</v>
      </c>
      <c r="H2280" s="32"/>
      <c r="I2280" s="32"/>
    </row>
    <row r="2281" spans="1:9" ht="47.25">
      <c r="A2281" s="28">
        <v>2276</v>
      </c>
      <c r="B2281" s="29">
        <v>616740</v>
      </c>
      <c r="C2281" s="30" t="s">
        <v>2958</v>
      </c>
      <c r="D2281" s="30"/>
      <c r="E2281" s="31">
        <v>579.91999999999996</v>
      </c>
      <c r="F2281" s="128">
        <f t="shared" si="146"/>
        <v>343.89255999999995</v>
      </c>
      <c r="G2281" s="129">
        <f t="shared" si="148"/>
        <v>343.89255999999995</v>
      </c>
      <c r="H2281" s="32"/>
      <c r="I2281" s="32"/>
    </row>
    <row r="2282" spans="1:9" ht="15.75">
      <c r="A2282" s="28">
        <v>2277</v>
      </c>
      <c r="B2282" s="29">
        <v>616750</v>
      </c>
      <c r="C2282" s="30" t="s">
        <v>2959</v>
      </c>
      <c r="D2282" s="30"/>
      <c r="E2282" s="31">
        <v>241.73</v>
      </c>
      <c r="F2282" s="128">
        <f t="shared" si="146"/>
        <v>143.34589</v>
      </c>
      <c r="G2282" s="129">
        <f t="shared" si="148"/>
        <v>143.34589</v>
      </c>
      <c r="H2282" s="32"/>
      <c r="I2282" s="32"/>
    </row>
    <row r="2283" spans="1:9" ht="15.75">
      <c r="A2283" s="28">
        <v>2278</v>
      </c>
      <c r="B2283" s="29">
        <v>616760</v>
      </c>
      <c r="C2283" s="30" t="s">
        <v>2960</v>
      </c>
      <c r="D2283" s="30"/>
      <c r="E2283" s="31">
        <v>579.91999999999996</v>
      </c>
      <c r="F2283" s="128">
        <f t="shared" si="146"/>
        <v>343.89255999999995</v>
      </c>
      <c r="G2283" s="129">
        <f t="shared" si="148"/>
        <v>343.89255999999995</v>
      </c>
      <c r="H2283" s="32"/>
      <c r="I2283" s="32"/>
    </row>
    <row r="2284" spans="1:9" ht="47.25">
      <c r="A2284" s="28">
        <v>2279</v>
      </c>
      <c r="B2284" s="29" t="s">
        <v>145</v>
      </c>
      <c r="C2284" s="36" t="s">
        <v>2961</v>
      </c>
      <c r="D2284" s="30"/>
      <c r="E2284" s="31"/>
      <c r="F2284" s="226"/>
      <c r="G2284" s="227"/>
      <c r="H2284" s="32"/>
      <c r="I2284" s="32"/>
    </row>
    <row r="2285" spans="1:9" ht="15.75">
      <c r="A2285" s="28">
        <v>2280</v>
      </c>
      <c r="B2285" s="29">
        <v>616770</v>
      </c>
      <c r="C2285" s="30" t="s">
        <v>2962</v>
      </c>
      <c r="D2285" s="30"/>
      <c r="E2285" s="31">
        <v>87.96</v>
      </c>
      <c r="F2285" s="128">
        <f t="shared" si="146"/>
        <v>52.160279999999993</v>
      </c>
      <c r="G2285" s="129">
        <f t="shared" ref="G2285:G2298" si="149">F2285</f>
        <v>52.160279999999993</v>
      </c>
      <c r="H2285" s="32"/>
      <c r="I2285" s="32"/>
    </row>
    <row r="2286" spans="1:9" ht="31.5">
      <c r="A2286" s="28">
        <v>2281</v>
      </c>
      <c r="B2286" s="29">
        <v>616780</v>
      </c>
      <c r="C2286" s="30" t="s">
        <v>2963</v>
      </c>
      <c r="D2286" s="43"/>
      <c r="E2286" s="31">
        <v>652.41</v>
      </c>
      <c r="F2286" s="128">
        <f t="shared" si="146"/>
        <v>386.87912999999998</v>
      </c>
      <c r="G2286" s="129">
        <f t="shared" si="149"/>
        <v>386.87912999999998</v>
      </c>
      <c r="H2286" s="32"/>
      <c r="I2286" s="32"/>
    </row>
    <row r="2287" spans="1:9" ht="31.5">
      <c r="A2287" s="28">
        <v>2282</v>
      </c>
      <c r="B2287" s="29">
        <v>616790</v>
      </c>
      <c r="C2287" s="30" t="s">
        <v>2964</v>
      </c>
      <c r="D2287" s="43"/>
      <c r="E2287" s="31">
        <v>652.41</v>
      </c>
      <c r="F2287" s="128">
        <f t="shared" si="146"/>
        <v>386.87912999999998</v>
      </c>
      <c r="G2287" s="129">
        <f t="shared" si="149"/>
        <v>386.87912999999998</v>
      </c>
      <c r="H2287" s="32"/>
      <c r="I2287" s="32"/>
    </row>
    <row r="2288" spans="1:9" ht="15.75">
      <c r="A2288" s="28">
        <v>2283</v>
      </c>
      <c r="B2288" s="29">
        <v>616800</v>
      </c>
      <c r="C2288" s="30" t="s">
        <v>2965</v>
      </c>
      <c r="D2288" s="30"/>
      <c r="E2288" s="31">
        <v>434.93</v>
      </c>
      <c r="F2288" s="128">
        <f t="shared" si="146"/>
        <v>257.91348999999997</v>
      </c>
      <c r="G2288" s="129">
        <f t="shared" si="149"/>
        <v>257.91348999999997</v>
      </c>
      <c r="H2288" s="32"/>
      <c r="I2288" s="32"/>
    </row>
    <row r="2289" spans="1:9" ht="31.5">
      <c r="A2289" s="28">
        <v>2284</v>
      </c>
      <c r="B2289" s="29">
        <v>616810</v>
      </c>
      <c r="C2289" s="30" t="s">
        <v>2966</v>
      </c>
      <c r="D2289" s="30"/>
      <c r="E2289" s="31">
        <v>579.83000000000004</v>
      </c>
      <c r="F2289" s="128">
        <f t="shared" si="146"/>
        <v>343.83919000000003</v>
      </c>
      <c r="G2289" s="129">
        <f t="shared" si="149"/>
        <v>343.83919000000003</v>
      </c>
      <c r="H2289" s="32"/>
      <c r="I2289" s="32"/>
    </row>
    <row r="2290" spans="1:9" ht="15.75">
      <c r="A2290" s="28">
        <v>2285</v>
      </c>
      <c r="B2290" s="29">
        <v>616820</v>
      </c>
      <c r="C2290" s="30" t="s">
        <v>2967</v>
      </c>
      <c r="D2290" s="30"/>
      <c r="E2290" s="31">
        <v>661.12</v>
      </c>
      <c r="F2290" s="128">
        <f t="shared" si="146"/>
        <v>392.04415999999998</v>
      </c>
      <c r="G2290" s="129">
        <f t="shared" si="149"/>
        <v>392.04415999999998</v>
      </c>
      <c r="H2290" s="32"/>
      <c r="I2290" s="32"/>
    </row>
    <row r="2291" spans="1:9" ht="15.75">
      <c r="A2291" s="28">
        <v>2286</v>
      </c>
      <c r="B2291" s="29">
        <v>616830</v>
      </c>
      <c r="C2291" s="30" t="s">
        <v>2968</v>
      </c>
      <c r="D2291" s="30"/>
      <c r="E2291" s="31">
        <v>579.91999999999996</v>
      </c>
      <c r="F2291" s="128">
        <f t="shared" si="146"/>
        <v>343.89255999999995</v>
      </c>
      <c r="G2291" s="129">
        <f t="shared" si="149"/>
        <v>343.89255999999995</v>
      </c>
      <c r="H2291" s="32"/>
      <c r="I2291" s="32"/>
    </row>
    <row r="2292" spans="1:9" ht="15.75">
      <c r="A2292" s="28">
        <v>2287</v>
      </c>
      <c r="B2292" s="29">
        <v>616840</v>
      </c>
      <c r="C2292" s="30" t="s">
        <v>2969</v>
      </c>
      <c r="D2292" s="30"/>
      <c r="E2292" s="31">
        <v>115.99</v>
      </c>
      <c r="F2292" s="128">
        <f t="shared" si="146"/>
        <v>68.78206999999999</v>
      </c>
      <c r="G2292" s="129">
        <f t="shared" si="149"/>
        <v>68.78206999999999</v>
      </c>
      <c r="H2292" s="32"/>
      <c r="I2292" s="32"/>
    </row>
    <row r="2293" spans="1:9" ht="15.75">
      <c r="A2293" s="28">
        <v>2288</v>
      </c>
      <c r="B2293" s="29">
        <v>616850</v>
      </c>
      <c r="C2293" s="30" t="s">
        <v>2970</v>
      </c>
      <c r="D2293" s="30"/>
      <c r="E2293" s="31">
        <v>71.069999999999993</v>
      </c>
      <c r="F2293" s="128">
        <f t="shared" si="146"/>
        <v>42.144509999999997</v>
      </c>
      <c r="G2293" s="129">
        <f t="shared" si="149"/>
        <v>42.144509999999997</v>
      </c>
      <c r="H2293" s="32"/>
      <c r="I2293" s="32"/>
    </row>
    <row r="2294" spans="1:9" ht="31.5">
      <c r="A2294" s="28">
        <v>2289</v>
      </c>
      <c r="B2294" s="29">
        <v>616860</v>
      </c>
      <c r="C2294" s="30" t="s">
        <v>2971</v>
      </c>
      <c r="D2294" s="30"/>
      <c r="E2294" s="31">
        <v>33.369999999999997</v>
      </c>
      <c r="F2294" s="128">
        <f t="shared" si="146"/>
        <v>19.788409999999999</v>
      </c>
      <c r="G2294" s="129">
        <f t="shared" si="149"/>
        <v>19.788409999999999</v>
      </c>
      <c r="H2294" s="32"/>
      <c r="I2294" s="32"/>
    </row>
    <row r="2295" spans="1:9" ht="31.5">
      <c r="A2295" s="28">
        <v>2290</v>
      </c>
      <c r="B2295" s="29">
        <v>616870</v>
      </c>
      <c r="C2295" s="30" t="s">
        <v>2972</v>
      </c>
      <c r="D2295" s="30" t="s">
        <v>1109</v>
      </c>
      <c r="E2295" s="31">
        <v>440.86</v>
      </c>
      <c r="F2295" s="128">
        <f t="shared" si="146"/>
        <v>261.42998</v>
      </c>
      <c r="G2295" s="129">
        <f t="shared" si="149"/>
        <v>261.42998</v>
      </c>
      <c r="H2295" s="32"/>
      <c r="I2295" s="32"/>
    </row>
    <row r="2296" spans="1:9" ht="31.5">
      <c r="A2296" s="28">
        <v>2291</v>
      </c>
      <c r="B2296" s="29">
        <v>616880</v>
      </c>
      <c r="C2296" s="30" t="s">
        <v>2973</v>
      </c>
      <c r="D2296" s="30" t="s">
        <v>2974</v>
      </c>
      <c r="E2296" s="31">
        <v>145.13</v>
      </c>
      <c r="F2296" s="128">
        <f t="shared" si="146"/>
        <v>86.062089999999998</v>
      </c>
      <c r="G2296" s="129">
        <f t="shared" si="149"/>
        <v>86.062089999999998</v>
      </c>
      <c r="H2296" s="32"/>
      <c r="I2296" s="32"/>
    </row>
    <row r="2297" spans="1:9" ht="31.5">
      <c r="A2297" s="28">
        <v>2292</v>
      </c>
      <c r="B2297" s="29">
        <v>616890</v>
      </c>
      <c r="C2297" s="30" t="s">
        <v>2975</v>
      </c>
      <c r="D2297" s="38" t="s">
        <v>2976</v>
      </c>
      <c r="E2297" s="31">
        <v>24.19</v>
      </c>
      <c r="F2297" s="128">
        <f t="shared" si="146"/>
        <v>14.344670000000001</v>
      </c>
      <c r="G2297" s="129">
        <f t="shared" si="149"/>
        <v>14.344670000000001</v>
      </c>
      <c r="H2297" s="32"/>
      <c r="I2297" s="32"/>
    </row>
    <row r="2298" spans="1:9" ht="31.5">
      <c r="A2298" s="28">
        <v>2293</v>
      </c>
      <c r="B2298" s="29">
        <v>616900</v>
      </c>
      <c r="C2298" s="30" t="s">
        <v>2977</v>
      </c>
      <c r="D2298" s="30"/>
      <c r="E2298" s="31">
        <v>966.65</v>
      </c>
      <c r="F2298" s="128">
        <f t="shared" si="146"/>
        <v>573.22344999999996</v>
      </c>
      <c r="G2298" s="129">
        <f t="shared" si="149"/>
        <v>573.22344999999996</v>
      </c>
      <c r="H2298" s="32"/>
      <c r="I2298" s="32"/>
    </row>
    <row r="2299" spans="1:9" ht="31.5">
      <c r="A2299" s="28">
        <v>2294</v>
      </c>
      <c r="B2299" s="29" t="s">
        <v>145</v>
      </c>
      <c r="C2299" s="36" t="s">
        <v>2978</v>
      </c>
      <c r="D2299" s="30"/>
      <c r="E2299" s="31"/>
      <c r="F2299" s="226"/>
      <c r="G2299" s="227"/>
      <c r="H2299" s="32"/>
      <c r="I2299" s="32"/>
    </row>
    <row r="2300" spans="1:9" ht="31.5">
      <c r="A2300" s="28">
        <v>2295</v>
      </c>
      <c r="B2300" s="29">
        <v>616910</v>
      </c>
      <c r="C2300" s="30" t="s">
        <v>2979</v>
      </c>
      <c r="D2300" s="30"/>
      <c r="E2300" s="31">
        <v>1449.81</v>
      </c>
      <c r="F2300" s="128">
        <f t="shared" si="146"/>
        <v>859.73732999999993</v>
      </c>
      <c r="G2300" s="129">
        <f t="shared" ref="G2300:G2308" si="150">F2300</f>
        <v>859.73732999999993</v>
      </c>
      <c r="H2300" s="32"/>
      <c r="I2300" s="32"/>
    </row>
    <row r="2301" spans="1:9" ht="31.5">
      <c r="A2301" s="28">
        <v>2296</v>
      </c>
      <c r="B2301" s="29">
        <v>616920</v>
      </c>
      <c r="C2301" s="30" t="s">
        <v>2980</v>
      </c>
      <c r="D2301" s="30"/>
      <c r="E2301" s="31">
        <v>1932.81</v>
      </c>
      <c r="F2301" s="128">
        <f t="shared" si="146"/>
        <v>1146.15633</v>
      </c>
      <c r="G2301" s="129">
        <f t="shared" si="150"/>
        <v>1146.15633</v>
      </c>
      <c r="H2301" s="32"/>
      <c r="I2301" s="32"/>
    </row>
    <row r="2302" spans="1:9" ht="31.5">
      <c r="A2302" s="28">
        <v>2297</v>
      </c>
      <c r="B2302" s="29">
        <v>616930</v>
      </c>
      <c r="C2302" s="30" t="s">
        <v>2981</v>
      </c>
      <c r="D2302" s="30"/>
      <c r="E2302" s="31">
        <v>2174.71</v>
      </c>
      <c r="F2302" s="128">
        <f t="shared" si="146"/>
        <v>1289.60303</v>
      </c>
      <c r="G2302" s="129">
        <f t="shared" si="150"/>
        <v>1289.60303</v>
      </c>
      <c r="H2302" s="32"/>
      <c r="I2302" s="32"/>
    </row>
    <row r="2303" spans="1:9" ht="15.75">
      <c r="A2303" s="28">
        <v>2298</v>
      </c>
      <c r="B2303" s="29">
        <v>616940</v>
      </c>
      <c r="C2303" s="30" t="s">
        <v>2982</v>
      </c>
      <c r="D2303" s="30"/>
      <c r="E2303" s="31">
        <v>386.72</v>
      </c>
      <c r="F2303" s="128">
        <f t="shared" si="146"/>
        <v>229.32496</v>
      </c>
      <c r="G2303" s="129">
        <f t="shared" si="150"/>
        <v>229.32496</v>
      </c>
      <c r="H2303" s="32"/>
      <c r="I2303" s="32"/>
    </row>
    <row r="2304" spans="1:9" ht="31.5">
      <c r="A2304" s="28">
        <v>2299</v>
      </c>
      <c r="B2304" s="29">
        <v>616950</v>
      </c>
      <c r="C2304" s="30" t="s">
        <v>2983</v>
      </c>
      <c r="D2304" s="30" t="s">
        <v>2984</v>
      </c>
      <c r="E2304" s="31">
        <v>88.7</v>
      </c>
      <c r="F2304" s="128">
        <f t="shared" si="146"/>
        <v>52.5991</v>
      </c>
      <c r="G2304" s="129">
        <f t="shared" si="150"/>
        <v>52.5991</v>
      </c>
      <c r="H2304" s="32"/>
      <c r="I2304" s="32"/>
    </row>
    <row r="2305" spans="1:9" ht="15.75">
      <c r="A2305" s="28">
        <v>2300</v>
      </c>
      <c r="B2305" s="29">
        <v>616960</v>
      </c>
      <c r="C2305" s="30" t="s">
        <v>2985</v>
      </c>
      <c r="D2305" s="30"/>
      <c r="E2305" s="31">
        <v>579.91999999999996</v>
      </c>
      <c r="F2305" s="128">
        <f t="shared" si="146"/>
        <v>343.89255999999995</v>
      </c>
      <c r="G2305" s="129">
        <f t="shared" si="150"/>
        <v>343.89255999999995</v>
      </c>
      <c r="H2305" s="32"/>
      <c r="I2305" s="32"/>
    </row>
    <row r="2306" spans="1:9" ht="15.75">
      <c r="A2306" s="28">
        <v>2301</v>
      </c>
      <c r="B2306" s="29">
        <v>616970</v>
      </c>
      <c r="C2306" s="30" t="s">
        <v>2986</v>
      </c>
      <c r="D2306" s="30"/>
      <c r="E2306" s="31">
        <v>579.91999999999996</v>
      </c>
      <c r="F2306" s="128">
        <f t="shared" si="146"/>
        <v>343.89255999999995</v>
      </c>
      <c r="G2306" s="129">
        <f t="shared" si="150"/>
        <v>343.89255999999995</v>
      </c>
      <c r="H2306" s="32"/>
      <c r="I2306" s="32"/>
    </row>
    <row r="2307" spans="1:9" ht="15.75">
      <c r="A2307" s="28">
        <v>2302</v>
      </c>
      <c r="B2307" s="29">
        <v>616980</v>
      </c>
      <c r="C2307" s="30" t="s">
        <v>2987</v>
      </c>
      <c r="D2307" s="30"/>
      <c r="E2307" s="31">
        <v>579.91999999999996</v>
      </c>
      <c r="F2307" s="128">
        <f t="shared" si="146"/>
        <v>343.89255999999995</v>
      </c>
      <c r="G2307" s="129">
        <f t="shared" si="150"/>
        <v>343.89255999999995</v>
      </c>
      <c r="H2307" s="32"/>
      <c r="I2307" s="32"/>
    </row>
    <row r="2308" spans="1:9" ht="47.25">
      <c r="A2308" s="28">
        <v>2303</v>
      </c>
      <c r="B2308" s="29">
        <v>616990</v>
      </c>
      <c r="C2308" s="30" t="s">
        <v>2988</v>
      </c>
      <c r="D2308" s="30"/>
      <c r="E2308" s="31">
        <v>773.12</v>
      </c>
      <c r="F2308" s="128">
        <f t="shared" si="146"/>
        <v>458.46015999999997</v>
      </c>
      <c r="G2308" s="129">
        <f t="shared" si="150"/>
        <v>458.46015999999997</v>
      </c>
      <c r="H2308" s="32"/>
      <c r="I2308" s="32"/>
    </row>
    <row r="2309" spans="1:9" ht="47.25">
      <c r="A2309" s="28">
        <v>2304</v>
      </c>
      <c r="B2309" s="29" t="s">
        <v>145</v>
      </c>
      <c r="C2309" s="36" t="s">
        <v>2989</v>
      </c>
      <c r="D2309" s="30"/>
      <c r="E2309" s="31"/>
      <c r="F2309" s="226"/>
      <c r="G2309" s="227"/>
      <c r="H2309" s="32"/>
      <c r="I2309" s="32"/>
    </row>
    <row r="2310" spans="1:9" ht="47.25">
      <c r="A2310" s="28">
        <v>2305</v>
      </c>
      <c r="B2310" s="29">
        <v>617000</v>
      </c>
      <c r="C2310" s="30" t="s">
        <v>2990</v>
      </c>
      <c r="D2310" s="30" t="s">
        <v>2991</v>
      </c>
      <c r="E2310" s="31">
        <v>579.91999999999996</v>
      </c>
      <c r="F2310" s="128">
        <f t="shared" si="146"/>
        <v>343.89255999999995</v>
      </c>
      <c r="G2310" s="129">
        <f t="shared" ref="G2310:G2335" si="151">F2310</f>
        <v>343.89255999999995</v>
      </c>
      <c r="H2310" s="32"/>
      <c r="I2310" s="32"/>
    </row>
    <row r="2311" spans="1:9" ht="15.75">
      <c r="A2311" s="28">
        <v>2306</v>
      </c>
      <c r="B2311" s="29">
        <v>617010</v>
      </c>
      <c r="C2311" s="30" t="s">
        <v>2992</v>
      </c>
      <c r="D2311" s="30"/>
      <c r="E2311" s="31">
        <v>1036.6500000000001</v>
      </c>
      <c r="F2311" s="128">
        <f t="shared" ref="F2311:F2373" si="152">E2311*0.593</f>
        <v>614.73345000000006</v>
      </c>
      <c r="G2311" s="129">
        <f t="shared" si="151"/>
        <v>614.73345000000006</v>
      </c>
      <c r="H2311" s="32"/>
      <c r="I2311" s="32"/>
    </row>
    <row r="2312" spans="1:9" ht="31.5">
      <c r="A2312" s="28">
        <v>2307</v>
      </c>
      <c r="B2312" s="29">
        <v>617020</v>
      </c>
      <c r="C2312" s="30" t="s">
        <v>2993</v>
      </c>
      <c r="D2312" s="43"/>
      <c r="E2312" s="31">
        <v>693.95</v>
      </c>
      <c r="F2312" s="128">
        <f t="shared" si="152"/>
        <v>411.51235000000003</v>
      </c>
      <c r="G2312" s="129">
        <f t="shared" si="151"/>
        <v>411.51235000000003</v>
      </c>
      <c r="H2312" s="32"/>
      <c r="I2312" s="32"/>
    </row>
    <row r="2313" spans="1:9" ht="31.5">
      <c r="A2313" s="28">
        <v>2308</v>
      </c>
      <c r="B2313" s="29">
        <v>617030</v>
      </c>
      <c r="C2313" s="30" t="s">
        <v>2994</v>
      </c>
      <c r="D2313" s="30"/>
      <c r="E2313" s="31">
        <v>1101.98</v>
      </c>
      <c r="F2313" s="128">
        <f t="shared" si="152"/>
        <v>653.47414000000003</v>
      </c>
      <c r="G2313" s="129">
        <f t="shared" si="151"/>
        <v>653.47414000000003</v>
      </c>
      <c r="H2313" s="32"/>
      <c r="I2313" s="32"/>
    </row>
    <row r="2314" spans="1:9" ht="15.75">
      <c r="A2314" s="28">
        <v>2309</v>
      </c>
      <c r="B2314" s="29">
        <v>617040</v>
      </c>
      <c r="C2314" s="43" t="s">
        <v>2995</v>
      </c>
      <c r="D2314" s="43"/>
      <c r="E2314" s="31">
        <v>2332.4899999999998</v>
      </c>
      <c r="F2314" s="128">
        <f t="shared" si="152"/>
        <v>1383.1665699999999</v>
      </c>
      <c r="G2314" s="129">
        <f t="shared" si="151"/>
        <v>1383.1665699999999</v>
      </c>
      <c r="H2314" s="32"/>
      <c r="I2314" s="32"/>
    </row>
    <row r="2315" spans="1:9" ht="15.75">
      <c r="A2315" s="28">
        <v>2310</v>
      </c>
      <c r="B2315" s="29">
        <v>617050</v>
      </c>
      <c r="C2315" s="30" t="s">
        <v>2996</v>
      </c>
      <c r="D2315" s="30"/>
      <c r="E2315" s="31">
        <v>1505.19</v>
      </c>
      <c r="F2315" s="128">
        <f t="shared" si="152"/>
        <v>892.57767000000001</v>
      </c>
      <c r="G2315" s="129">
        <f t="shared" si="151"/>
        <v>892.57767000000001</v>
      </c>
      <c r="H2315" s="32"/>
      <c r="I2315" s="32"/>
    </row>
    <row r="2316" spans="1:9" ht="78.75">
      <c r="A2316" s="28">
        <v>2311</v>
      </c>
      <c r="B2316" s="29">
        <v>617051</v>
      </c>
      <c r="C2316" s="30" t="s">
        <v>2997</v>
      </c>
      <c r="D2316" s="30" t="s">
        <v>2998</v>
      </c>
      <c r="E2316" s="31">
        <v>330.37</v>
      </c>
      <c r="F2316" s="128">
        <f t="shared" si="152"/>
        <v>195.90940999999998</v>
      </c>
      <c r="G2316" s="129">
        <f t="shared" si="151"/>
        <v>195.90940999999998</v>
      </c>
      <c r="H2316" s="32"/>
      <c r="I2316" s="32"/>
    </row>
    <row r="2317" spans="1:9" ht="63">
      <c r="A2317" s="28">
        <v>2312</v>
      </c>
      <c r="B2317" s="29">
        <v>617052</v>
      </c>
      <c r="C2317" s="30" t="s">
        <v>2999</v>
      </c>
      <c r="D2317" s="30" t="s">
        <v>3000</v>
      </c>
      <c r="E2317" s="31">
        <v>660.74</v>
      </c>
      <c r="F2317" s="128">
        <f t="shared" si="152"/>
        <v>391.81881999999996</v>
      </c>
      <c r="G2317" s="129">
        <f t="shared" si="151"/>
        <v>391.81881999999996</v>
      </c>
      <c r="H2317" s="32"/>
      <c r="I2317" s="32"/>
    </row>
    <row r="2318" spans="1:9" ht="15.75">
      <c r="A2318" s="28">
        <v>2313</v>
      </c>
      <c r="B2318" s="29">
        <v>617060</v>
      </c>
      <c r="C2318" s="30" t="s">
        <v>3001</v>
      </c>
      <c r="D2318" s="30"/>
      <c r="E2318" s="31">
        <v>241.73</v>
      </c>
      <c r="F2318" s="128">
        <f t="shared" si="152"/>
        <v>143.34589</v>
      </c>
      <c r="G2318" s="129">
        <f t="shared" si="151"/>
        <v>143.34589</v>
      </c>
      <c r="H2318" s="32"/>
      <c r="I2318" s="32"/>
    </row>
    <row r="2319" spans="1:9" ht="15.75">
      <c r="A2319" s="28">
        <v>2314</v>
      </c>
      <c r="B2319" s="29">
        <v>617070</v>
      </c>
      <c r="C2319" s="30" t="s">
        <v>3002</v>
      </c>
      <c r="D2319" s="38"/>
      <c r="E2319" s="31">
        <v>290.77999999999997</v>
      </c>
      <c r="F2319" s="128">
        <f t="shared" si="152"/>
        <v>172.43253999999999</v>
      </c>
      <c r="G2319" s="129">
        <f t="shared" si="151"/>
        <v>172.43253999999999</v>
      </c>
      <c r="H2319" s="32"/>
      <c r="I2319" s="32"/>
    </row>
    <row r="2320" spans="1:9" ht="31.5">
      <c r="A2320" s="28">
        <v>2315</v>
      </c>
      <c r="B2320" s="29">
        <v>617090</v>
      </c>
      <c r="C2320" s="30" t="s">
        <v>3003</v>
      </c>
      <c r="D2320" s="45"/>
      <c r="E2320" s="31">
        <v>217.47</v>
      </c>
      <c r="F2320" s="128">
        <f t="shared" si="152"/>
        <v>128.95971</v>
      </c>
      <c r="G2320" s="129">
        <f t="shared" si="151"/>
        <v>128.95971</v>
      </c>
      <c r="H2320" s="32"/>
      <c r="I2320" s="32"/>
    </row>
    <row r="2321" spans="1:9" ht="15.75">
      <c r="A2321" s="28">
        <v>2316</v>
      </c>
      <c r="B2321" s="29">
        <v>617091</v>
      </c>
      <c r="C2321" s="30" t="s">
        <v>3004</v>
      </c>
      <c r="D2321" s="45"/>
      <c r="E2321" s="31">
        <v>154.56</v>
      </c>
      <c r="F2321" s="128">
        <f t="shared" si="152"/>
        <v>91.654079999999993</v>
      </c>
      <c r="G2321" s="129">
        <f t="shared" si="151"/>
        <v>91.654079999999993</v>
      </c>
      <c r="H2321" s="32"/>
      <c r="I2321" s="32"/>
    </row>
    <row r="2322" spans="1:9" ht="31.5">
      <c r="A2322" s="28">
        <v>2317</v>
      </c>
      <c r="B2322" s="29">
        <v>617100</v>
      </c>
      <c r="C2322" s="30" t="s">
        <v>3005</v>
      </c>
      <c r="D2322" s="38"/>
      <c r="E2322" s="31">
        <v>39.869999999999997</v>
      </c>
      <c r="F2322" s="128">
        <f t="shared" si="152"/>
        <v>23.642909999999997</v>
      </c>
      <c r="G2322" s="129">
        <f t="shared" si="151"/>
        <v>23.642909999999997</v>
      </c>
      <c r="H2322" s="32"/>
      <c r="I2322" s="32"/>
    </row>
    <row r="2323" spans="1:9" ht="15.75">
      <c r="A2323" s="28">
        <v>2318</v>
      </c>
      <c r="B2323" s="29">
        <v>617110</v>
      </c>
      <c r="C2323" s="30" t="s">
        <v>3006</v>
      </c>
      <c r="D2323" s="38"/>
      <c r="E2323" s="31">
        <v>39.869999999999997</v>
      </c>
      <c r="F2323" s="128">
        <f t="shared" si="152"/>
        <v>23.642909999999997</v>
      </c>
      <c r="G2323" s="129">
        <f t="shared" si="151"/>
        <v>23.642909999999997</v>
      </c>
      <c r="H2323" s="32"/>
      <c r="I2323" s="32"/>
    </row>
    <row r="2324" spans="1:9" ht="31.5">
      <c r="A2324" s="28">
        <v>2319</v>
      </c>
      <c r="B2324" s="29">
        <v>617120</v>
      </c>
      <c r="C2324" s="30" t="s">
        <v>3007</v>
      </c>
      <c r="D2324" s="46"/>
      <c r="E2324" s="31">
        <v>1674.98</v>
      </c>
      <c r="F2324" s="128">
        <f t="shared" si="152"/>
        <v>993.26313999999991</v>
      </c>
      <c r="G2324" s="129">
        <f t="shared" si="151"/>
        <v>993.26313999999991</v>
      </c>
      <c r="H2324" s="32"/>
      <c r="I2324" s="32"/>
    </row>
    <row r="2325" spans="1:9" ht="15.75">
      <c r="A2325" s="28">
        <v>2320</v>
      </c>
      <c r="B2325" s="29">
        <v>617130</v>
      </c>
      <c r="C2325" s="30" t="s">
        <v>3008</v>
      </c>
      <c r="D2325" s="30"/>
      <c r="E2325" s="31">
        <v>386.72</v>
      </c>
      <c r="F2325" s="128">
        <f t="shared" si="152"/>
        <v>229.32496</v>
      </c>
      <c r="G2325" s="129">
        <f t="shared" si="151"/>
        <v>229.32496</v>
      </c>
      <c r="H2325" s="32"/>
      <c r="I2325" s="32"/>
    </row>
    <row r="2326" spans="1:9" ht="31.5">
      <c r="A2326" s="28">
        <v>2321</v>
      </c>
      <c r="B2326" s="29">
        <v>617140</v>
      </c>
      <c r="C2326" s="30" t="s">
        <v>3009</v>
      </c>
      <c r="D2326" s="30"/>
      <c r="E2326" s="31">
        <v>39.869999999999997</v>
      </c>
      <c r="F2326" s="128">
        <f t="shared" si="152"/>
        <v>23.642909999999997</v>
      </c>
      <c r="G2326" s="129">
        <f t="shared" si="151"/>
        <v>23.642909999999997</v>
      </c>
      <c r="H2326" s="32"/>
      <c r="I2326" s="32"/>
    </row>
    <row r="2327" spans="1:9" ht="15.75">
      <c r="A2327" s="28">
        <v>2322</v>
      </c>
      <c r="B2327" s="29">
        <v>617150</v>
      </c>
      <c r="C2327" s="30" t="s">
        <v>3010</v>
      </c>
      <c r="D2327" s="30"/>
      <c r="E2327" s="31">
        <v>39.869999999999997</v>
      </c>
      <c r="F2327" s="128">
        <f t="shared" si="152"/>
        <v>23.642909999999997</v>
      </c>
      <c r="G2327" s="129">
        <f t="shared" si="151"/>
        <v>23.642909999999997</v>
      </c>
      <c r="H2327" s="32"/>
      <c r="I2327" s="32"/>
    </row>
    <row r="2328" spans="1:9" ht="15.75">
      <c r="A2328" s="28">
        <v>2323</v>
      </c>
      <c r="B2328" s="29">
        <v>617160</v>
      </c>
      <c r="C2328" s="30" t="s">
        <v>3011</v>
      </c>
      <c r="D2328" s="30"/>
      <c r="E2328" s="31">
        <v>39.869999999999997</v>
      </c>
      <c r="F2328" s="128">
        <f t="shared" si="152"/>
        <v>23.642909999999997</v>
      </c>
      <c r="G2328" s="129">
        <f t="shared" si="151"/>
        <v>23.642909999999997</v>
      </c>
      <c r="H2328" s="32"/>
      <c r="I2328" s="32"/>
    </row>
    <row r="2329" spans="1:9" ht="31.5">
      <c r="A2329" s="28">
        <v>2324</v>
      </c>
      <c r="B2329" s="29">
        <v>617170</v>
      </c>
      <c r="C2329" s="30" t="s">
        <v>3012</v>
      </c>
      <c r="D2329" s="30"/>
      <c r="E2329" s="31">
        <v>551.17999999999995</v>
      </c>
      <c r="F2329" s="128">
        <f t="shared" si="152"/>
        <v>326.84973999999994</v>
      </c>
      <c r="G2329" s="129">
        <f t="shared" si="151"/>
        <v>326.84973999999994</v>
      </c>
      <c r="H2329" s="32"/>
      <c r="I2329" s="32"/>
    </row>
    <row r="2330" spans="1:9" ht="31.5">
      <c r="A2330" s="28">
        <v>2325</v>
      </c>
      <c r="B2330" s="29">
        <v>617180</v>
      </c>
      <c r="C2330" s="30" t="s">
        <v>3013</v>
      </c>
      <c r="D2330" s="30"/>
      <c r="E2330" s="31">
        <v>88.7</v>
      </c>
      <c r="F2330" s="128">
        <f t="shared" si="152"/>
        <v>52.5991</v>
      </c>
      <c r="G2330" s="129">
        <f t="shared" si="151"/>
        <v>52.5991</v>
      </c>
      <c r="H2330" s="32"/>
      <c r="I2330" s="32"/>
    </row>
    <row r="2331" spans="1:9" ht="47.25">
      <c r="A2331" s="28">
        <v>2326</v>
      </c>
      <c r="B2331" s="29">
        <v>617190</v>
      </c>
      <c r="C2331" s="30" t="s">
        <v>3014</v>
      </c>
      <c r="D2331" s="30"/>
      <c r="E2331" s="31">
        <v>99.68</v>
      </c>
      <c r="F2331" s="128">
        <f t="shared" si="152"/>
        <v>59.110240000000005</v>
      </c>
      <c r="G2331" s="129">
        <f t="shared" si="151"/>
        <v>59.110240000000005</v>
      </c>
      <c r="H2331" s="32"/>
      <c r="I2331" s="32"/>
    </row>
    <row r="2332" spans="1:9" ht="15.75">
      <c r="A2332" s="28">
        <v>2327</v>
      </c>
      <c r="B2332" s="29">
        <v>617200</v>
      </c>
      <c r="C2332" s="30" t="s">
        <v>3015</v>
      </c>
      <c r="D2332" s="30"/>
      <c r="E2332" s="31">
        <v>265.87</v>
      </c>
      <c r="F2332" s="128">
        <f t="shared" si="152"/>
        <v>157.66091</v>
      </c>
      <c r="G2332" s="129">
        <f t="shared" si="151"/>
        <v>157.66091</v>
      </c>
      <c r="H2332" s="32"/>
      <c r="I2332" s="32"/>
    </row>
    <row r="2333" spans="1:9" ht="15.75">
      <c r="A2333" s="28">
        <v>2328</v>
      </c>
      <c r="B2333" s="29">
        <v>617210</v>
      </c>
      <c r="C2333" s="30" t="s">
        <v>3016</v>
      </c>
      <c r="D2333" s="38"/>
      <c r="E2333" s="31">
        <v>146.6</v>
      </c>
      <c r="F2333" s="128">
        <f t="shared" si="152"/>
        <v>86.933799999999991</v>
      </c>
      <c r="G2333" s="129">
        <f t="shared" si="151"/>
        <v>86.933799999999991</v>
      </c>
      <c r="H2333" s="32"/>
      <c r="I2333" s="32"/>
    </row>
    <row r="2334" spans="1:9" ht="15.75">
      <c r="A2334" s="28">
        <v>2329</v>
      </c>
      <c r="B2334" s="29">
        <v>617211</v>
      </c>
      <c r="C2334" s="30" t="s">
        <v>3017</v>
      </c>
      <c r="D2334" s="30"/>
      <c r="E2334" s="31">
        <v>317.66000000000003</v>
      </c>
      <c r="F2334" s="128">
        <f t="shared" si="152"/>
        <v>188.37237999999999</v>
      </c>
      <c r="G2334" s="129">
        <f t="shared" si="151"/>
        <v>188.37237999999999</v>
      </c>
      <c r="H2334" s="32"/>
      <c r="I2334" s="32"/>
    </row>
    <row r="2335" spans="1:9" ht="31.5">
      <c r="A2335" s="28">
        <v>2330</v>
      </c>
      <c r="B2335" s="29">
        <v>617220</v>
      </c>
      <c r="C2335" s="30" t="s">
        <v>3018</v>
      </c>
      <c r="D2335" s="30" t="s">
        <v>224</v>
      </c>
      <c r="E2335" s="31">
        <v>33.369999999999997</v>
      </c>
      <c r="F2335" s="128">
        <f t="shared" si="152"/>
        <v>19.788409999999999</v>
      </c>
      <c r="G2335" s="129">
        <f t="shared" si="151"/>
        <v>19.788409999999999</v>
      </c>
      <c r="H2335" s="32"/>
      <c r="I2335" s="32"/>
    </row>
    <row r="2336" spans="1:9" ht="157.5">
      <c r="A2336" s="28">
        <v>2331</v>
      </c>
      <c r="B2336" s="29" t="s">
        <v>145</v>
      </c>
      <c r="C2336" s="36" t="s">
        <v>3019</v>
      </c>
      <c r="D2336" s="36" t="s">
        <v>3020</v>
      </c>
      <c r="E2336" s="31"/>
      <c r="F2336" s="226"/>
      <c r="G2336" s="227"/>
      <c r="H2336" s="32"/>
      <c r="I2336" s="32"/>
    </row>
    <row r="2337" spans="1:9" ht="15.75">
      <c r="A2337" s="28">
        <v>2332</v>
      </c>
      <c r="B2337" s="29">
        <v>617230</v>
      </c>
      <c r="C2337" s="30" t="s">
        <v>3021</v>
      </c>
      <c r="D2337" s="30"/>
      <c r="E2337" s="31">
        <v>881.37</v>
      </c>
      <c r="F2337" s="128">
        <f t="shared" si="152"/>
        <v>522.65241000000003</v>
      </c>
      <c r="G2337" s="129">
        <f t="shared" ref="G2337:G2342" si="153">F2337</f>
        <v>522.65241000000003</v>
      </c>
      <c r="H2337" s="32"/>
      <c r="I2337" s="32"/>
    </row>
    <row r="2338" spans="1:9" ht="31.5">
      <c r="A2338" s="28">
        <v>2333</v>
      </c>
      <c r="B2338" s="29">
        <v>617240</v>
      </c>
      <c r="C2338" s="30" t="s">
        <v>3022</v>
      </c>
      <c r="D2338" s="30"/>
      <c r="E2338" s="31">
        <v>881.37</v>
      </c>
      <c r="F2338" s="128">
        <f t="shared" si="152"/>
        <v>522.65241000000003</v>
      </c>
      <c r="G2338" s="129">
        <f t="shared" si="153"/>
        <v>522.65241000000003</v>
      </c>
      <c r="H2338" s="32"/>
      <c r="I2338" s="32"/>
    </row>
    <row r="2339" spans="1:9" ht="31.5">
      <c r="A2339" s="28">
        <v>2334</v>
      </c>
      <c r="B2339" s="29">
        <v>617250</v>
      </c>
      <c r="C2339" s="43" t="s">
        <v>3023</v>
      </c>
      <c r="D2339" s="43"/>
      <c r="E2339" s="31">
        <v>869.89</v>
      </c>
      <c r="F2339" s="128">
        <f t="shared" si="152"/>
        <v>515.84476999999993</v>
      </c>
      <c r="G2339" s="129">
        <f t="shared" si="153"/>
        <v>515.84476999999993</v>
      </c>
      <c r="H2339" s="32"/>
      <c r="I2339" s="32"/>
    </row>
    <row r="2340" spans="1:9" ht="15.75">
      <c r="A2340" s="28">
        <v>2335</v>
      </c>
      <c r="B2340" s="29">
        <v>617260</v>
      </c>
      <c r="C2340" s="30" t="s">
        <v>3024</v>
      </c>
      <c r="D2340" s="30"/>
      <c r="E2340" s="31">
        <v>483.49</v>
      </c>
      <c r="F2340" s="128">
        <f t="shared" si="152"/>
        <v>286.70956999999999</v>
      </c>
      <c r="G2340" s="129">
        <f t="shared" si="153"/>
        <v>286.70956999999999</v>
      </c>
      <c r="H2340" s="32"/>
      <c r="I2340" s="32"/>
    </row>
    <row r="2341" spans="1:9" ht="15.75">
      <c r="A2341" s="28">
        <v>2336</v>
      </c>
      <c r="B2341" s="29">
        <v>617270</v>
      </c>
      <c r="C2341" s="30" t="s">
        <v>3025</v>
      </c>
      <c r="D2341" s="30"/>
      <c r="E2341" s="31">
        <v>661.12</v>
      </c>
      <c r="F2341" s="128">
        <f t="shared" si="152"/>
        <v>392.04415999999998</v>
      </c>
      <c r="G2341" s="129">
        <f t="shared" si="153"/>
        <v>392.04415999999998</v>
      </c>
      <c r="H2341" s="32"/>
      <c r="I2341" s="32"/>
    </row>
    <row r="2342" spans="1:9" ht="15.75">
      <c r="A2342" s="28">
        <v>2337</v>
      </c>
      <c r="B2342" s="29">
        <v>617280</v>
      </c>
      <c r="C2342" s="30" t="s">
        <v>3026</v>
      </c>
      <c r="D2342" s="30"/>
      <c r="E2342" s="31">
        <v>661.12</v>
      </c>
      <c r="F2342" s="128">
        <f t="shared" si="152"/>
        <v>392.04415999999998</v>
      </c>
      <c r="G2342" s="129">
        <f t="shared" si="153"/>
        <v>392.04415999999998</v>
      </c>
      <c r="H2342" s="32"/>
      <c r="I2342" s="32"/>
    </row>
    <row r="2343" spans="1:9" ht="31.5">
      <c r="A2343" s="28">
        <v>2338</v>
      </c>
      <c r="B2343" s="29" t="s">
        <v>145</v>
      </c>
      <c r="C2343" s="36" t="s">
        <v>3027</v>
      </c>
      <c r="D2343" s="30"/>
      <c r="E2343" s="31"/>
      <c r="F2343" s="226"/>
      <c r="G2343" s="227"/>
      <c r="H2343" s="32"/>
      <c r="I2343" s="32"/>
    </row>
    <row r="2344" spans="1:9" ht="15.75">
      <c r="A2344" s="28">
        <v>2339</v>
      </c>
      <c r="B2344" s="29">
        <v>617290</v>
      </c>
      <c r="C2344" s="30" t="s">
        <v>3028</v>
      </c>
      <c r="D2344" s="30"/>
      <c r="E2344" s="31">
        <v>308.64</v>
      </c>
      <c r="F2344" s="128">
        <f t="shared" si="152"/>
        <v>183.02351999999999</v>
      </c>
      <c r="G2344" s="129">
        <f t="shared" ref="G2344:G2373" si="154">F2344</f>
        <v>183.02351999999999</v>
      </c>
      <c r="H2344" s="32"/>
      <c r="I2344" s="32"/>
    </row>
    <row r="2345" spans="1:9" ht="31.5">
      <c r="A2345" s="28">
        <v>2340</v>
      </c>
      <c r="B2345" s="29">
        <v>617300</v>
      </c>
      <c r="C2345" s="30" t="s">
        <v>3029</v>
      </c>
      <c r="D2345" s="30" t="s">
        <v>3030</v>
      </c>
      <c r="E2345" s="31">
        <v>204.65</v>
      </c>
      <c r="F2345" s="128">
        <f t="shared" si="152"/>
        <v>121.35745</v>
      </c>
      <c r="G2345" s="129">
        <f t="shared" si="154"/>
        <v>121.35745</v>
      </c>
      <c r="H2345" s="32"/>
      <c r="I2345" s="32"/>
    </row>
    <row r="2346" spans="1:9" ht="31.5">
      <c r="A2346" s="28">
        <v>2341</v>
      </c>
      <c r="B2346" s="29">
        <v>617310</v>
      </c>
      <c r="C2346" s="30" t="s">
        <v>3031</v>
      </c>
      <c r="D2346" s="30" t="s">
        <v>3032</v>
      </c>
      <c r="E2346" s="31">
        <v>270.38</v>
      </c>
      <c r="F2346" s="128">
        <f t="shared" si="152"/>
        <v>160.33534</v>
      </c>
      <c r="G2346" s="129">
        <f t="shared" si="154"/>
        <v>160.33534</v>
      </c>
      <c r="H2346" s="32"/>
      <c r="I2346" s="32"/>
    </row>
    <row r="2347" spans="1:9" ht="31.5">
      <c r="A2347" s="28">
        <v>2342</v>
      </c>
      <c r="B2347" s="29">
        <v>617320</v>
      </c>
      <c r="C2347" s="30" t="s">
        <v>3033</v>
      </c>
      <c r="D2347" s="30" t="s">
        <v>3034</v>
      </c>
      <c r="E2347" s="31">
        <v>901.41</v>
      </c>
      <c r="F2347" s="128">
        <f t="shared" si="152"/>
        <v>534.53612999999996</v>
      </c>
      <c r="G2347" s="129">
        <f t="shared" si="154"/>
        <v>534.53612999999996</v>
      </c>
      <c r="H2347" s="32"/>
      <c r="I2347" s="32"/>
    </row>
    <row r="2348" spans="1:9" ht="47.25">
      <c r="A2348" s="28">
        <v>2343</v>
      </c>
      <c r="B2348" s="29">
        <v>617330</v>
      </c>
      <c r="C2348" s="30" t="s">
        <v>3035</v>
      </c>
      <c r="D2348" s="30" t="s">
        <v>3036</v>
      </c>
      <c r="E2348" s="31">
        <v>1188.8900000000001</v>
      </c>
      <c r="F2348" s="128">
        <f t="shared" si="152"/>
        <v>705.01177000000007</v>
      </c>
      <c r="G2348" s="129">
        <f t="shared" si="154"/>
        <v>705.01177000000007</v>
      </c>
      <c r="H2348" s="32"/>
      <c r="I2348" s="32"/>
    </row>
    <row r="2349" spans="1:9" ht="31.5">
      <c r="A2349" s="28">
        <v>2344</v>
      </c>
      <c r="B2349" s="29">
        <v>617340</v>
      </c>
      <c r="C2349" s="30" t="s">
        <v>3037</v>
      </c>
      <c r="D2349" s="30" t="s">
        <v>3038</v>
      </c>
      <c r="E2349" s="31">
        <v>1043.8599999999999</v>
      </c>
      <c r="F2349" s="128">
        <f t="shared" si="152"/>
        <v>619.00897999999995</v>
      </c>
      <c r="G2349" s="129">
        <f t="shared" si="154"/>
        <v>619.00897999999995</v>
      </c>
      <c r="H2349" s="32"/>
      <c r="I2349" s="32"/>
    </row>
    <row r="2350" spans="1:9" ht="63">
      <c r="A2350" s="28">
        <v>2345</v>
      </c>
      <c r="B2350" s="29">
        <v>617341</v>
      </c>
      <c r="C2350" s="30" t="s">
        <v>3039</v>
      </c>
      <c r="D2350" s="30" t="s">
        <v>3040</v>
      </c>
      <c r="E2350" s="31">
        <v>1043.8599999999999</v>
      </c>
      <c r="F2350" s="128">
        <f t="shared" si="152"/>
        <v>619.00897999999995</v>
      </c>
      <c r="G2350" s="129">
        <f t="shared" si="154"/>
        <v>619.00897999999995</v>
      </c>
      <c r="H2350" s="32"/>
      <c r="I2350" s="32"/>
    </row>
    <row r="2351" spans="1:9" ht="31.5">
      <c r="A2351" s="28">
        <v>2346</v>
      </c>
      <c r="B2351" s="29">
        <v>617342</v>
      </c>
      <c r="C2351" s="30" t="s">
        <v>3041</v>
      </c>
      <c r="D2351" s="30" t="s">
        <v>3042</v>
      </c>
      <c r="E2351" s="31">
        <v>1159.8499999999999</v>
      </c>
      <c r="F2351" s="128">
        <f t="shared" si="152"/>
        <v>687.79104999999993</v>
      </c>
      <c r="G2351" s="129">
        <f t="shared" si="154"/>
        <v>687.79104999999993</v>
      </c>
      <c r="H2351" s="32"/>
      <c r="I2351" s="32"/>
    </row>
    <row r="2352" spans="1:9" ht="31.5">
      <c r="A2352" s="28">
        <v>2347</v>
      </c>
      <c r="B2352" s="29">
        <v>617350</v>
      </c>
      <c r="C2352" s="30" t="s">
        <v>3043</v>
      </c>
      <c r="D2352" s="30" t="s">
        <v>3044</v>
      </c>
      <c r="E2352" s="31">
        <v>186.07</v>
      </c>
      <c r="F2352" s="128">
        <f t="shared" si="152"/>
        <v>110.33950999999999</v>
      </c>
      <c r="G2352" s="129">
        <f t="shared" si="154"/>
        <v>110.33950999999999</v>
      </c>
      <c r="H2352" s="32"/>
      <c r="I2352" s="32"/>
    </row>
    <row r="2353" spans="1:9" ht="31.5">
      <c r="A2353" s="28">
        <v>2348</v>
      </c>
      <c r="B2353" s="29">
        <v>617360</v>
      </c>
      <c r="C2353" s="30" t="s">
        <v>3045</v>
      </c>
      <c r="D2353" s="30" t="s">
        <v>3044</v>
      </c>
      <c r="E2353" s="31">
        <v>243.64</v>
      </c>
      <c r="F2353" s="128">
        <f t="shared" si="152"/>
        <v>144.47851999999997</v>
      </c>
      <c r="G2353" s="129">
        <f t="shared" si="154"/>
        <v>144.47851999999997</v>
      </c>
      <c r="H2353" s="32"/>
      <c r="I2353" s="32"/>
    </row>
    <row r="2354" spans="1:9" ht="31.5">
      <c r="A2354" s="28">
        <v>2349</v>
      </c>
      <c r="B2354" s="29">
        <v>617370</v>
      </c>
      <c r="C2354" s="30" t="s">
        <v>3046</v>
      </c>
      <c r="D2354" s="30" t="s">
        <v>3044</v>
      </c>
      <c r="E2354" s="31">
        <v>297.5</v>
      </c>
      <c r="F2354" s="128">
        <f t="shared" si="152"/>
        <v>176.41749999999999</v>
      </c>
      <c r="G2354" s="129">
        <f t="shared" si="154"/>
        <v>176.41749999999999</v>
      </c>
      <c r="H2354" s="32"/>
      <c r="I2354" s="32"/>
    </row>
    <row r="2355" spans="1:9" ht="31.5">
      <c r="A2355" s="28">
        <v>2350</v>
      </c>
      <c r="B2355" s="29">
        <v>617380</v>
      </c>
      <c r="C2355" s="30" t="s">
        <v>3047</v>
      </c>
      <c r="D2355" s="30"/>
      <c r="E2355" s="31">
        <v>223.59</v>
      </c>
      <c r="F2355" s="128">
        <f t="shared" si="152"/>
        <v>132.58886999999999</v>
      </c>
      <c r="G2355" s="129">
        <f t="shared" si="154"/>
        <v>132.58886999999999</v>
      </c>
      <c r="H2355" s="32"/>
      <c r="I2355" s="32"/>
    </row>
    <row r="2356" spans="1:9" ht="31.5">
      <c r="A2356" s="28">
        <v>2351</v>
      </c>
      <c r="B2356" s="29">
        <v>617390</v>
      </c>
      <c r="C2356" s="30" t="s">
        <v>3048</v>
      </c>
      <c r="D2356" s="30"/>
      <c r="E2356" s="31">
        <v>409.66</v>
      </c>
      <c r="F2356" s="128">
        <f t="shared" si="152"/>
        <v>242.92838</v>
      </c>
      <c r="G2356" s="129">
        <f t="shared" si="154"/>
        <v>242.92838</v>
      </c>
      <c r="H2356" s="32"/>
      <c r="I2356" s="32"/>
    </row>
    <row r="2357" spans="1:9" ht="31.5">
      <c r="A2357" s="28">
        <v>2352</v>
      </c>
      <c r="B2357" s="29">
        <v>617400</v>
      </c>
      <c r="C2357" s="30" t="s">
        <v>3049</v>
      </c>
      <c r="D2357" s="30" t="s">
        <v>1109</v>
      </c>
      <c r="E2357" s="31">
        <v>551.17999999999995</v>
      </c>
      <c r="F2357" s="128">
        <f t="shared" si="152"/>
        <v>326.84973999999994</v>
      </c>
      <c r="G2357" s="129">
        <f t="shared" si="154"/>
        <v>326.84973999999994</v>
      </c>
      <c r="H2357" s="32"/>
      <c r="I2357" s="32"/>
    </row>
    <row r="2358" spans="1:9" ht="15.75">
      <c r="A2358" s="28">
        <v>2353</v>
      </c>
      <c r="B2358" s="29">
        <v>617410</v>
      </c>
      <c r="C2358" s="30" t="s">
        <v>3050</v>
      </c>
      <c r="D2358" s="45"/>
      <c r="E2358" s="31">
        <v>222.85</v>
      </c>
      <c r="F2358" s="128">
        <f t="shared" si="152"/>
        <v>132.15004999999999</v>
      </c>
      <c r="G2358" s="129">
        <f t="shared" si="154"/>
        <v>132.15004999999999</v>
      </c>
      <c r="H2358" s="32"/>
      <c r="I2358" s="32"/>
    </row>
    <row r="2359" spans="1:9" ht="31.5">
      <c r="A2359" s="28">
        <v>2354</v>
      </c>
      <c r="B2359" s="29">
        <v>617420</v>
      </c>
      <c r="C2359" s="30" t="s">
        <v>3051</v>
      </c>
      <c r="D2359" s="30"/>
      <c r="E2359" s="31">
        <v>469.46</v>
      </c>
      <c r="F2359" s="128">
        <f t="shared" si="152"/>
        <v>278.38977999999997</v>
      </c>
      <c r="G2359" s="129">
        <f t="shared" si="154"/>
        <v>278.38977999999997</v>
      </c>
      <c r="H2359" s="32"/>
      <c r="I2359" s="32"/>
    </row>
    <row r="2360" spans="1:9" ht="31.5">
      <c r="A2360" s="28">
        <v>2355</v>
      </c>
      <c r="B2360" s="29">
        <v>617430</v>
      </c>
      <c r="C2360" s="30" t="s">
        <v>3052</v>
      </c>
      <c r="D2360" s="30"/>
      <c r="E2360" s="31">
        <v>409.66</v>
      </c>
      <c r="F2360" s="128">
        <f t="shared" si="152"/>
        <v>242.92838</v>
      </c>
      <c r="G2360" s="129">
        <f t="shared" si="154"/>
        <v>242.92838</v>
      </c>
      <c r="H2360" s="32"/>
      <c r="I2360" s="32"/>
    </row>
    <row r="2361" spans="1:9" ht="31.5">
      <c r="A2361" s="28">
        <v>2356</v>
      </c>
      <c r="B2361" s="29">
        <v>617440</v>
      </c>
      <c r="C2361" s="30" t="s">
        <v>3053</v>
      </c>
      <c r="D2361" s="30"/>
      <c r="E2361" s="31">
        <v>374.01</v>
      </c>
      <c r="F2361" s="128">
        <f t="shared" si="152"/>
        <v>221.78792999999999</v>
      </c>
      <c r="G2361" s="129">
        <f t="shared" si="154"/>
        <v>221.78792999999999</v>
      </c>
      <c r="H2361" s="32"/>
      <c r="I2361" s="32"/>
    </row>
    <row r="2362" spans="1:9" ht="47.25">
      <c r="A2362" s="28">
        <v>2357</v>
      </c>
      <c r="B2362" s="29">
        <v>617441</v>
      </c>
      <c r="C2362" s="30" t="s">
        <v>3054</v>
      </c>
      <c r="D2362" s="30" t="s">
        <v>3055</v>
      </c>
      <c r="E2362" s="31">
        <v>198.22</v>
      </c>
      <c r="F2362" s="128">
        <f t="shared" si="152"/>
        <v>117.54445999999999</v>
      </c>
      <c r="G2362" s="129">
        <f t="shared" si="154"/>
        <v>117.54445999999999</v>
      </c>
      <c r="H2362" s="32"/>
      <c r="I2362" s="32"/>
    </row>
    <row r="2363" spans="1:9" ht="47.25">
      <c r="A2363" s="28">
        <v>2358</v>
      </c>
      <c r="B2363" s="29">
        <v>617442</v>
      </c>
      <c r="C2363" s="30" t="s">
        <v>3056</v>
      </c>
      <c r="D2363" s="30" t="s">
        <v>3055</v>
      </c>
      <c r="E2363" s="31">
        <v>220.24</v>
      </c>
      <c r="F2363" s="128">
        <f t="shared" si="152"/>
        <v>130.60231999999999</v>
      </c>
      <c r="G2363" s="129">
        <f t="shared" si="154"/>
        <v>130.60231999999999</v>
      </c>
      <c r="H2363" s="32"/>
      <c r="I2363" s="32"/>
    </row>
    <row r="2364" spans="1:9" ht="47.25">
      <c r="A2364" s="28">
        <v>2359</v>
      </c>
      <c r="B2364" s="29">
        <v>617450</v>
      </c>
      <c r="C2364" s="30" t="s">
        <v>3057</v>
      </c>
      <c r="D2364" s="30"/>
      <c r="E2364" s="31">
        <v>374.01</v>
      </c>
      <c r="F2364" s="128">
        <f t="shared" si="152"/>
        <v>221.78792999999999</v>
      </c>
      <c r="G2364" s="129">
        <f t="shared" si="154"/>
        <v>221.78792999999999</v>
      </c>
      <c r="H2364" s="32"/>
      <c r="I2364" s="32"/>
    </row>
    <row r="2365" spans="1:9" ht="15.75">
      <c r="A2365" s="28">
        <v>2360</v>
      </c>
      <c r="B2365" s="29">
        <v>617451</v>
      </c>
      <c r="C2365" s="50" t="s">
        <v>3058</v>
      </c>
      <c r="D2365" s="30"/>
      <c r="E2365" s="31">
        <v>165.18</v>
      </c>
      <c r="F2365" s="128">
        <f t="shared" si="152"/>
        <v>97.951740000000001</v>
      </c>
      <c r="G2365" s="129">
        <f t="shared" si="154"/>
        <v>97.951740000000001</v>
      </c>
      <c r="H2365" s="32"/>
      <c r="I2365" s="32"/>
    </row>
    <row r="2366" spans="1:9" ht="15.75">
      <c r="A2366" s="28">
        <v>2361</v>
      </c>
      <c r="B2366" s="29">
        <v>617460</v>
      </c>
      <c r="C2366" s="30" t="s">
        <v>3059</v>
      </c>
      <c r="D2366" s="30"/>
      <c r="E2366" s="31">
        <v>539.29</v>
      </c>
      <c r="F2366" s="128">
        <f t="shared" si="152"/>
        <v>319.79896999999994</v>
      </c>
      <c r="G2366" s="129">
        <f t="shared" si="154"/>
        <v>319.79896999999994</v>
      </c>
      <c r="H2366" s="32"/>
      <c r="I2366" s="32"/>
    </row>
    <row r="2367" spans="1:9" ht="31.5">
      <c r="A2367" s="28">
        <v>2362</v>
      </c>
      <c r="B2367" s="29">
        <v>617470</v>
      </c>
      <c r="C2367" s="30" t="s">
        <v>3060</v>
      </c>
      <c r="D2367" s="30"/>
      <c r="E2367" s="31">
        <v>739.48</v>
      </c>
      <c r="F2367" s="128">
        <f t="shared" si="152"/>
        <v>438.51164</v>
      </c>
      <c r="G2367" s="129">
        <f t="shared" si="154"/>
        <v>438.51164</v>
      </c>
      <c r="H2367" s="32"/>
      <c r="I2367" s="32"/>
    </row>
    <row r="2368" spans="1:9" ht="15.75">
      <c r="A2368" s="28">
        <v>2363</v>
      </c>
      <c r="B2368" s="29">
        <v>617480</v>
      </c>
      <c r="C2368" s="30" t="s">
        <v>3061</v>
      </c>
      <c r="D2368" s="30"/>
      <c r="E2368" s="31">
        <v>187.93</v>
      </c>
      <c r="F2368" s="128">
        <f t="shared" si="152"/>
        <v>111.44248999999999</v>
      </c>
      <c r="G2368" s="129">
        <f t="shared" si="154"/>
        <v>111.44248999999999</v>
      </c>
      <c r="H2368" s="32"/>
      <c r="I2368" s="32"/>
    </row>
    <row r="2369" spans="1:9" ht="15.75">
      <c r="A2369" s="28">
        <v>2364</v>
      </c>
      <c r="B2369" s="29">
        <v>617490</v>
      </c>
      <c r="C2369" s="30" t="s">
        <v>3062</v>
      </c>
      <c r="D2369" s="30"/>
      <c r="E2369" s="31">
        <v>187.93</v>
      </c>
      <c r="F2369" s="128">
        <f t="shared" si="152"/>
        <v>111.44248999999999</v>
      </c>
      <c r="G2369" s="129">
        <f t="shared" si="154"/>
        <v>111.44248999999999</v>
      </c>
      <c r="H2369" s="32"/>
      <c r="I2369" s="32"/>
    </row>
    <row r="2370" spans="1:9" ht="15.75">
      <c r="A2370" s="28">
        <v>2365</v>
      </c>
      <c r="B2370" s="29">
        <v>617500</v>
      </c>
      <c r="C2370" s="30" t="s">
        <v>3063</v>
      </c>
      <c r="D2370" s="30"/>
      <c r="E2370" s="31">
        <v>169.91</v>
      </c>
      <c r="F2370" s="128">
        <f t="shared" si="152"/>
        <v>100.75662999999999</v>
      </c>
      <c r="G2370" s="129">
        <f t="shared" si="154"/>
        <v>100.75662999999999</v>
      </c>
      <c r="H2370" s="32"/>
      <c r="I2370" s="32"/>
    </row>
    <row r="2371" spans="1:9" ht="31.5">
      <c r="A2371" s="28">
        <v>2366</v>
      </c>
      <c r="B2371" s="29">
        <v>617510</v>
      </c>
      <c r="C2371" s="30" t="s">
        <v>3064</v>
      </c>
      <c r="D2371" s="30"/>
      <c r="E2371" s="31">
        <v>591.47</v>
      </c>
      <c r="F2371" s="128">
        <f t="shared" si="152"/>
        <v>350.74171000000001</v>
      </c>
      <c r="G2371" s="129">
        <f t="shared" si="154"/>
        <v>350.74171000000001</v>
      </c>
      <c r="H2371" s="32"/>
      <c r="I2371" s="32"/>
    </row>
    <row r="2372" spans="1:9" ht="31.5">
      <c r="A2372" s="28">
        <v>2367</v>
      </c>
      <c r="B2372" s="29">
        <v>617520</v>
      </c>
      <c r="C2372" s="30" t="s">
        <v>3065</v>
      </c>
      <c r="D2372" s="30"/>
      <c r="E2372" s="31">
        <v>324.82</v>
      </c>
      <c r="F2372" s="128">
        <f t="shared" si="152"/>
        <v>192.61825999999999</v>
      </c>
      <c r="G2372" s="129">
        <f t="shared" si="154"/>
        <v>192.61825999999999</v>
      </c>
      <c r="H2372" s="32"/>
      <c r="I2372" s="32"/>
    </row>
    <row r="2373" spans="1:9" ht="31.5">
      <c r="A2373" s="28">
        <v>2368</v>
      </c>
      <c r="B2373" s="29">
        <v>617525</v>
      </c>
      <c r="C2373" s="30" t="s">
        <v>3066</v>
      </c>
      <c r="D2373" s="30"/>
      <c r="E2373" s="31">
        <v>386.72</v>
      </c>
      <c r="F2373" s="128">
        <f t="shared" si="152"/>
        <v>229.32496</v>
      </c>
      <c r="G2373" s="129">
        <f t="shared" si="154"/>
        <v>229.32496</v>
      </c>
      <c r="H2373" s="32"/>
      <c r="I2373" s="32"/>
    </row>
    <row r="2374" spans="1:9" ht="15.75">
      <c r="A2374" s="28">
        <v>2369</v>
      </c>
      <c r="B2374" s="29" t="s">
        <v>145</v>
      </c>
      <c r="C2374" s="36" t="s">
        <v>3067</v>
      </c>
      <c r="D2374" s="30"/>
      <c r="E2374" s="31"/>
      <c r="F2374" s="226"/>
      <c r="G2374" s="227"/>
      <c r="H2374" s="32"/>
      <c r="I2374" s="32"/>
    </row>
    <row r="2375" spans="1:9" ht="15.75">
      <c r="A2375" s="28">
        <v>2370</v>
      </c>
      <c r="B2375" s="29">
        <v>617530</v>
      </c>
      <c r="C2375" s="30" t="s">
        <v>3068</v>
      </c>
      <c r="D2375" s="30"/>
      <c r="E2375" s="31">
        <v>385.89</v>
      </c>
      <c r="F2375" s="128">
        <f t="shared" ref="F2375:F2438" si="155">E2375*0.593</f>
        <v>228.83276999999998</v>
      </c>
      <c r="G2375" s="129">
        <f t="shared" ref="G2375:G2384" si="156">F2375</f>
        <v>228.83276999999998</v>
      </c>
      <c r="H2375" s="32"/>
      <c r="I2375" s="32"/>
    </row>
    <row r="2376" spans="1:9" ht="31.5">
      <c r="A2376" s="28">
        <v>2371</v>
      </c>
      <c r="B2376" s="29">
        <v>617540</v>
      </c>
      <c r="C2376" s="30" t="s">
        <v>3069</v>
      </c>
      <c r="D2376" s="30"/>
      <c r="E2376" s="31">
        <v>1652.78</v>
      </c>
      <c r="F2376" s="128">
        <f t="shared" si="155"/>
        <v>980.09853999999996</v>
      </c>
      <c r="G2376" s="129">
        <f t="shared" si="156"/>
        <v>980.09853999999996</v>
      </c>
      <c r="H2376" s="32"/>
      <c r="I2376" s="32"/>
    </row>
    <row r="2377" spans="1:9" ht="15.75">
      <c r="A2377" s="28">
        <v>2372</v>
      </c>
      <c r="B2377" s="29">
        <v>617550</v>
      </c>
      <c r="C2377" s="30" t="s">
        <v>3070</v>
      </c>
      <c r="D2377" s="30"/>
      <c r="E2377" s="31">
        <v>579.83000000000004</v>
      </c>
      <c r="F2377" s="128">
        <f t="shared" si="155"/>
        <v>343.83919000000003</v>
      </c>
      <c r="G2377" s="129">
        <f t="shared" si="156"/>
        <v>343.83919000000003</v>
      </c>
      <c r="H2377" s="32"/>
      <c r="I2377" s="32"/>
    </row>
    <row r="2378" spans="1:9" ht="31.5">
      <c r="A2378" s="28">
        <v>2373</v>
      </c>
      <c r="B2378" s="29">
        <v>617560</v>
      </c>
      <c r="C2378" s="30" t="s">
        <v>3071</v>
      </c>
      <c r="D2378" s="30"/>
      <c r="E2378" s="31">
        <v>48.88</v>
      </c>
      <c r="F2378" s="128">
        <f t="shared" si="155"/>
        <v>28.98584</v>
      </c>
      <c r="G2378" s="129">
        <f t="shared" si="156"/>
        <v>28.98584</v>
      </c>
      <c r="H2378" s="32"/>
      <c r="I2378" s="32"/>
    </row>
    <row r="2379" spans="1:9" ht="31.5">
      <c r="A2379" s="28">
        <v>2374</v>
      </c>
      <c r="B2379" s="29">
        <v>617570</v>
      </c>
      <c r="C2379" s="30" t="s">
        <v>3072</v>
      </c>
      <c r="D2379" s="30"/>
      <c r="E2379" s="31">
        <v>966.65</v>
      </c>
      <c r="F2379" s="128">
        <f t="shared" si="155"/>
        <v>573.22344999999996</v>
      </c>
      <c r="G2379" s="129">
        <f t="shared" si="156"/>
        <v>573.22344999999996</v>
      </c>
      <c r="H2379" s="32"/>
      <c r="I2379" s="32"/>
    </row>
    <row r="2380" spans="1:9" ht="15.75">
      <c r="A2380" s="28">
        <v>2375</v>
      </c>
      <c r="B2380" s="29">
        <v>617580</v>
      </c>
      <c r="C2380" s="30" t="s">
        <v>3073</v>
      </c>
      <c r="D2380" s="30"/>
      <c r="E2380" s="31">
        <v>483.49</v>
      </c>
      <c r="F2380" s="128">
        <f t="shared" si="155"/>
        <v>286.70956999999999</v>
      </c>
      <c r="G2380" s="129">
        <f t="shared" si="156"/>
        <v>286.70956999999999</v>
      </c>
      <c r="H2380" s="32"/>
      <c r="I2380" s="32"/>
    </row>
    <row r="2381" spans="1:9" ht="15.75">
      <c r="A2381" s="28">
        <v>2376</v>
      </c>
      <c r="B2381" s="29">
        <v>617590</v>
      </c>
      <c r="C2381" s="30" t="s">
        <v>3074</v>
      </c>
      <c r="D2381" s="30"/>
      <c r="E2381" s="31">
        <v>241.73</v>
      </c>
      <c r="F2381" s="128">
        <f t="shared" si="155"/>
        <v>143.34589</v>
      </c>
      <c r="G2381" s="129">
        <f t="shared" si="156"/>
        <v>143.34589</v>
      </c>
      <c r="H2381" s="32"/>
      <c r="I2381" s="32"/>
    </row>
    <row r="2382" spans="1:9" ht="15.75">
      <c r="A2382" s="28">
        <v>2377</v>
      </c>
      <c r="B2382" s="29">
        <v>617600</v>
      </c>
      <c r="C2382" s="30" t="s">
        <v>3075</v>
      </c>
      <c r="D2382" s="30"/>
      <c r="E2382" s="31">
        <v>241.73</v>
      </c>
      <c r="F2382" s="128">
        <f t="shared" si="155"/>
        <v>143.34589</v>
      </c>
      <c r="G2382" s="129">
        <f t="shared" si="156"/>
        <v>143.34589</v>
      </c>
      <c r="H2382" s="32"/>
      <c r="I2382" s="32"/>
    </row>
    <row r="2383" spans="1:9" ht="15.75">
      <c r="A2383" s="28">
        <v>2378</v>
      </c>
      <c r="B2383" s="29">
        <v>617610</v>
      </c>
      <c r="C2383" s="30" t="s">
        <v>3076</v>
      </c>
      <c r="D2383" s="30"/>
      <c r="E2383" s="31">
        <v>966.65</v>
      </c>
      <c r="F2383" s="128">
        <f t="shared" si="155"/>
        <v>573.22344999999996</v>
      </c>
      <c r="G2383" s="129">
        <f t="shared" si="156"/>
        <v>573.22344999999996</v>
      </c>
      <c r="H2383" s="32"/>
      <c r="I2383" s="32"/>
    </row>
    <row r="2384" spans="1:9" ht="15.75">
      <c r="A2384" s="28">
        <v>2379</v>
      </c>
      <c r="B2384" s="29">
        <v>617620</v>
      </c>
      <c r="C2384" s="30" t="s">
        <v>3077</v>
      </c>
      <c r="D2384" s="30"/>
      <c r="E2384" s="31">
        <v>966.65</v>
      </c>
      <c r="F2384" s="128">
        <f t="shared" si="155"/>
        <v>573.22344999999996</v>
      </c>
      <c r="G2384" s="129">
        <f t="shared" si="156"/>
        <v>573.22344999999996</v>
      </c>
      <c r="H2384" s="32"/>
      <c r="I2384" s="32"/>
    </row>
    <row r="2385" spans="1:9" ht="15.75">
      <c r="A2385" s="28">
        <v>2380</v>
      </c>
      <c r="B2385" s="29" t="s">
        <v>145</v>
      </c>
      <c r="C2385" s="36" t="s">
        <v>3078</v>
      </c>
      <c r="D2385" s="30"/>
      <c r="E2385" s="31"/>
      <c r="F2385" s="226"/>
      <c r="G2385" s="227"/>
      <c r="H2385" s="32"/>
      <c r="I2385" s="32"/>
    </row>
    <row r="2386" spans="1:9" ht="47.25">
      <c r="A2386" s="28">
        <v>2381</v>
      </c>
      <c r="B2386" s="29">
        <v>617630</v>
      </c>
      <c r="C2386" s="30" t="s">
        <v>3079</v>
      </c>
      <c r="D2386" s="38" t="s">
        <v>3080</v>
      </c>
      <c r="E2386" s="31">
        <v>199.34</v>
      </c>
      <c r="F2386" s="128">
        <f t="shared" si="155"/>
        <v>118.20862</v>
      </c>
      <c r="G2386" s="129">
        <f t="shared" ref="G2386:G2399" si="157">F2386</f>
        <v>118.20862</v>
      </c>
      <c r="H2386" s="32"/>
      <c r="I2386" s="32"/>
    </row>
    <row r="2387" spans="1:9" ht="31.5">
      <c r="A2387" s="28">
        <v>2382</v>
      </c>
      <c r="B2387" s="29">
        <v>617631</v>
      </c>
      <c r="C2387" s="30" t="s">
        <v>3081</v>
      </c>
      <c r="D2387" s="30" t="s">
        <v>3082</v>
      </c>
      <c r="E2387" s="31">
        <v>814.5</v>
      </c>
      <c r="F2387" s="128">
        <f t="shared" si="155"/>
        <v>482.99849999999998</v>
      </c>
      <c r="G2387" s="129">
        <f t="shared" si="157"/>
        <v>482.99849999999998</v>
      </c>
      <c r="H2387" s="32"/>
      <c r="I2387" s="32"/>
    </row>
    <row r="2388" spans="1:9" ht="31.5">
      <c r="A2388" s="28">
        <v>2383</v>
      </c>
      <c r="B2388" s="29">
        <v>617632</v>
      </c>
      <c r="C2388" s="30" t="s">
        <v>3083</v>
      </c>
      <c r="D2388" s="30" t="s">
        <v>3084</v>
      </c>
      <c r="E2388" s="31">
        <v>179.18</v>
      </c>
      <c r="F2388" s="128">
        <f t="shared" si="155"/>
        <v>106.25373999999999</v>
      </c>
      <c r="G2388" s="129">
        <f t="shared" si="157"/>
        <v>106.25373999999999</v>
      </c>
      <c r="H2388" s="32"/>
      <c r="I2388" s="32"/>
    </row>
    <row r="2389" spans="1:9" ht="15.75">
      <c r="A2389" s="28">
        <v>2384</v>
      </c>
      <c r="B2389" s="29">
        <v>617640</v>
      </c>
      <c r="C2389" s="30" t="s">
        <v>3085</v>
      </c>
      <c r="D2389" s="30"/>
      <c r="E2389" s="31">
        <v>881.37</v>
      </c>
      <c r="F2389" s="128">
        <f t="shared" si="155"/>
        <v>522.65241000000003</v>
      </c>
      <c r="G2389" s="129">
        <f t="shared" si="157"/>
        <v>522.65241000000003</v>
      </c>
      <c r="H2389" s="32"/>
      <c r="I2389" s="32"/>
    </row>
    <row r="2390" spans="1:9" ht="15.75">
      <c r="A2390" s="28">
        <v>2385</v>
      </c>
      <c r="B2390" s="29">
        <v>617650</v>
      </c>
      <c r="C2390" s="30" t="s">
        <v>3086</v>
      </c>
      <c r="D2390" s="30"/>
      <c r="E2390" s="31">
        <v>3504.11</v>
      </c>
      <c r="F2390" s="128">
        <f t="shared" si="155"/>
        <v>2077.93723</v>
      </c>
      <c r="G2390" s="129">
        <f t="shared" si="157"/>
        <v>2077.93723</v>
      </c>
      <c r="H2390" s="32"/>
      <c r="I2390" s="32"/>
    </row>
    <row r="2391" spans="1:9" ht="31.5">
      <c r="A2391" s="28">
        <v>2386</v>
      </c>
      <c r="B2391" s="29">
        <v>617660</v>
      </c>
      <c r="C2391" s="30" t="s">
        <v>3087</v>
      </c>
      <c r="D2391" s="30" t="s">
        <v>3088</v>
      </c>
      <c r="E2391" s="31">
        <v>2413.25</v>
      </c>
      <c r="F2391" s="128">
        <f t="shared" si="155"/>
        <v>1431.0572499999998</v>
      </c>
      <c r="G2391" s="129">
        <f t="shared" si="157"/>
        <v>1431.0572499999998</v>
      </c>
      <c r="H2391" s="32"/>
      <c r="I2391" s="32"/>
    </row>
    <row r="2392" spans="1:9" ht="31.5">
      <c r="A2392" s="28">
        <v>2387</v>
      </c>
      <c r="B2392" s="29">
        <v>617661</v>
      </c>
      <c r="C2392" s="30" t="s">
        <v>3089</v>
      </c>
      <c r="D2392" s="30" t="s">
        <v>3088</v>
      </c>
      <c r="E2392" s="31">
        <v>3013.65</v>
      </c>
      <c r="F2392" s="128">
        <f t="shared" si="155"/>
        <v>1787.0944500000001</v>
      </c>
      <c r="G2392" s="129">
        <f t="shared" si="157"/>
        <v>1787.0944500000001</v>
      </c>
      <c r="H2392" s="32"/>
      <c r="I2392" s="32"/>
    </row>
    <row r="2393" spans="1:9" ht="31.5">
      <c r="A2393" s="28">
        <v>2388</v>
      </c>
      <c r="B2393" s="29">
        <v>617670</v>
      </c>
      <c r="C2393" s="30" t="s">
        <v>3090</v>
      </c>
      <c r="D2393" s="30" t="s">
        <v>1109</v>
      </c>
      <c r="E2393" s="31">
        <v>1054.81</v>
      </c>
      <c r="F2393" s="128">
        <f t="shared" si="155"/>
        <v>625.50232999999992</v>
      </c>
      <c r="G2393" s="129">
        <f t="shared" si="157"/>
        <v>625.50232999999992</v>
      </c>
      <c r="H2393" s="32"/>
      <c r="I2393" s="32"/>
    </row>
    <row r="2394" spans="1:9" ht="31.5">
      <c r="A2394" s="28">
        <v>2389</v>
      </c>
      <c r="B2394" s="29">
        <v>617680</v>
      </c>
      <c r="C2394" s="30" t="s">
        <v>3091</v>
      </c>
      <c r="D2394" s="30"/>
      <c r="E2394" s="31">
        <v>1054.81</v>
      </c>
      <c r="F2394" s="128">
        <f t="shared" si="155"/>
        <v>625.50232999999992</v>
      </c>
      <c r="G2394" s="129">
        <f t="shared" si="157"/>
        <v>625.50232999999992</v>
      </c>
      <c r="H2394" s="32"/>
      <c r="I2394" s="32"/>
    </row>
    <row r="2395" spans="1:9" ht="31.5">
      <c r="A2395" s="28">
        <v>2390</v>
      </c>
      <c r="B2395" s="29">
        <v>617690</v>
      </c>
      <c r="C2395" s="30" t="s">
        <v>3092</v>
      </c>
      <c r="D2395" s="30" t="s">
        <v>3093</v>
      </c>
      <c r="E2395" s="31">
        <v>1101.98</v>
      </c>
      <c r="F2395" s="128">
        <f t="shared" si="155"/>
        <v>653.47414000000003</v>
      </c>
      <c r="G2395" s="129">
        <f t="shared" si="157"/>
        <v>653.47414000000003</v>
      </c>
      <c r="H2395" s="32"/>
      <c r="I2395" s="32"/>
    </row>
    <row r="2396" spans="1:9" ht="31.5">
      <c r="A2396" s="28">
        <v>2391</v>
      </c>
      <c r="B2396" s="29">
        <v>617700</v>
      </c>
      <c r="C2396" s="30" t="s">
        <v>3094</v>
      </c>
      <c r="D2396" s="30" t="s">
        <v>731</v>
      </c>
      <c r="E2396" s="31">
        <v>693.95</v>
      </c>
      <c r="F2396" s="128">
        <f t="shared" si="155"/>
        <v>411.51235000000003</v>
      </c>
      <c r="G2396" s="129">
        <f t="shared" si="157"/>
        <v>411.51235000000003</v>
      </c>
      <c r="H2396" s="32"/>
      <c r="I2396" s="32"/>
    </row>
    <row r="2397" spans="1:9" ht="15.75">
      <c r="A2397" s="28">
        <v>2392</v>
      </c>
      <c r="B2397" s="29">
        <v>617710</v>
      </c>
      <c r="C2397" s="30" t="s">
        <v>3095</v>
      </c>
      <c r="D2397" s="30"/>
      <c r="E2397" s="31">
        <v>1054.81</v>
      </c>
      <c r="F2397" s="128">
        <f t="shared" si="155"/>
        <v>625.50232999999992</v>
      </c>
      <c r="G2397" s="129">
        <f t="shared" si="157"/>
        <v>625.50232999999992</v>
      </c>
      <c r="H2397" s="32"/>
      <c r="I2397" s="32"/>
    </row>
    <row r="2398" spans="1:9" ht="31.5">
      <c r="A2398" s="28">
        <v>2393</v>
      </c>
      <c r="B2398" s="29">
        <v>617720</v>
      </c>
      <c r="C2398" s="30" t="s">
        <v>3096</v>
      </c>
      <c r="D2398" s="30"/>
      <c r="E2398" s="31">
        <v>66.52</v>
      </c>
      <c r="F2398" s="128">
        <f t="shared" si="155"/>
        <v>39.446359999999999</v>
      </c>
      <c r="G2398" s="129">
        <f t="shared" si="157"/>
        <v>39.446359999999999</v>
      </c>
      <c r="H2398" s="32"/>
      <c r="I2398" s="32"/>
    </row>
    <row r="2399" spans="1:9" ht="15.75">
      <c r="A2399" s="28">
        <v>2394</v>
      </c>
      <c r="B2399" s="29">
        <v>617730</v>
      </c>
      <c r="C2399" s="30" t="s">
        <v>3097</v>
      </c>
      <c r="D2399" s="30"/>
      <c r="E2399" s="31">
        <v>303.01</v>
      </c>
      <c r="F2399" s="128">
        <f t="shared" si="155"/>
        <v>179.68492999999998</v>
      </c>
      <c r="G2399" s="129">
        <f t="shared" si="157"/>
        <v>179.68492999999998</v>
      </c>
      <c r="H2399" s="32"/>
      <c r="I2399" s="32"/>
    </row>
    <row r="2400" spans="1:9" ht="31.5">
      <c r="A2400" s="28">
        <v>2395</v>
      </c>
      <c r="B2400" s="29" t="s">
        <v>145</v>
      </c>
      <c r="C2400" s="36" t="s">
        <v>3098</v>
      </c>
      <c r="D2400" s="30"/>
      <c r="E2400" s="31"/>
      <c r="F2400" s="226"/>
      <c r="G2400" s="227"/>
      <c r="H2400" s="32"/>
      <c r="I2400" s="32"/>
    </row>
    <row r="2401" spans="1:9" ht="31.5">
      <c r="A2401" s="28">
        <v>2396</v>
      </c>
      <c r="B2401" s="29">
        <v>617740</v>
      </c>
      <c r="C2401" s="30" t="s">
        <v>3099</v>
      </c>
      <c r="D2401" s="38" t="s">
        <v>3100</v>
      </c>
      <c r="E2401" s="31">
        <v>1449.81</v>
      </c>
      <c r="F2401" s="128">
        <f t="shared" si="155"/>
        <v>859.73732999999993</v>
      </c>
      <c r="G2401" s="129">
        <f t="shared" ref="G2401:G2422" si="158">F2401</f>
        <v>859.73732999999993</v>
      </c>
      <c r="H2401" s="32"/>
      <c r="I2401" s="32"/>
    </row>
    <row r="2402" spans="1:9" ht="31.5">
      <c r="A2402" s="28">
        <v>2397</v>
      </c>
      <c r="B2402" s="29">
        <v>617750</v>
      </c>
      <c r="C2402" s="30" t="s">
        <v>3101</v>
      </c>
      <c r="D2402" s="38" t="s">
        <v>3102</v>
      </c>
      <c r="E2402" s="31">
        <v>2317.2600000000002</v>
      </c>
      <c r="F2402" s="128">
        <f t="shared" si="155"/>
        <v>1374.13518</v>
      </c>
      <c r="G2402" s="129">
        <f t="shared" si="158"/>
        <v>1374.13518</v>
      </c>
      <c r="H2402" s="32"/>
      <c r="I2402" s="32"/>
    </row>
    <row r="2403" spans="1:9" ht="31.5">
      <c r="A2403" s="28">
        <v>2398</v>
      </c>
      <c r="B2403" s="29">
        <v>617760</v>
      </c>
      <c r="C2403" s="30" t="s">
        <v>3103</v>
      </c>
      <c r="D2403" s="38" t="s">
        <v>3100</v>
      </c>
      <c r="E2403" s="31">
        <v>1738.96</v>
      </c>
      <c r="F2403" s="128">
        <f t="shared" si="155"/>
        <v>1031.2032799999999</v>
      </c>
      <c r="G2403" s="129">
        <f t="shared" si="158"/>
        <v>1031.2032799999999</v>
      </c>
      <c r="H2403" s="32"/>
      <c r="I2403" s="32"/>
    </row>
    <row r="2404" spans="1:9" ht="31.5">
      <c r="A2404" s="28">
        <v>2399</v>
      </c>
      <c r="B2404" s="29">
        <v>617770</v>
      </c>
      <c r="C2404" s="30" t="s">
        <v>3104</v>
      </c>
      <c r="D2404" s="30"/>
      <c r="E2404" s="31">
        <v>2317.2600000000002</v>
      </c>
      <c r="F2404" s="128">
        <f t="shared" si="155"/>
        <v>1374.13518</v>
      </c>
      <c r="G2404" s="129">
        <f t="shared" si="158"/>
        <v>1374.13518</v>
      </c>
      <c r="H2404" s="32"/>
      <c r="I2404" s="32"/>
    </row>
    <row r="2405" spans="1:9" ht="31.5">
      <c r="A2405" s="28">
        <v>2400</v>
      </c>
      <c r="B2405" s="29">
        <v>617780</v>
      </c>
      <c r="C2405" s="30" t="s">
        <v>3105</v>
      </c>
      <c r="D2405" s="30"/>
      <c r="E2405" s="31">
        <v>1449.81</v>
      </c>
      <c r="F2405" s="128">
        <f t="shared" si="155"/>
        <v>859.73732999999993</v>
      </c>
      <c r="G2405" s="129">
        <f t="shared" si="158"/>
        <v>859.73732999999993</v>
      </c>
      <c r="H2405" s="32"/>
      <c r="I2405" s="32"/>
    </row>
    <row r="2406" spans="1:9" ht="31.5">
      <c r="A2406" s="28">
        <v>2401</v>
      </c>
      <c r="B2406" s="29">
        <v>617790</v>
      </c>
      <c r="C2406" s="30" t="s">
        <v>3106</v>
      </c>
      <c r="D2406" s="30"/>
      <c r="E2406" s="31">
        <v>1853.81</v>
      </c>
      <c r="F2406" s="128">
        <f t="shared" si="155"/>
        <v>1099.3093299999998</v>
      </c>
      <c r="G2406" s="129">
        <f t="shared" si="158"/>
        <v>1099.3093299999998</v>
      </c>
      <c r="H2406" s="32"/>
      <c r="I2406" s="32"/>
    </row>
    <row r="2407" spans="1:9" ht="15.75">
      <c r="A2407" s="28">
        <v>2402</v>
      </c>
      <c r="B2407" s="29">
        <v>617800</v>
      </c>
      <c r="C2407" s="30" t="s">
        <v>3107</v>
      </c>
      <c r="D2407" s="30"/>
      <c r="E2407" s="31">
        <v>1734.89</v>
      </c>
      <c r="F2407" s="128">
        <f t="shared" si="155"/>
        <v>1028.7897700000001</v>
      </c>
      <c r="G2407" s="129">
        <f t="shared" si="158"/>
        <v>1028.7897700000001</v>
      </c>
      <c r="H2407" s="32"/>
      <c r="I2407" s="32"/>
    </row>
    <row r="2408" spans="1:9" ht="31.5">
      <c r="A2408" s="28">
        <v>2403</v>
      </c>
      <c r="B2408" s="29">
        <v>617810</v>
      </c>
      <c r="C2408" s="30" t="s">
        <v>3108</v>
      </c>
      <c r="D2408" s="30"/>
      <c r="E2408" s="31">
        <v>527.4</v>
      </c>
      <c r="F2408" s="128">
        <f t="shared" si="155"/>
        <v>312.7482</v>
      </c>
      <c r="G2408" s="129">
        <f t="shared" si="158"/>
        <v>312.7482</v>
      </c>
      <c r="H2408" s="32"/>
      <c r="I2408" s="32"/>
    </row>
    <row r="2409" spans="1:9" ht="38.25">
      <c r="A2409" s="28">
        <v>2404</v>
      </c>
      <c r="B2409" s="29">
        <v>617820</v>
      </c>
      <c r="C2409" s="30" t="s">
        <v>3109</v>
      </c>
      <c r="D2409" s="30"/>
      <c r="E2409" s="31">
        <v>4140.12</v>
      </c>
      <c r="F2409" s="128">
        <f t="shared" si="155"/>
        <v>2455.0911599999999</v>
      </c>
      <c r="G2409" s="129">
        <f t="shared" si="158"/>
        <v>2455.0911599999999</v>
      </c>
      <c r="H2409" s="32"/>
      <c r="I2409" s="225" t="s">
        <v>14684</v>
      </c>
    </row>
    <row r="2410" spans="1:9" ht="31.5">
      <c r="A2410" s="28">
        <v>2405</v>
      </c>
      <c r="B2410" s="29">
        <v>617830</v>
      </c>
      <c r="C2410" s="30" t="s">
        <v>3110</v>
      </c>
      <c r="D2410" s="30"/>
      <c r="E2410" s="31">
        <v>1449.81</v>
      </c>
      <c r="F2410" s="128">
        <f t="shared" si="155"/>
        <v>859.73732999999993</v>
      </c>
      <c r="G2410" s="129">
        <f t="shared" si="158"/>
        <v>859.73732999999993</v>
      </c>
      <c r="H2410" s="32"/>
      <c r="I2410" s="32"/>
    </row>
    <row r="2411" spans="1:9" ht="15.75">
      <c r="A2411" s="28">
        <v>2406</v>
      </c>
      <c r="B2411" s="29">
        <v>617840</v>
      </c>
      <c r="C2411" s="30" t="s">
        <v>3111</v>
      </c>
      <c r="D2411" s="30"/>
      <c r="E2411" s="31">
        <v>676.69</v>
      </c>
      <c r="F2411" s="128">
        <f t="shared" si="155"/>
        <v>401.27717000000001</v>
      </c>
      <c r="G2411" s="129">
        <f t="shared" si="158"/>
        <v>401.27717000000001</v>
      </c>
      <c r="H2411" s="32"/>
      <c r="I2411" s="32"/>
    </row>
    <row r="2412" spans="1:9" ht="15.75">
      <c r="A2412" s="28">
        <v>2407</v>
      </c>
      <c r="B2412" s="29">
        <v>617850</v>
      </c>
      <c r="C2412" s="30" t="s">
        <v>3112</v>
      </c>
      <c r="D2412" s="30"/>
      <c r="E2412" s="31">
        <v>1208.31</v>
      </c>
      <c r="F2412" s="128">
        <f t="shared" si="155"/>
        <v>716.52782999999988</v>
      </c>
      <c r="G2412" s="129">
        <f t="shared" si="158"/>
        <v>716.52782999999988</v>
      </c>
      <c r="H2412" s="32"/>
      <c r="I2412" s="32"/>
    </row>
    <row r="2413" spans="1:9" ht="31.5">
      <c r="A2413" s="28">
        <v>2408</v>
      </c>
      <c r="B2413" s="29">
        <v>617860</v>
      </c>
      <c r="C2413" s="30" t="s">
        <v>3113</v>
      </c>
      <c r="D2413" s="30"/>
      <c r="E2413" s="31">
        <v>1568.04</v>
      </c>
      <c r="F2413" s="128">
        <f t="shared" si="155"/>
        <v>929.84771999999998</v>
      </c>
      <c r="G2413" s="129">
        <f t="shared" si="158"/>
        <v>929.84771999999998</v>
      </c>
      <c r="H2413" s="32"/>
      <c r="I2413" s="32"/>
    </row>
    <row r="2414" spans="1:9" ht="31.5">
      <c r="A2414" s="28">
        <v>2409</v>
      </c>
      <c r="B2414" s="29">
        <v>617870</v>
      </c>
      <c r="C2414" s="30" t="s">
        <v>3114</v>
      </c>
      <c r="D2414" s="30"/>
      <c r="E2414" s="31">
        <v>1568.04</v>
      </c>
      <c r="F2414" s="128">
        <f t="shared" si="155"/>
        <v>929.84771999999998</v>
      </c>
      <c r="G2414" s="129">
        <f t="shared" si="158"/>
        <v>929.84771999999998</v>
      </c>
      <c r="H2414" s="32"/>
      <c r="I2414" s="32"/>
    </row>
    <row r="2415" spans="1:9" ht="15.75">
      <c r="A2415" s="28">
        <v>2410</v>
      </c>
      <c r="B2415" s="29">
        <v>617880</v>
      </c>
      <c r="C2415" s="30" t="s">
        <v>3115</v>
      </c>
      <c r="D2415" s="30"/>
      <c r="E2415" s="31">
        <v>1449.81</v>
      </c>
      <c r="F2415" s="128">
        <f t="shared" si="155"/>
        <v>859.73732999999993</v>
      </c>
      <c r="G2415" s="129">
        <f t="shared" si="158"/>
        <v>859.73732999999993</v>
      </c>
      <c r="H2415" s="32"/>
      <c r="I2415" s="32"/>
    </row>
    <row r="2416" spans="1:9" ht="15.75">
      <c r="A2416" s="28">
        <v>2411</v>
      </c>
      <c r="B2416" s="29">
        <v>617890</v>
      </c>
      <c r="C2416" s="30" t="s">
        <v>3116</v>
      </c>
      <c r="D2416" s="30"/>
      <c r="E2416" s="31">
        <v>855.23</v>
      </c>
      <c r="F2416" s="128">
        <f t="shared" si="155"/>
        <v>507.15138999999999</v>
      </c>
      <c r="G2416" s="129">
        <f t="shared" si="158"/>
        <v>507.15138999999999</v>
      </c>
      <c r="H2416" s="32"/>
      <c r="I2416" s="32"/>
    </row>
    <row r="2417" spans="1:9" ht="15.75">
      <c r="A2417" s="28">
        <v>2412</v>
      </c>
      <c r="B2417" s="29">
        <v>617900</v>
      </c>
      <c r="C2417" s="30" t="s">
        <v>3117</v>
      </c>
      <c r="D2417" s="30"/>
      <c r="E2417" s="31">
        <v>724.9</v>
      </c>
      <c r="F2417" s="128">
        <f t="shared" si="155"/>
        <v>429.86569999999995</v>
      </c>
      <c r="G2417" s="129">
        <f t="shared" si="158"/>
        <v>429.86569999999995</v>
      </c>
      <c r="H2417" s="32"/>
      <c r="I2417" s="32"/>
    </row>
    <row r="2418" spans="1:9" ht="15.75">
      <c r="A2418" s="28">
        <v>2413</v>
      </c>
      <c r="B2418" s="29">
        <v>617910</v>
      </c>
      <c r="C2418" s="30" t="s">
        <v>3118</v>
      </c>
      <c r="D2418" s="30"/>
      <c r="E2418" s="31">
        <v>1449.81</v>
      </c>
      <c r="F2418" s="128">
        <f t="shared" si="155"/>
        <v>859.73732999999993</v>
      </c>
      <c r="G2418" s="129">
        <f t="shared" si="158"/>
        <v>859.73732999999993</v>
      </c>
      <c r="H2418" s="32"/>
      <c r="I2418" s="32"/>
    </row>
    <row r="2419" spans="1:9" ht="31.5">
      <c r="A2419" s="28">
        <v>2414</v>
      </c>
      <c r="B2419" s="29">
        <v>617920</v>
      </c>
      <c r="C2419" s="30" t="s">
        <v>3119</v>
      </c>
      <c r="D2419" s="30"/>
      <c r="E2419" s="31">
        <v>33.369999999999997</v>
      </c>
      <c r="F2419" s="128">
        <f t="shared" si="155"/>
        <v>19.788409999999999</v>
      </c>
      <c r="G2419" s="129">
        <f t="shared" si="158"/>
        <v>19.788409999999999</v>
      </c>
      <c r="H2419" s="32"/>
      <c r="I2419" s="32"/>
    </row>
    <row r="2420" spans="1:9" ht="15.75">
      <c r="A2420" s="28">
        <v>2415</v>
      </c>
      <c r="B2420" s="29">
        <v>617930</v>
      </c>
      <c r="C2420" s="30" t="s">
        <v>3120</v>
      </c>
      <c r="D2420" s="30" t="s">
        <v>3121</v>
      </c>
      <c r="E2420" s="31">
        <v>1449.81</v>
      </c>
      <c r="F2420" s="128">
        <f t="shared" si="155"/>
        <v>859.73732999999993</v>
      </c>
      <c r="G2420" s="129">
        <f t="shared" si="158"/>
        <v>859.73732999999993</v>
      </c>
      <c r="H2420" s="32"/>
      <c r="I2420" s="32"/>
    </row>
    <row r="2421" spans="1:9" ht="15.75">
      <c r="A2421" s="28">
        <v>2416</v>
      </c>
      <c r="B2421" s="29">
        <v>617940</v>
      </c>
      <c r="C2421" s="30" t="s">
        <v>3122</v>
      </c>
      <c r="D2421" s="30"/>
      <c r="E2421" s="31">
        <v>88.7</v>
      </c>
      <c r="F2421" s="128">
        <f t="shared" si="155"/>
        <v>52.5991</v>
      </c>
      <c r="G2421" s="129">
        <f t="shared" si="158"/>
        <v>52.5991</v>
      </c>
      <c r="H2421" s="32"/>
      <c r="I2421" s="32"/>
    </row>
    <row r="2422" spans="1:9" ht="15.75">
      <c r="A2422" s="28">
        <v>2417</v>
      </c>
      <c r="B2422" s="29">
        <v>617950</v>
      </c>
      <c r="C2422" s="30" t="s">
        <v>3123</v>
      </c>
      <c r="D2422" s="30" t="s">
        <v>3124</v>
      </c>
      <c r="E2422" s="31">
        <v>579.91999999999996</v>
      </c>
      <c r="F2422" s="128">
        <f t="shared" si="155"/>
        <v>343.89255999999995</v>
      </c>
      <c r="G2422" s="129">
        <f t="shared" si="158"/>
        <v>343.89255999999995</v>
      </c>
      <c r="H2422" s="32"/>
      <c r="I2422" s="32"/>
    </row>
    <row r="2423" spans="1:9" ht="31.5">
      <c r="A2423" s="28">
        <v>2418</v>
      </c>
      <c r="B2423" s="29" t="s">
        <v>145</v>
      </c>
      <c r="C2423" s="36" t="s">
        <v>3125</v>
      </c>
      <c r="D2423" s="30"/>
      <c r="E2423" s="31"/>
      <c r="F2423" s="226"/>
      <c r="G2423" s="227"/>
      <c r="H2423" s="32"/>
      <c r="I2423" s="32"/>
    </row>
    <row r="2424" spans="1:9" ht="47.25">
      <c r="A2424" s="28">
        <v>2419</v>
      </c>
      <c r="B2424" s="29">
        <v>617960</v>
      </c>
      <c r="C2424" s="30" t="s">
        <v>3126</v>
      </c>
      <c r="D2424" s="30"/>
      <c r="E2424" s="31">
        <v>773.12</v>
      </c>
      <c r="F2424" s="128">
        <f t="shared" si="155"/>
        <v>458.46015999999997</v>
      </c>
      <c r="G2424" s="129">
        <f t="shared" ref="G2424:G2455" si="159">F2424</f>
        <v>458.46015999999997</v>
      </c>
      <c r="H2424" s="32"/>
      <c r="I2424" s="32"/>
    </row>
    <row r="2425" spans="1:9" ht="15.75">
      <c r="A2425" s="28">
        <v>2420</v>
      </c>
      <c r="B2425" s="29">
        <v>617970</v>
      </c>
      <c r="C2425" s="30" t="s">
        <v>3127</v>
      </c>
      <c r="D2425" s="30"/>
      <c r="E2425" s="31">
        <v>177.39</v>
      </c>
      <c r="F2425" s="128">
        <f t="shared" si="155"/>
        <v>105.19226999999999</v>
      </c>
      <c r="G2425" s="129">
        <f t="shared" si="159"/>
        <v>105.19226999999999</v>
      </c>
      <c r="H2425" s="32"/>
      <c r="I2425" s="32"/>
    </row>
    <row r="2426" spans="1:9" ht="15.75">
      <c r="A2426" s="28">
        <v>2421</v>
      </c>
      <c r="B2426" s="29">
        <v>617980</v>
      </c>
      <c r="C2426" s="30" t="s">
        <v>3128</v>
      </c>
      <c r="D2426" s="30"/>
      <c r="E2426" s="31">
        <v>93.18</v>
      </c>
      <c r="F2426" s="128">
        <f t="shared" si="155"/>
        <v>55.255740000000003</v>
      </c>
      <c r="G2426" s="129">
        <f t="shared" si="159"/>
        <v>55.255740000000003</v>
      </c>
      <c r="H2426" s="32"/>
      <c r="I2426" s="32"/>
    </row>
    <row r="2427" spans="1:9" ht="15.75">
      <c r="A2427" s="28">
        <v>2422</v>
      </c>
      <c r="B2427" s="29">
        <v>617990</v>
      </c>
      <c r="C2427" s="30" t="s">
        <v>3129</v>
      </c>
      <c r="D2427" s="30"/>
      <c r="E2427" s="31">
        <v>440.87</v>
      </c>
      <c r="F2427" s="128">
        <f t="shared" si="155"/>
        <v>261.43590999999998</v>
      </c>
      <c r="G2427" s="129">
        <f t="shared" si="159"/>
        <v>261.43590999999998</v>
      </c>
      <c r="H2427" s="32"/>
      <c r="I2427" s="32"/>
    </row>
    <row r="2428" spans="1:9" ht="15.75">
      <c r="A2428" s="28">
        <v>2423</v>
      </c>
      <c r="B2428" s="29">
        <v>618000</v>
      </c>
      <c r="C2428" s="30" t="s">
        <v>3130</v>
      </c>
      <c r="D2428" s="30"/>
      <c r="E2428" s="31">
        <v>881.37</v>
      </c>
      <c r="F2428" s="128">
        <f t="shared" si="155"/>
        <v>522.65241000000003</v>
      </c>
      <c r="G2428" s="129">
        <f t="shared" si="159"/>
        <v>522.65241000000003</v>
      </c>
      <c r="H2428" s="32"/>
      <c r="I2428" s="32"/>
    </row>
    <row r="2429" spans="1:9" ht="15.75">
      <c r="A2429" s="28">
        <v>2424</v>
      </c>
      <c r="B2429" s="29">
        <v>618010</v>
      </c>
      <c r="C2429" s="30" t="s">
        <v>3131</v>
      </c>
      <c r="D2429" s="30"/>
      <c r="E2429" s="31">
        <v>1035.8699999999999</v>
      </c>
      <c r="F2429" s="128">
        <f t="shared" si="155"/>
        <v>614.27090999999996</v>
      </c>
      <c r="G2429" s="129">
        <f t="shared" si="159"/>
        <v>614.27090999999996</v>
      </c>
      <c r="H2429" s="32"/>
      <c r="I2429" s="32"/>
    </row>
    <row r="2430" spans="1:9" ht="15.75">
      <c r="A2430" s="28">
        <v>2425</v>
      </c>
      <c r="B2430" s="29">
        <v>618020</v>
      </c>
      <c r="C2430" s="30" t="s">
        <v>3132</v>
      </c>
      <c r="D2430" s="30"/>
      <c r="E2430" s="31">
        <v>13.44</v>
      </c>
      <c r="F2430" s="128">
        <f t="shared" si="155"/>
        <v>7.9699199999999992</v>
      </c>
      <c r="G2430" s="129">
        <f t="shared" si="159"/>
        <v>7.9699199999999992</v>
      </c>
      <c r="H2430" s="32"/>
      <c r="I2430" s="32"/>
    </row>
    <row r="2431" spans="1:9" ht="15.75">
      <c r="A2431" s="28">
        <v>2426</v>
      </c>
      <c r="B2431" s="29">
        <v>618021</v>
      </c>
      <c r="C2431" s="30" t="s">
        <v>3133</v>
      </c>
      <c r="D2431" s="30" t="s">
        <v>3134</v>
      </c>
      <c r="E2431" s="31">
        <v>2085.13</v>
      </c>
      <c r="F2431" s="128">
        <f t="shared" si="155"/>
        <v>1236.48209</v>
      </c>
      <c r="G2431" s="129">
        <f t="shared" si="159"/>
        <v>1236.48209</v>
      </c>
      <c r="H2431" s="32"/>
      <c r="I2431" s="32"/>
    </row>
    <row r="2432" spans="1:9" ht="15.75">
      <c r="A2432" s="28">
        <v>2427</v>
      </c>
      <c r="B2432" s="29">
        <v>618030</v>
      </c>
      <c r="C2432" s="30" t="s">
        <v>3135</v>
      </c>
      <c r="D2432" s="30"/>
      <c r="E2432" s="31">
        <v>1762.58</v>
      </c>
      <c r="F2432" s="128">
        <f t="shared" si="155"/>
        <v>1045.20994</v>
      </c>
      <c r="G2432" s="129">
        <f t="shared" si="159"/>
        <v>1045.20994</v>
      </c>
      <c r="H2432" s="32"/>
      <c r="I2432" s="32"/>
    </row>
    <row r="2433" spans="1:9" ht="15.75">
      <c r="A2433" s="28">
        <v>2428</v>
      </c>
      <c r="B2433" s="29">
        <v>618040</v>
      </c>
      <c r="C2433" s="30" t="s">
        <v>3136</v>
      </c>
      <c r="D2433" s="30"/>
      <c r="E2433" s="31">
        <v>132.9</v>
      </c>
      <c r="F2433" s="128">
        <f t="shared" si="155"/>
        <v>78.809700000000007</v>
      </c>
      <c r="G2433" s="129">
        <f t="shared" si="159"/>
        <v>78.809700000000007</v>
      </c>
      <c r="H2433" s="32"/>
      <c r="I2433" s="32"/>
    </row>
    <row r="2434" spans="1:9" ht="31.5">
      <c r="A2434" s="28">
        <v>2429</v>
      </c>
      <c r="B2434" s="29">
        <v>618050</v>
      </c>
      <c r="C2434" s="30" t="s">
        <v>3137</v>
      </c>
      <c r="D2434" s="30"/>
      <c r="E2434" s="31">
        <v>425.5</v>
      </c>
      <c r="F2434" s="128">
        <f t="shared" si="155"/>
        <v>252.32149999999999</v>
      </c>
      <c r="G2434" s="129">
        <f t="shared" si="159"/>
        <v>252.32149999999999</v>
      </c>
      <c r="H2434" s="32"/>
      <c r="I2434" s="32"/>
    </row>
    <row r="2435" spans="1:9" ht="31.5">
      <c r="A2435" s="28">
        <v>2430</v>
      </c>
      <c r="B2435" s="29">
        <v>618060</v>
      </c>
      <c r="C2435" s="30" t="s">
        <v>3138</v>
      </c>
      <c r="D2435" s="30" t="s">
        <v>3139</v>
      </c>
      <c r="E2435" s="31">
        <v>1065.3699999999999</v>
      </c>
      <c r="F2435" s="128">
        <f t="shared" si="155"/>
        <v>631.76440999999988</v>
      </c>
      <c r="G2435" s="129">
        <f t="shared" si="159"/>
        <v>631.76440999999988</v>
      </c>
      <c r="H2435" s="32"/>
      <c r="I2435" s="32"/>
    </row>
    <row r="2436" spans="1:9" ht="31.5">
      <c r="A2436" s="28">
        <v>2431</v>
      </c>
      <c r="B2436" s="29">
        <v>618070</v>
      </c>
      <c r="C2436" s="30" t="s">
        <v>3140</v>
      </c>
      <c r="D2436" s="30"/>
      <c r="E2436" s="31">
        <v>33.6</v>
      </c>
      <c r="F2436" s="128">
        <f t="shared" si="155"/>
        <v>19.924800000000001</v>
      </c>
      <c r="G2436" s="129">
        <f t="shared" si="159"/>
        <v>19.924800000000001</v>
      </c>
      <c r="H2436" s="32"/>
      <c r="I2436" s="32"/>
    </row>
    <row r="2437" spans="1:9" ht="31.5">
      <c r="A2437" s="28">
        <v>2432</v>
      </c>
      <c r="B2437" s="29">
        <v>618080</v>
      </c>
      <c r="C2437" s="30" t="s">
        <v>3141</v>
      </c>
      <c r="D2437" s="30"/>
      <c r="E2437" s="31">
        <v>232.13</v>
      </c>
      <c r="F2437" s="128">
        <f t="shared" si="155"/>
        <v>137.65308999999999</v>
      </c>
      <c r="G2437" s="129">
        <f t="shared" si="159"/>
        <v>137.65308999999999</v>
      </c>
      <c r="H2437" s="32"/>
      <c r="I2437" s="32"/>
    </row>
    <row r="2438" spans="1:9" ht="31.5">
      <c r="A2438" s="28">
        <v>2433</v>
      </c>
      <c r="B2438" s="29">
        <v>618090</v>
      </c>
      <c r="C2438" s="30" t="s">
        <v>3142</v>
      </c>
      <c r="D2438" s="30" t="s">
        <v>3143</v>
      </c>
      <c r="E2438" s="31">
        <v>1054.81</v>
      </c>
      <c r="F2438" s="128">
        <f t="shared" si="155"/>
        <v>625.50232999999992</v>
      </c>
      <c r="G2438" s="129">
        <f t="shared" si="159"/>
        <v>625.50232999999992</v>
      </c>
      <c r="H2438" s="32"/>
      <c r="I2438" s="32"/>
    </row>
    <row r="2439" spans="1:9" ht="31.5">
      <c r="A2439" s="28">
        <v>2434</v>
      </c>
      <c r="B2439" s="29">
        <v>618100</v>
      </c>
      <c r="C2439" s="30" t="s">
        <v>3144</v>
      </c>
      <c r="D2439" s="30" t="s">
        <v>3145</v>
      </c>
      <c r="E2439" s="31">
        <v>1449.81</v>
      </c>
      <c r="F2439" s="128">
        <f t="shared" ref="F2439:F2502" si="160">E2439*0.593</f>
        <v>859.73732999999993</v>
      </c>
      <c r="G2439" s="129">
        <f t="shared" si="159"/>
        <v>859.73732999999993</v>
      </c>
      <c r="H2439" s="32"/>
      <c r="I2439" s="32"/>
    </row>
    <row r="2440" spans="1:9" ht="31.5">
      <c r="A2440" s="28">
        <v>2435</v>
      </c>
      <c r="B2440" s="29">
        <v>618110</v>
      </c>
      <c r="C2440" s="30" t="s">
        <v>3146</v>
      </c>
      <c r="D2440" s="30" t="s">
        <v>3147</v>
      </c>
      <c r="E2440" s="31">
        <v>1353.05</v>
      </c>
      <c r="F2440" s="128">
        <f t="shared" si="160"/>
        <v>802.3586499999999</v>
      </c>
      <c r="G2440" s="129">
        <f t="shared" si="159"/>
        <v>802.3586499999999</v>
      </c>
      <c r="H2440" s="32"/>
      <c r="I2440" s="32"/>
    </row>
    <row r="2441" spans="1:9" ht="15.75">
      <c r="A2441" s="28">
        <v>2436</v>
      </c>
      <c r="B2441" s="29">
        <v>618120</v>
      </c>
      <c r="C2441" s="30" t="s">
        <v>3148</v>
      </c>
      <c r="D2441" s="30" t="s">
        <v>3149</v>
      </c>
      <c r="E2441" s="31">
        <v>1622.48</v>
      </c>
      <c r="F2441" s="128">
        <f t="shared" si="160"/>
        <v>962.13063999999997</v>
      </c>
      <c r="G2441" s="129">
        <f t="shared" si="159"/>
        <v>962.13063999999997</v>
      </c>
      <c r="H2441" s="32"/>
      <c r="I2441" s="32"/>
    </row>
    <row r="2442" spans="1:9" ht="15.75">
      <c r="A2442" s="28">
        <v>2437</v>
      </c>
      <c r="B2442" s="29">
        <v>618130</v>
      </c>
      <c r="C2442" s="30" t="s">
        <v>3150</v>
      </c>
      <c r="D2442" s="30" t="s">
        <v>3149</v>
      </c>
      <c r="E2442" s="31">
        <v>1546.25</v>
      </c>
      <c r="F2442" s="128">
        <f t="shared" si="160"/>
        <v>916.92624999999998</v>
      </c>
      <c r="G2442" s="129">
        <f t="shared" si="159"/>
        <v>916.92624999999998</v>
      </c>
      <c r="H2442" s="32"/>
      <c r="I2442" s="32"/>
    </row>
    <row r="2443" spans="1:9" ht="47.25">
      <c r="A2443" s="28">
        <v>2438</v>
      </c>
      <c r="B2443" s="29">
        <v>618140</v>
      </c>
      <c r="C2443" s="30" t="s">
        <v>3151</v>
      </c>
      <c r="D2443" s="30" t="s">
        <v>3152</v>
      </c>
      <c r="E2443" s="31">
        <v>8290.82</v>
      </c>
      <c r="F2443" s="128">
        <f t="shared" si="160"/>
        <v>4916.4562599999999</v>
      </c>
      <c r="G2443" s="129">
        <f t="shared" si="159"/>
        <v>4916.4562599999999</v>
      </c>
      <c r="H2443" s="32"/>
      <c r="I2443" s="225" t="s">
        <v>14684</v>
      </c>
    </row>
    <row r="2444" spans="1:9" ht="38.25">
      <c r="A2444" s="28">
        <v>2439</v>
      </c>
      <c r="B2444" s="29">
        <v>618150</v>
      </c>
      <c r="C2444" s="30" t="s">
        <v>3153</v>
      </c>
      <c r="D2444" s="30" t="s">
        <v>3154</v>
      </c>
      <c r="E2444" s="31">
        <v>5654.27</v>
      </c>
      <c r="F2444" s="128">
        <f t="shared" si="160"/>
        <v>3352.9821099999999</v>
      </c>
      <c r="G2444" s="129">
        <f t="shared" si="159"/>
        <v>3352.9821099999999</v>
      </c>
      <c r="H2444" s="32"/>
      <c r="I2444" s="225" t="s">
        <v>14684</v>
      </c>
    </row>
    <row r="2445" spans="1:9" ht="38.25">
      <c r="A2445" s="28">
        <v>2440</v>
      </c>
      <c r="B2445" s="29">
        <v>618160</v>
      </c>
      <c r="C2445" s="30" t="s">
        <v>3155</v>
      </c>
      <c r="D2445" s="30"/>
      <c r="E2445" s="31">
        <v>3769.51</v>
      </c>
      <c r="F2445" s="128">
        <f t="shared" si="160"/>
        <v>2235.31943</v>
      </c>
      <c r="G2445" s="129">
        <f t="shared" si="159"/>
        <v>2235.31943</v>
      </c>
      <c r="H2445" s="32"/>
      <c r="I2445" s="225" t="s">
        <v>14684</v>
      </c>
    </row>
    <row r="2446" spans="1:9" ht="31.5">
      <c r="A2446" s="28">
        <v>2441</v>
      </c>
      <c r="B2446" s="29">
        <v>618170</v>
      </c>
      <c r="C2446" s="30" t="s">
        <v>3156</v>
      </c>
      <c r="D2446" s="30"/>
      <c r="E2446" s="31">
        <v>579.91999999999996</v>
      </c>
      <c r="F2446" s="128">
        <f t="shared" si="160"/>
        <v>343.89255999999995</v>
      </c>
      <c r="G2446" s="129">
        <f t="shared" si="159"/>
        <v>343.89255999999995</v>
      </c>
      <c r="H2446" s="32"/>
      <c r="I2446" s="32"/>
    </row>
    <row r="2447" spans="1:9" ht="31.5">
      <c r="A2447" s="28">
        <v>2442</v>
      </c>
      <c r="B2447" s="29">
        <v>618171</v>
      </c>
      <c r="C2447" s="30" t="s">
        <v>3157</v>
      </c>
      <c r="D2447" s="30" t="s">
        <v>3152</v>
      </c>
      <c r="E2447" s="31">
        <v>3624.12</v>
      </c>
      <c r="F2447" s="128">
        <f t="shared" si="160"/>
        <v>2149.1031599999997</v>
      </c>
      <c r="G2447" s="129">
        <f t="shared" si="159"/>
        <v>2149.1031599999997</v>
      </c>
      <c r="H2447" s="32"/>
      <c r="I2447" s="32"/>
    </row>
    <row r="2448" spans="1:9" ht="31.5">
      <c r="A2448" s="28">
        <v>2443</v>
      </c>
      <c r="B2448" s="29">
        <v>618172</v>
      </c>
      <c r="C2448" s="30" t="s">
        <v>3158</v>
      </c>
      <c r="D2448" s="30" t="s">
        <v>3152</v>
      </c>
      <c r="E2448" s="31">
        <v>5049.59</v>
      </c>
      <c r="F2448" s="128">
        <f t="shared" si="160"/>
        <v>2994.4068699999998</v>
      </c>
      <c r="G2448" s="129">
        <f t="shared" si="159"/>
        <v>2994.4068699999998</v>
      </c>
      <c r="H2448" s="32"/>
      <c r="I2448" s="32"/>
    </row>
    <row r="2449" spans="1:9" ht="31.5">
      <c r="A2449" s="28">
        <v>2444</v>
      </c>
      <c r="B2449" s="29">
        <v>618173</v>
      </c>
      <c r="C2449" s="30" t="s">
        <v>3159</v>
      </c>
      <c r="D2449" s="30" t="s">
        <v>3152</v>
      </c>
      <c r="E2449" s="31">
        <v>5846.54</v>
      </c>
      <c r="F2449" s="128">
        <f t="shared" si="160"/>
        <v>3466.9982199999999</v>
      </c>
      <c r="G2449" s="129">
        <f t="shared" si="159"/>
        <v>3466.9982199999999</v>
      </c>
      <c r="H2449" s="32"/>
      <c r="I2449" s="32"/>
    </row>
    <row r="2450" spans="1:9" ht="31.5">
      <c r="A2450" s="28">
        <v>2445</v>
      </c>
      <c r="B2450" s="29">
        <v>618180</v>
      </c>
      <c r="C2450" s="30" t="s">
        <v>3160</v>
      </c>
      <c r="D2450" s="30"/>
      <c r="E2450" s="31">
        <v>811.24</v>
      </c>
      <c r="F2450" s="128">
        <f t="shared" si="160"/>
        <v>481.06531999999999</v>
      </c>
      <c r="G2450" s="129">
        <f t="shared" si="159"/>
        <v>481.06531999999999</v>
      </c>
      <c r="H2450" s="32"/>
      <c r="I2450" s="32"/>
    </row>
    <row r="2451" spans="1:9" ht="63">
      <c r="A2451" s="28">
        <v>2446</v>
      </c>
      <c r="B2451" s="29">
        <v>618190</v>
      </c>
      <c r="C2451" s="30" t="s">
        <v>3161</v>
      </c>
      <c r="D2451" s="30" t="s">
        <v>3162</v>
      </c>
      <c r="E2451" s="31">
        <v>579.83000000000004</v>
      </c>
      <c r="F2451" s="128">
        <f t="shared" si="160"/>
        <v>343.83919000000003</v>
      </c>
      <c r="G2451" s="129">
        <f t="shared" si="159"/>
        <v>343.83919000000003</v>
      </c>
      <c r="H2451" s="32"/>
      <c r="I2451" s="32"/>
    </row>
    <row r="2452" spans="1:9" ht="126">
      <c r="A2452" s="28">
        <v>2447</v>
      </c>
      <c r="B2452" s="29">
        <v>618200</v>
      </c>
      <c r="C2452" s="30" t="s">
        <v>3163</v>
      </c>
      <c r="D2452" s="30" t="s">
        <v>3164</v>
      </c>
      <c r="E2452" s="31">
        <v>3147.73</v>
      </c>
      <c r="F2452" s="128">
        <f t="shared" si="160"/>
        <v>1866.6038899999999</v>
      </c>
      <c r="G2452" s="129">
        <f t="shared" si="159"/>
        <v>1866.6038899999999</v>
      </c>
      <c r="H2452" s="32"/>
      <c r="I2452" s="32"/>
    </row>
    <row r="2453" spans="1:9" ht="78.75">
      <c r="A2453" s="28">
        <v>2448</v>
      </c>
      <c r="B2453" s="29">
        <v>618201</v>
      </c>
      <c r="C2453" s="30" t="s">
        <v>3165</v>
      </c>
      <c r="D2453" s="30" t="s">
        <v>3166</v>
      </c>
      <c r="E2453" s="31">
        <v>2606.4</v>
      </c>
      <c r="F2453" s="128">
        <f t="shared" si="160"/>
        <v>1545.5952</v>
      </c>
      <c r="G2453" s="129">
        <f t="shared" si="159"/>
        <v>1545.5952</v>
      </c>
      <c r="H2453" s="32"/>
      <c r="I2453" s="32"/>
    </row>
    <row r="2454" spans="1:9" ht="126">
      <c r="A2454" s="28">
        <v>2449</v>
      </c>
      <c r="B2454" s="29">
        <v>618202</v>
      </c>
      <c r="C2454" s="30" t="s">
        <v>3167</v>
      </c>
      <c r="D2454" s="30" t="s">
        <v>3168</v>
      </c>
      <c r="E2454" s="31">
        <v>1691.32</v>
      </c>
      <c r="F2454" s="128">
        <f t="shared" si="160"/>
        <v>1002.9527599999999</v>
      </c>
      <c r="G2454" s="129">
        <f t="shared" si="159"/>
        <v>1002.9527599999999</v>
      </c>
      <c r="H2454" s="32"/>
      <c r="I2454" s="32"/>
    </row>
    <row r="2455" spans="1:9" ht="63">
      <c r="A2455" s="28">
        <v>2450</v>
      </c>
      <c r="B2455" s="29">
        <v>618203</v>
      </c>
      <c r="C2455" s="30" t="s">
        <v>3169</v>
      </c>
      <c r="D2455" s="30" t="s">
        <v>3170</v>
      </c>
      <c r="E2455" s="31">
        <v>3913.68</v>
      </c>
      <c r="F2455" s="128">
        <f t="shared" si="160"/>
        <v>2320.8122399999997</v>
      </c>
      <c r="G2455" s="129">
        <f t="shared" si="159"/>
        <v>2320.8122399999997</v>
      </c>
      <c r="H2455" s="32"/>
      <c r="I2455" s="32"/>
    </row>
    <row r="2456" spans="1:9" ht="78.75">
      <c r="A2456" s="28">
        <v>2451</v>
      </c>
      <c r="B2456" s="29">
        <v>618204</v>
      </c>
      <c r="C2456" s="30" t="s">
        <v>3171</v>
      </c>
      <c r="D2456" s="30" t="s">
        <v>3172</v>
      </c>
      <c r="E2456" s="31">
        <v>3268.48</v>
      </c>
      <c r="F2456" s="128">
        <f t="shared" si="160"/>
        <v>1938.2086399999998</v>
      </c>
      <c r="G2456" s="129">
        <f t="shared" ref="G2456:G2487" si="161">F2456</f>
        <v>1938.2086399999998</v>
      </c>
      <c r="H2456" s="32"/>
      <c r="I2456" s="32"/>
    </row>
    <row r="2457" spans="1:9" ht="126">
      <c r="A2457" s="28">
        <v>2452</v>
      </c>
      <c r="B2457" s="29">
        <v>618205</v>
      </c>
      <c r="C2457" s="30" t="s">
        <v>3173</v>
      </c>
      <c r="D2457" s="30" t="s">
        <v>3174</v>
      </c>
      <c r="E2457" s="31">
        <v>724.9</v>
      </c>
      <c r="F2457" s="128">
        <f t="shared" si="160"/>
        <v>429.86569999999995</v>
      </c>
      <c r="G2457" s="129">
        <f t="shared" si="161"/>
        <v>429.86569999999995</v>
      </c>
      <c r="H2457" s="32"/>
      <c r="I2457" s="32"/>
    </row>
    <row r="2458" spans="1:9" ht="94.5">
      <c r="A2458" s="28">
        <v>2453</v>
      </c>
      <c r="B2458" s="29">
        <v>618206</v>
      </c>
      <c r="C2458" s="30" t="s">
        <v>3175</v>
      </c>
      <c r="D2458" s="30" t="s">
        <v>3176</v>
      </c>
      <c r="E2458" s="31">
        <v>193.2</v>
      </c>
      <c r="F2458" s="128">
        <f t="shared" si="160"/>
        <v>114.56759999999998</v>
      </c>
      <c r="G2458" s="129">
        <f t="shared" si="161"/>
        <v>114.56759999999998</v>
      </c>
      <c r="H2458" s="32"/>
      <c r="I2458" s="32"/>
    </row>
    <row r="2459" spans="1:9" ht="110.25">
      <c r="A2459" s="28">
        <v>2454</v>
      </c>
      <c r="B2459" s="29">
        <v>618207</v>
      </c>
      <c r="C2459" s="30" t="s">
        <v>3177</v>
      </c>
      <c r="D2459" s="30" t="s">
        <v>3178</v>
      </c>
      <c r="E2459" s="31">
        <v>3767.4</v>
      </c>
      <c r="F2459" s="128">
        <f t="shared" si="160"/>
        <v>2234.0682000000002</v>
      </c>
      <c r="G2459" s="129">
        <f t="shared" si="161"/>
        <v>2234.0682000000002</v>
      </c>
      <c r="H2459" s="32"/>
      <c r="I2459" s="32"/>
    </row>
    <row r="2460" spans="1:9" ht="47.25">
      <c r="A2460" s="28">
        <v>2455</v>
      </c>
      <c r="B2460" s="29">
        <v>618208</v>
      </c>
      <c r="C2460" s="30" t="s">
        <v>3179</v>
      </c>
      <c r="D2460" s="30" t="s">
        <v>3180</v>
      </c>
      <c r="E2460" s="31">
        <v>839.39</v>
      </c>
      <c r="F2460" s="128">
        <f t="shared" si="160"/>
        <v>497.75826999999998</v>
      </c>
      <c r="G2460" s="129">
        <f t="shared" si="161"/>
        <v>497.75826999999998</v>
      </c>
      <c r="H2460" s="32"/>
      <c r="I2460" s="32"/>
    </row>
    <row r="2461" spans="1:9" ht="15.75">
      <c r="A2461" s="28">
        <v>2456</v>
      </c>
      <c r="B2461" s="29">
        <v>618210</v>
      </c>
      <c r="C2461" s="30" t="s">
        <v>3181</v>
      </c>
      <c r="D2461" s="30"/>
      <c r="E2461" s="31">
        <v>773.12</v>
      </c>
      <c r="F2461" s="128">
        <f t="shared" si="160"/>
        <v>458.46015999999997</v>
      </c>
      <c r="G2461" s="129">
        <f t="shared" si="161"/>
        <v>458.46015999999997</v>
      </c>
      <c r="H2461" s="32"/>
      <c r="I2461" s="32"/>
    </row>
    <row r="2462" spans="1:9" ht="15.75">
      <c r="A2462" s="28">
        <v>2457</v>
      </c>
      <c r="B2462" s="29">
        <v>618220</v>
      </c>
      <c r="C2462" s="30" t="s">
        <v>3182</v>
      </c>
      <c r="D2462" s="30"/>
      <c r="E2462" s="31">
        <v>2895.55</v>
      </c>
      <c r="F2462" s="128">
        <f t="shared" si="160"/>
        <v>1717.06115</v>
      </c>
      <c r="G2462" s="129">
        <f t="shared" si="161"/>
        <v>1717.06115</v>
      </c>
      <c r="H2462" s="32"/>
      <c r="I2462" s="32"/>
    </row>
    <row r="2463" spans="1:9" ht="47.25">
      <c r="A2463" s="28">
        <v>2458</v>
      </c>
      <c r="B2463" s="29">
        <v>618230</v>
      </c>
      <c r="C2463" s="30" t="s">
        <v>3183</v>
      </c>
      <c r="D2463" s="30"/>
      <c r="E2463" s="31">
        <v>1054.81</v>
      </c>
      <c r="F2463" s="128">
        <f t="shared" si="160"/>
        <v>625.50232999999992</v>
      </c>
      <c r="G2463" s="129">
        <f t="shared" si="161"/>
        <v>625.50232999999992</v>
      </c>
      <c r="H2463" s="32"/>
      <c r="I2463" s="32"/>
    </row>
    <row r="2464" spans="1:9" ht="31.5">
      <c r="A2464" s="28">
        <v>2459</v>
      </c>
      <c r="B2464" s="29">
        <v>618250</v>
      </c>
      <c r="C2464" s="30" t="s">
        <v>3184</v>
      </c>
      <c r="D2464" s="30"/>
      <c r="E2464" s="31">
        <v>2899.21</v>
      </c>
      <c r="F2464" s="128">
        <f t="shared" si="160"/>
        <v>1719.23153</v>
      </c>
      <c r="G2464" s="129">
        <f t="shared" si="161"/>
        <v>1719.23153</v>
      </c>
      <c r="H2464" s="32"/>
      <c r="I2464" s="32"/>
    </row>
    <row r="2465" spans="1:9" ht="31.5">
      <c r="A2465" s="28">
        <v>2460</v>
      </c>
      <c r="B2465" s="29">
        <v>618260</v>
      </c>
      <c r="C2465" s="30" t="s">
        <v>3185</v>
      </c>
      <c r="D2465" s="30" t="s">
        <v>3186</v>
      </c>
      <c r="E2465" s="31">
        <v>773.12</v>
      </c>
      <c r="F2465" s="128">
        <f t="shared" si="160"/>
        <v>458.46015999999997</v>
      </c>
      <c r="G2465" s="129">
        <f t="shared" si="161"/>
        <v>458.46015999999997</v>
      </c>
      <c r="H2465" s="32"/>
      <c r="I2465" s="32"/>
    </row>
    <row r="2466" spans="1:9" ht="31.5">
      <c r="A2466" s="28">
        <v>2461</v>
      </c>
      <c r="B2466" s="29">
        <v>618270</v>
      </c>
      <c r="C2466" s="30" t="s">
        <v>3187</v>
      </c>
      <c r="D2466" s="30" t="s">
        <v>3188</v>
      </c>
      <c r="E2466" s="31">
        <v>2174.71</v>
      </c>
      <c r="F2466" s="128">
        <f t="shared" si="160"/>
        <v>1289.60303</v>
      </c>
      <c r="G2466" s="129">
        <f t="shared" si="161"/>
        <v>1289.60303</v>
      </c>
      <c r="H2466" s="32"/>
      <c r="I2466" s="32"/>
    </row>
    <row r="2467" spans="1:9" ht="15.75">
      <c r="A2467" s="28">
        <v>2462</v>
      </c>
      <c r="B2467" s="29">
        <v>618280</v>
      </c>
      <c r="C2467" s="30" t="s">
        <v>3189</v>
      </c>
      <c r="D2467" s="30"/>
      <c r="E2467" s="31">
        <v>1738.96</v>
      </c>
      <c r="F2467" s="128">
        <f t="shared" si="160"/>
        <v>1031.2032799999999</v>
      </c>
      <c r="G2467" s="129">
        <f t="shared" si="161"/>
        <v>1031.2032799999999</v>
      </c>
      <c r="H2467" s="32"/>
      <c r="I2467" s="32"/>
    </row>
    <row r="2468" spans="1:9" ht="15.75">
      <c r="A2468" s="28">
        <v>2463</v>
      </c>
      <c r="B2468" s="29">
        <v>618290</v>
      </c>
      <c r="C2468" s="30" t="s">
        <v>3190</v>
      </c>
      <c r="D2468" s="30"/>
      <c r="E2468" s="31">
        <v>773.12</v>
      </c>
      <c r="F2468" s="128">
        <f t="shared" si="160"/>
        <v>458.46015999999997</v>
      </c>
      <c r="G2468" s="129">
        <f t="shared" si="161"/>
        <v>458.46015999999997</v>
      </c>
      <c r="H2468" s="32"/>
      <c r="I2468" s="32"/>
    </row>
    <row r="2469" spans="1:9" ht="31.5">
      <c r="A2469" s="28">
        <v>2464</v>
      </c>
      <c r="B2469" s="29">
        <v>618300</v>
      </c>
      <c r="C2469" s="30" t="s">
        <v>3191</v>
      </c>
      <c r="D2469" s="30"/>
      <c r="E2469" s="31">
        <v>66.52</v>
      </c>
      <c r="F2469" s="128">
        <f t="shared" si="160"/>
        <v>39.446359999999999</v>
      </c>
      <c r="G2469" s="129">
        <f t="shared" si="161"/>
        <v>39.446359999999999</v>
      </c>
      <c r="H2469" s="32"/>
      <c r="I2469" s="32"/>
    </row>
    <row r="2470" spans="1:9" ht="15.75">
      <c r="A2470" s="28">
        <v>2465</v>
      </c>
      <c r="B2470" s="29">
        <v>618310</v>
      </c>
      <c r="C2470" s="30" t="s">
        <v>3192</v>
      </c>
      <c r="D2470" s="30"/>
      <c r="E2470" s="31">
        <v>724.99</v>
      </c>
      <c r="F2470" s="128">
        <f t="shared" si="160"/>
        <v>429.91906999999998</v>
      </c>
      <c r="G2470" s="129">
        <f t="shared" si="161"/>
        <v>429.91906999999998</v>
      </c>
      <c r="H2470" s="32"/>
      <c r="I2470" s="32"/>
    </row>
    <row r="2471" spans="1:9" ht="15.75">
      <c r="A2471" s="28">
        <v>2466</v>
      </c>
      <c r="B2471" s="29">
        <v>618315</v>
      </c>
      <c r="C2471" s="30" t="s">
        <v>3193</v>
      </c>
      <c r="D2471" s="30"/>
      <c r="E2471" s="31">
        <v>966.65</v>
      </c>
      <c r="F2471" s="128">
        <f t="shared" si="160"/>
        <v>573.22344999999996</v>
      </c>
      <c r="G2471" s="129">
        <f t="shared" si="161"/>
        <v>573.22344999999996</v>
      </c>
      <c r="H2471" s="32"/>
      <c r="I2471" s="32"/>
    </row>
    <row r="2472" spans="1:9" ht="31.5">
      <c r="A2472" s="28">
        <v>2467</v>
      </c>
      <c r="B2472" s="29">
        <v>618320</v>
      </c>
      <c r="C2472" s="30" t="s">
        <v>3194</v>
      </c>
      <c r="D2472" s="30"/>
      <c r="E2472" s="31">
        <v>462.64</v>
      </c>
      <c r="F2472" s="128">
        <f t="shared" si="160"/>
        <v>274.34551999999996</v>
      </c>
      <c r="G2472" s="129">
        <f t="shared" si="161"/>
        <v>274.34551999999996</v>
      </c>
      <c r="H2472" s="32"/>
      <c r="I2472" s="32"/>
    </row>
    <row r="2473" spans="1:9" ht="31.5">
      <c r="A2473" s="28">
        <v>2468</v>
      </c>
      <c r="B2473" s="29">
        <v>618330</v>
      </c>
      <c r="C2473" s="30" t="s">
        <v>3195</v>
      </c>
      <c r="D2473" s="30"/>
      <c r="E2473" s="31">
        <v>1159.8499999999999</v>
      </c>
      <c r="F2473" s="128">
        <f t="shared" si="160"/>
        <v>687.79104999999993</v>
      </c>
      <c r="G2473" s="129">
        <f t="shared" si="161"/>
        <v>687.79104999999993</v>
      </c>
      <c r="H2473" s="32"/>
      <c r="I2473" s="32"/>
    </row>
    <row r="2474" spans="1:9" ht="31.5">
      <c r="A2474" s="28">
        <v>2469</v>
      </c>
      <c r="B2474" s="29">
        <v>618340</v>
      </c>
      <c r="C2474" s="30" t="s">
        <v>3196</v>
      </c>
      <c r="D2474" s="30"/>
      <c r="E2474" s="31">
        <v>1159.8499999999999</v>
      </c>
      <c r="F2474" s="128">
        <f t="shared" si="160"/>
        <v>687.79104999999993</v>
      </c>
      <c r="G2474" s="129">
        <f t="shared" si="161"/>
        <v>687.79104999999993</v>
      </c>
      <c r="H2474" s="32"/>
      <c r="I2474" s="32"/>
    </row>
    <row r="2475" spans="1:9" ht="47.25">
      <c r="A2475" s="28">
        <v>2470</v>
      </c>
      <c r="B2475" s="29">
        <v>618350</v>
      </c>
      <c r="C2475" s="30" t="s">
        <v>3197</v>
      </c>
      <c r="D2475" s="30" t="s">
        <v>3198</v>
      </c>
      <c r="E2475" s="31">
        <v>652.41</v>
      </c>
      <c r="F2475" s="128">
        <f t="shared" si="160"/>
        <v>386.87912999999998</v>
      </c>
      <c r="G2475" s="129">
        <f t="shared" si="161"/>
        <v>386.87912999999998</v>
      </c>
      <c r="H2475" s="32"/>
      <c r="I2475" s="32"/>
    </row>
    <row r="2476" spans="1:9" ht="15.75">
      <c r="A2476" s="28">
        <v>2471</v>
      </c>
      <c r="B2476" s="29">
        <v>618360</v>
      </c>
      <c r="C2476" s="30" t="s">
        <v>3199</v>
      </c>
      <c r="D2476" s="30"/>
      <c r="E2476" s="31">
        <v>93.18</v>
      </c>
      <c r="F2476" s="128">
        <f t="shared" si="160"/>
        <v>55.255740000000003</v>
      </c>
      <c r="G2476" s="129">
        <f t="shared" si="161"/>
        <v>55.255740000000003</v>
      </c>
      <c r="H2476" s="32"/>
      <c r="I2476" s="32"/>
    </row>
    <row r="2477" spans="1:9" ht="15.75">
      <c r="A2477" s="28">
        <v>2472</v>
      </c>
      <c r="B2477" s="29">
        <v>618365</v>
      </c>
      <c r="C2477" s="30" t="s">
        <v>3200</v>
      </c>
      <c r="D2477" s="30" t="s">
        <v>3201</v>
      </c>
      <c r="E2477" s="31">
        <v>132.83000000000001</v>
      </c>
      <c r="F2477" s="128">
        <f t="shared" si="160"/>
        <v>78.768190000000004</v>
      </c>
      <c r="G2477" s="129">
        <f t="shared" si="161"/>
        <v>78.768190000000004</v>
      </c>
      <c r="H2477" s="32"/>
      <c r="I2477" s="32"/>
    </row>
    <row r="2478" spans="1:9" ht="38.25">
      <c r="A2478" s="28">
        <v>2473</v>
      </c>
      <c r="B2478" s="29">
        <v>618370</v>
      </c>
      <c r="C2478" s="30" t="s">
        <v>3202</v>
      </c>
      <c r="D2478" s="30"/>
      <c r="E2478" s="31">
        <v>6776.65</v>
      </c>
      <c r="F2478" s="128">
        <f t="shared" si="160"/>
        <v>4018.5534499999994</v>
      </c>
      <c r="G2478" s="129">
        <f t="shared" si="161"/>
        <v>4018.5534499999994</v>
      </c>
      <c r="H2478" s="32"/>
      <c r="I2478" s="225" t="s">
        <v>14684</v>
      </c>
    </row>
    <row r="2479" spans="1:9" ht="38.25">
      <c r="A2479" s="28">
        <v>2474</v>
      </c>
      <c r="B2479" s="29">
        <v>618380</v>
      </c>
      <c r="C2479" s="30" t="s">
        <v>3203</v>
      </c>
      <c r="D2479" s="30" t="s">
        <v>3204</v>
      </c>
      <c r="E2479" s="31">
        <v>4774.05</v>
      </c>
      <c r="F2479" s="128">
        <f t="shared" si="160"/>
        <v>2831.0116499999999</v>
      </c>
      <c r="G2479" s="129">
        <f t="shared" si="161"/>
        <v>2831.0116499999999</v>
      </c>
      <c r="H2479" s="32"/>
      <c r="I2479" s="225" t="s">
        <v>14684</v>
      </c>
    </row>
    <row r="2480" spans="1:9" ht="15.75">
      <c r="A2480" s="28">
        <v>2475</v>
      </c>
      <c r="B2480" s="29">
        <v>618390</v>
      </c>
      <c r="C2480" s="30" t="s">
        <v>3205</v>
      </c>
      <c r="D2480" s="30"/>
      <c r="E2480" s="31">
        <v>1849.63</v>
      </c>
      <c r="F2480" s="128">
        <f t="shared" si="160"/>
        <v>1096.83059</v>
      </c>
      <c r="G2480" s="129">
        <f t="shared" si="161"/>
        <v>1096.83059</v>
      </c>
      <c r="H2480" s="32"/>
      <c r="I2480" s="32"/>
    </row>
    <row r="2481" spans="1:9" ht="31.5">
      <c r="A2481" s="28">
        <v>2476</v>
      </c>
      <c r="B2481" s="29">
        <v>618391</v>
      </c>
      <c r="C2481" s="30" t="s">
        <v>3206</v>
      </c>
      <c r="D2481" s="30" t="s">
        <v>3207</v>
      </c>
      <c r="E2481" s="31">
        <v>265.87</v>
      </c>
      <c r="F2481" s="128">
        <f t="shared" si="160"/>
        <v>157.66091</v>
      </c>
      <c r="G2481" s="129">
        <f t="shared" si="161"/>
        <v>157.66091</v>
      </c>
      <c r="H2481" s="32"/>
      <c r="I2481" s="32"/>
    </row>
    <row r="2482" spans="1:9" ht="15.75">
      <c r="A2482" s="28">
        <v>2477</v>
      </c>
      <c r="B2482" s="29">
        <v>618400</v>
      </c>
      <c r="C2482" s="30" t="s">
        <v>3208</v>
      </c>
      <c r="D2482" s="30"/>
      <c r="E2482" s="31">
        <v>3020.17</v>
      </c>
      <c r="F2482" s="128">
        <f t="shared" si="160"/>
        <v>1790.96081</v>
      </c>
      <c r="G2482" s="129">
        <f t="shared" si="161"/>
        <v>1790.96081</v>
      </c>
      <c r="H2482" s="32"/>
      <c r="I2482" s="32"/>
    </row>
    <row r="2483" spans="1:9" ht="47.25">
      <c r="A2483" s="28">
        <v>2478</v>
      </c>
      <c r="B2483" s="29">
        <v>618410</v>
      </c>
      <c r="C2483" s="30" t="s">
        <v>3209</v>
      </c>
      <c r="D2483" s="30" t="s">
        <v>3210</v>
      </c>
      <c r="E2483" s="31">
        <v>1353.05</v>
      </c>
      <c r="F2483" s="128">
        <f t="shared" si="160"/>
        <v>802.3586499999999</v>
      </c>
      <c r="G2483" s="129">
        <f t="shared" si="161"/>
        <v>802.3586499999999</v>
      </c>
      <c r="H2483" s="32"/>
      <c r="I2483" s="32"/>
    </row>
    <row r="2484" spans="1:9" ht="31.5">
      <c r="A2484" s="28">
        <v>2479</v>
      </c>
      <c r="B2484" s="29">
        <v>618411</v>
      </c>
      <c r="C2484" s="30" t="s">
        <v>3211</v>
      </c>
      <c r="D2484" s="30" t="s">
        <v>3212</v>
      </c>
      <c r="E2484" s="31">
        <v>346.97</v>
      </c>
      <c r="F2484" s="128">
        <f t="shared" si="160"/>
        <v>205.75321</v>
      </c>
      <c r="G2484" s="129">
        <f t="shared" si="161"/>
        <v>205.75321</v>
      </c>
      <c r="H2484" s="32"/>
      <c r="I2484" s="32"/>
    </row>
    <row r="2485" spans="1:9" ht="31.5">
      <c r="A2485" s="28">
        <v>2480</v>
      </c>
      <c r="B2485" s="29" t="s">
        <v>145</v>
      </c>
      <c r="C2485" s="36" t="s">
        <v>3213</v>
      </c>
      <c r="D2485" s="30"/>
      <c r="E2485" s="31"/>
      <c r="F2485" s="226"/>
      <c r="G2485" s="227"/>
      <c r="H2485" s="32"/>
      <c r="I2485" s="32"/>
    </row>
    <row r="2486" spans="1:9" ht="15.75">
      <c r="A2486" s="28">
        <v>2481</v>
      </c>
      <c r="B2486" s="29">
        <v>618420</v>
      </c>
      <c r="C2486" s="30" t="s">
        <v>3214</v>
      </c>
      <c r="D2486" s="30" t="s">
        <v>3215</v>
      </c>
      <c r="E2486" s="31">
        <v>2416.21</v>
      </c>
      <c r="F2486" s="128">
        <f t="shared" si="160"/>
        <v>1432.8125299999999</v>
      </c>
      <c r="G2486" s="129">
        <f t="shared" ref="G2486:G2503" si="162">F2486</f>
        <v>1432.8125299999999</v>
      </c>
      <c r="H2486" s="32"/>
      <c r="I2486" s="32"/>
    </row>
    <row r="2487" spans="1:9" ht="15.75">
      <c r="A2487" s="28">
        <v>2482</v>
      </c>
      <c r="B2487" s="29">
        <v>618430</v>
      </c>
      <c r="C2487" s="30" t="s">
        <v>3216</v>
      </c>
      <c r="D2487" s="30" t="s">
        <v>3217</v>
      </c>
      <c r="E2487" s="31">
        <v>3477.92</v>
      </c>
      <c r="F2487" s="128">
        <f t="shared" si="160"/>
        <v>2062.4065599999999</v>
      </c>
      <c r="G2487" s="129">
        <f t="shared" si="162"/>
        <v>2062.4065599999999</v>
      </c>
      <c r="H2487" s="32"/>
      <c r="I2487" s="32"/>
    </row>
    <row r="2488" spans="1:9" ht="31.5">
      <c r="A2488" s="28">
        <v>2483</v>
      </c>
      <c r="B2488" s="29">
        <v>618440</v>
      </c>
      <c r="C2488" s="30" t="s">
        <v>3218</v>
      </c>
      <c r="D2488" s="30" t="s">
        <v>3219</v>
      </c>
      <c r="E2488" s="31">
        <v>2895.55</v>
      </c>
      <c r="F2488" s="128">
        <f t="shared" si="160"/>
        <v>1717.06115</v>
      </c>
      <c r="G2488" s="129">
        <f t="shared" si="162"/>
        <v>1717.06115</v>
      </c>
      <c r="H2488" s="32"/>
      <c r="I2488" s="32"/>
    </row>
    <row r="2489" spans="1:9" ht="15.75">
      <c r="A2489" s="28">
        <v>2484</v>
      </c>
      <c r="B2489" s="29">
        <v>618450</v>
      </c>
      <c r="C2489" s="30" t="s">
        <v>3220</v>
      </c>
      <c r="D2489" s="30"/>
      <c r="E2489" s="31">
        <v>462.64</v>
      </c>
      <c r="F2489" s="128">
        <f t="shared" si="160"/>
        <v>274.34551999999996</v>
      </c>
      <c r="G2489" s="129">
        <f t="shared" si="162"/>
        <v>274.34551999999996</v>
      </c>
      <c r="H2489" s="32"/>
      <c r="I2489" s="32"/>
    </row>
    <row r="2490" spans="1:9" ht="15.75">
      <c r="A2490" s="28">
        <v>2485</v>
      </c>
      <c r="B2490" s="29">
        <v>618460</v>
      </c>
      <c r="C2490" s="30" t="s">
        <v>3221</v>
      </c>
      <c r="D2490" s="30"/>
      <c r="E2490" s="31">
        <v>1101.98</v>
      </c>
      <c r="F2490" s="128">
        <f t="shared" si="160"/>
        <v>653.47414000000003</v>
      </c>
      <c r="G2490" s="129">
        <f t="shared" si="162"/>
        <v>653.47414000000003</v>
      </c>
      <c r="H2490" s="32"/>
      <c r="I2490" s="32"/>
    </row>
    <row r="2491" spans="1:9" ht="15.75">
      <c r="A2491" s="28">
        <v>2486</v>
      </c>
      <c r="B2491" s="29">
        <v>618470</v>
      </c>
      <c r="C2491" s="30" t="s">
        <v>3222</v>
      </c>
      <c r="D2491" s="30"/>
      <c r="E2491" s="31">
        <v>1267.26</v>
      </c>
      <c r="F2491" s="128">
        <f t="shared" si="160"/>
        <v>751.48518000000001</v>
      </c>
      <c r="G2491" s="129">
        <f t="shared" si="162"/>
        <v>751.48518000000001</v>
      </c>
      <c r="H2491" s="32"/>
      <c r="I2491" s="32"/>
    </row>
    <row r="2492" spans="1:9" ht="15.75">
      <c r="A2492" s="28">
        <v>2487</v>
      </c>
      <c r="B2492" s="29">
        <v>618480</v>
      </c>
      <c r="C2492" s="30" t="s">
        <v>3223</v>
      </c>
      <c r="D2492" s="30"/>
      <c r="E2492" s="31">
        <v>1432.17</v>
      </c>
      <c r="F2492" s="128">
        <f t="shared" si="160"/>
        <v>849.27680999999995</v>
      </c>
      <c r="G2492" s="129">
        <f t="shared" si="162"/>
        <v>849.27680999999995</v>
      </c>
      <c r="H2492" s="32"/>
      <c r="I2492" s="32"/>
    </row>
    <row r="2493" spans="1:9" ht="15.75">
      <c r="A2493" s="28">
        <v>2488</v>
      </c>
      <c r="B2493" s="29">
        <v>618490</v>
      </c>
      <c r="C2493" s="30" t="s">
        <v>3224</v>
      </c>
      <c r="D2493" s="30"/>
      <c r="E2493" s="31">
        <v>1873.03</v>
      </c>
      <c r="F2493" s="128">
        <f t="shared" si="160"/>
        <v>1110.70679</v>
      </c>
      <c r="G2493" s="129">
        <f t="shared" si="162"/>
        <v>1110.70679</v>
      </c>
      <c r="H2493" s="32"/>
      <c r="I2493" s="32"/>
    </row>
    <row r="2494" spans="1:9" ht="31.5">
      <c r="A2494" s="28">
        <v>2489</v>
      </c>
      <c r="B2494" s="29">
        <v>618500</v>
      </c>
      <c r="C2494" s="30" t="s">
        <v>3225</v>
      </c>
      <c r="D2494" s="30"/>
      <c r="E2494" s="31">
        <v>1597.44</v>
      </c>
      <c r="F2494" s="128">
        <f t="shared" si="160"/>
        <v>947.28192000000001</v>
      </c>
      <c r="G2494" s="129">
        <f t="shared" si="162"/>
        <v>947.28192000000001</v>
      </c>
      <c r="H2494" s="32"/>
      <c r="I2494" s="32"/>
    </row>
    <row r="2495" spans="1:9" ht="63">
      <c r="A2495" s="28">
        <v>2490</v>
      </c>
      <c r="B2495" s="29">
        <v>618510</v>
      </c>
      <c r="C2495" s="30" t="s">
        <v>3226</v>
      </c>
      <c r="D2495" s="30" t="s">
        <v>3227</v>
      </c>
      <c r="E2495" s="31">
        <v>2113.34</v>
      </c>
      <c r="F2495" s="128">
        <f t="shared" si="160"/>
        <v>1253.2106200000001</v>
      </c>
      <c r="G2495" s="129">
        <f t="shared" si="162"/>
        <v>1253.2106200000001</v>
      </c>
      <c r="H2495" s="32"/>
      <c r="I2495" s="32"/>
    </row>
    <row r="2496" spans="1:9" ht="47.25">
      <c r="A2496" s="28">
        <v>2491</v>
      </c>
      <c r="B2496" s="29">
        <v>618511</v>
      </c>
      <c r="C2496" s="30" t="s">
        <v>3228</v>
      </c>
      <c r="D2496" s="30" t="s">
        <v>3229</v>
      </c>
      <c r="E2496" s="31">
        <v>2113.34</v>
      </c>
      <c r="F2496" s="128">
        <f t="shared" si="160"/>
        <v>1253.2106200000001</v>
      </c>
      <c r="G2496" s="129">
        <f t="shared" si="162"/>
        <v>1253.2106200000001</v>
      </c>
      <c r="H2496" s="32"/>
      <c r="I2496" s="32"/>
    </row>
    <row r="2497" spans="1:9" ht="31.5">
      <c r="A2497" s="28">
        <v>2492</v>
      </c>
      <c r="B2497" s="29">
        <v>618520</v>
      </c>
      <c r="C2497" s="30" t="s">
        <v>3230</v>
      </c>
      <c r="D2497" s="30"/>
      <c r="E2497" s="31">
        <v>551.17999999999995</v>
      </c>
      <c r="F2497" s="128">
        <f t="shared" si="160"/>
        <v>326.84973999999994</v>
      </c>
      <c r="G2497" s="129">
        <f t="shared" si="162"/>
        <v>326.84973999999994</v>
      </c>
      <c r="H2497" s="32"/>
      <c r="I2497" s="32"/>
    </row>
    <row r="2498" spans="1:9" ht="15.75">
      <c r="A2498" s="28">
        <v>2493</v>
      </c>
      <c r="B2498" s="29">
        <v>618530</v>
      </c>
      <c r="C2498" s="30" t="s">
        <v>3231</v>
      </c>
      <c r="D2498" s="30"/>
      <c r="E2498" s="31">
        <v>1322.23</v>
      </c>
      <c r="F2498" s="128">
        <f t="shared" si="160"/>
        <v>784.08238999999992</v>
      </c>
      <c r="G2498" s="129">
        <f t="shared" si="162"/>
        <v>784.08238999999992</v>
      </c>
      <c r="H2498" s="32"/>
      <c r="I2498" s="32"/>
    </row>
    <row r="2499" spans="1:9" ht="31.5">
      <c r="A2499" s="28">
        <v>2494</v>
      </c>
      <c r="B2499" s="29">
        <v>618540</v>
      </c>
      <c r="C2499" s="30" t="s">
        <v>3232</v>
      </c>
      <c r="D2499" s="30"/>
      <c r="E2499" s="31">
        <v>1873.03</v>
      </c>
      <c r="F2499" s="128">
        <f t="shared" si="160"/>
        <v>1110.70679</v>
      </c>
      <c r="G2499" s="129">
        <f t="shared" si="162"/>
        <v>1110.70679</v>
      </c>
      <c r="H2499" s="32"/>
      <c r="I2499" s="32"/>
    </row>
    <row r="2500" spans="1:9" ht="38.25">
      <c r="A2500" s="28">
        <v>2495</v>
      </c>
      <c r="B2500" s="29">
        <v>618550</v>
      </c>
      <c r="C2500" s="30" t="s">
        <v>3233</v>
      </c>
      <c r="D2500" s="30"/>
      <c r="E2500" s="31">
        <v>7528.44</v>
      </c>
      <c r="F2500" s="128">
        <f t="shared" si="160"/>
        <v>4464.36492</v>
      </c>
      <c r="G2500" s="129">
        <f t="shared" si="162"/>
        <v>4464.36492</v>
      </c>
      <c r="H2500" s="32"/>
      <c r="I2500" s="225" t="s">
        <v>14684</v>
      </c>
    </row>
    <row r="2501" spans="1:9" ht="38.25">
      <c r="A2501" s="28">
        <v>2496</v>
      </c>
      <c r="B2501" s="29">
        <v>618551</v>
      </c>
      <c r="C2501" s="30" t="s">
        <v>3234</v>
      </c>
      <c r="D2501" s="30"/>
      <c r="E2501" s="31">
        <v>7534.8</v>
      </c>
      <c r="F2501" s="128">
        <f t="shared" si="160"/>
        <v>4468.1364000000003</v>
      </c>
      <c r="G2501" s="129">
        <f t="shared" si="162"/>
        <v>4468.1364000000003</v>
      </c>
      <c r="H2501" s="32"/>
      <c r="I2501" s="225" t="s">
        <v>14684</v>
      </c>
    </row>
    <row r="2502" spans="1:9" ht="38.25">
      <c r="A2502" s="28">
        <v>2497</v>
      </c>
      <c r="B2502" s="29">
        <v>618560</v>
      </c>
      <c r="C2502" s="30" t="s">
        <v>3235</v>
      </c>
      <c r="D2502" s="30"/>
      <c r="E2502" s="31">
        <v>5273.08</v>
      </c>
      <c r="F2502" s="128">
        <f t="shared" si="160"/>
        <v>3126.9364399999999</v>
      </c>
      <c r="G2502" s="129">
        <f t="shared" si="162"/>
        <v>3126.9364399999999</v>
      </c>
      <c r="H2502" s="32"/>
      <c r="I2502" s="225" t="s">
        <v>14684</v>
      </c>
    </row>
    <row r="2503" spans="1:9" ht="38.25">
      <c r="A2503" s="28">
        <v>2498</v>
      </c>
      <c r="B2503" s="29">
        <v>618570</v>
      </c>
      <c r="C2503" s="30" t="s">
        <v>3236</v>
      </c>
      <c r="D2503" s="30"/>
      <c r="E2503" s="31">
        <v>8104.04</v>
      </c>
      <c r="F2503" s="128">
        <f t="shared" ref="F2503:F2566" si="163">E2503*0.593</f>
        <v>4805.6957199999997</v>
      </c>
      <c r="G2503" s="129">
        <f t="shared" si="162"/>
        <v>4805.6957199999997</v>
      </c>
      <c r="H2503" s="32"/>
      <c r="I2503" s="225" t="s">
        <v>14684</v>
      </c>
    </row>
    <row r="2504" spans="1:9" ht="31.5">
      <c r="A2504" s="28">
        <v>2499</v>
      </c>
      <c r="B2504" s="29" t="s">
        <v>145</v>
      </c>
      <c r="C2504" s="36" t="s">
        <v>3237</v>
      </c>
      <c r="D2504" s="30"/>
      <c r="E2504" s="31"/>
      <c r="F2504" s="226"/>
      <c r="G2504" s="227"/>
      <c r="H2504" s="32"/>
      <c r="I2504" s="32"/>
    </row>
    <row r="2505" spans="1:9" ht="15.75">
      <c r="A2505" s="28">
        <v>2500</v>
      </c>
      <c r="B2505" s="29" t="s">
        <v>145</v>
      </c>
      <c r="C2505" s="36" t="s">
        <v>3238</v>
      </c>
      <c r="D2505" s="30"/>
      <c r="E2505" s="31"/>
      <c r="F2505" s="226"/>
      <c r="G2505" s="227"/>
      <c r="H2505" s="32"/>
      <c r="I2505" s="32"/>
    </row>
    <row r="2506" spans="1:9" ht="31.5">
      <c r="A2506" s="28">
        <v>2501</v>
      </c>
      <c r="B2506" s="29">
        <v>618580</v>
      </c>
      <c r="C2506" s="30" t="s">
        <v>3239</v>
      </c>
      <c r="D2506" s="30"/>
      <c r="E2506" s="31">
        <v>4058.9</v>
      </c>
      <c r="F2506" s="128">
        <f t="shared" si="163"/>
        <v>2406.9276999999997</v>
      </c>
      <c r="G2506" s="129">
        <f t="shared" ref="G2506:G2541" si="164">F2506</f>
        <v>2406.9276999999997</v>
      </c>
      <c r="H2506" s="32"/>
      <c r="I2506" s="32"/>
    </row>
    <row r="2507" spans="1:9" ht="15.75">
      <c r="A2507" s="28">
        <v>2502</v>
      </c>
      <c r="B2507" s="29">
        <v>618590</v>
      </c>
      <c r="C2507" s="30" t="s">
        <v>3240</v>
      </c>
      <c r="D2507" s="30"/>
      <c r="E2507" s="31">
        <v>1054.81</v>
      </c>
      <c r="F2507" s="128">
        <f t="shared" si="163"/>
        <v>625.50232999999992</v>
      </c>
      <c r="G2507" s="129">
        <f t="shared" si="164"/>
        <v>625.50232999999992</v>
      </c>
      <c r="H2507" s="32"/>
      <c r="I2507" s="32"/>
    </row>
    <row r="2508" spans="1:9" ht="15.75">
      <c r="A2508" s="28">
        <v>2503</v>
      </c>
      <c r="B2508" s="29">
        <v>618600</v>
      </c>
      <c r="C2508" s="30" t="s">
        <v>3241</v>
      </c>
      <c r="D2508" s="30"/>
      <c r="E2508" s="31">
        <v>1322.23</v>
      </c>
      <c r="F2508" s="128">
        <f t="shared" si="163"/>
        <v>784.08238999999992</v>
      </c>
      <c r="G2508" s="129">
        <f t="shared" si="164"/>
        <v>784.08238999999992</v>
      </c>
      <c r="H2508" s="32"/>
      <c r="I2508" s="32"/>
    </row>
    <row r="2509" spans="1:9" ht="15.75">
      <c r="A2509" s="28">
        <v>2504</v>
      </c>
      <c r="B2509" s="29">
        <v>618610</v>
      </c>
      <c r="C2509" s="30" t="s">
        <v>3242</v>
      </c>
      <c r="D2509" s="30"/>
      <c r="E2509" s="31">
        <v>6118.54</v>
      </c>
      <c r="F2509" s="128">
        <f t="shared" si="163"/>
        <v>3628.2942199999998</v>
      </c>
      <c r="G2509" s="129">
        <f t="shared" si="164"/>
        <v>3628.2942199999998</v>
      </c>
      <c r="H2509" s="32"/>
      <c r="I2509" s="32"/>
    </row>
    <row r="2510" spans="1:9" ht="38.25">
      <c r="A2510" s="28">
        <v>2505</v>
      </c>
      <c r="B2510" s="29">
        <v>618620</v>
      </c>
      <c r="C2510" s="30" t="s">
        <v>3243</v>
      </c>
      <c r="D2510" s="30"/>
      <c r="E2510" s="31">
        <v>10399</v>
      </c>
      <c r="F2510" s="128">
        <f t="shared" si="163"/>
        <v>6166.607</v>
      </c>
      <c r="G2510" s="129">
        <f t="shared" si="164"/>
        <v>6166.607</v>
      </c>
      <c r="H2510" s="32"/>
      <c r="I2510" s="225" t="s">
        <v>14684</v>
      </c>
    </row>
    <row r="2511" spans="1:9" ht="15.75">
      <c r="A2511" s="28">
        <v>2506</v>
      </c>
      <c r="B2511" s="29">
        <v>618630</v>
      </c>
      <c r="C2511" s="30" t="s">
        <v>3244</v>
      </c>
      <c r="D2511" s="30"/>
      <c r="E2511" s="31">
        <v>1932.98</v>
      </c>
      <c r="F2511" s="128">
        <f t="shared" si="163"/>
        <v>1146.2571399999999</v>
      </c>
      <c r="G2511" s="129">
        <f t="shared" si="164"/>
        <v>1146.2571399999999</v>
      </c>
      <c r="H2511" s="32"/>
      <c r="I2511" s="32"/>
    </row>
    <row r="2512" spans="1:9" ht="63">
      <c r="A2512" s="28">
        <v>2507</v>
      </c>
      <c r="B2512" s="29">
        <v>618640</v>
      </c>
      <c r="C2512" s="30" t="s">
        <v>3245</v>
      </c>
      <c r="D2512" s="30" t="s">
        <v>3246</v>
      </c>
      <c r="E2512" s="31">
        <v>497.16</v>
      </c>
      <c r="F2512" s="128">
        <f t="shared" si="163"/>
        <v>294.81587999999999</v>
      </c>
      <c r="G2512" s="129">
        <f t="shared" si="164"/>
        <v>294.81587999999999</v>
      </c>
      <c r="H2512" s="32"/>
      <c r="I2512" s="32"/>
    </row>
    <row r="2513" spans="1:9" ht="63">
      <c r="A2513" s="28">
        <v>2508</v>
      </c>
      <c r="B2513" s="29">
        <v>618641</v>
      </c>
      <c r="C2513" s="30" t="s">
        <v>3247</v>
      </c>
      <c r="D2513" s="30" t="s">
        <v>3246</v>
      </c>
      <c r="E2513" s="31">
        <v>371.08</v>
      </c>
      <c r="F2513" s="128">
        <f t="shared" si="163"/>
        <v>220.05043999999998</v>
      </c>
      <c r="G2513" s="129">
        <f t="shared" si="164"/>
        <v>220.05043999999998</v>
      </c>
      <c r="H2513" s="32"/>
      <c r="I2513" s="32"/>
    </row>
    <row r="2514" spans="1:9" ht="63">
      <c r="A2514" s="28">
        <v>2509</v>
      </c>
      <c r="B2514" s="29">
        <v>618642</v>
      </c>
      <c r="C2514" s="30" t="s">
        <v>3248</v>
      </c>
      <c r="D2514" s="30" t="s">
        <v>3249</v>
      </c>
      <c r="E2514" s="31">
        <v>247.6</v>
      </c>
      <c r="F2514" s="128">
        <f t="shared" si="163"/>
        <v>146.82679999999999</v>
      </c>
      <c r="G2514" s="129">
        <f t="shared" si="164"/>
        <v>146.82679999999999</v>
      </c>
      <c r="H2514" s="32"/>
      <c r="I2514" s="32"/>
    </row>
    <row r="2515" spans="1:9" ht="38.25">
      <c r="A2515" s="28">
        <v>2510</v>
      </c>
      <c r="B2515" s="29">
        <v>618650</v>
      </c>
      <c r="C2515" s="30" t="s">
        <v>3250</v>
      </c>
      <c r="D2515" s="30"/>
      <c r="E2515" s="31">
        <v>7412.93</v>
      </c>
      <c r="F2515" s="128">
        <f t="shared" si="163"/>
        <v>4395.8674899999996</v>
      </c>
      <c r="G2515" s="129">
        <f t="shared" si="164"/>
        <v>4395.8674899999996</v>
      </c>
      <c r="H2515" s="32"/>
      <c r="I2515" s="225" t="s">
        <v>14684</v>
      </c>
    </row>
    <row r="2516" spans="1:9" ht="15.75">
      <c r="A2516" s="28">
        <v>2511</v>
      </c>
      <c r="B2516" s="29">
        <v>618660</v>
      </c>
      <c r="C2516" s="30" t="s">
        <v>3251</v>
      </c>
      <c r="D2516" s="30"/>
      <c r="E2516" s="31">
        <v>1858.03</v>
      </c>
      <c r="F2516" s="128">
        <f t="shared" si="163"/>
        <v>1101.81179</v>
      </c>
      <c r="G2516" s="129">
        <f t="shared" si="164"/>
        <v>1101.81179</v>
      </c>
      <c r="H2516" s="32"/>
      <c r="I2516" s="32"/>
    </row>
    <row r="2517" spans="1:9" ht="15.75">
      <c r="A2517" s="28">
        <v>2512</v>
      </c>
      <c r="B2517" s="29">
        <v>618670</v>
      </c>
      <c r="C2517" s="30" t="s">
        <v>3252</v>
      </c>
      <c r="D2517" s="30"/>
      <c r="E2517" s="31">
        <v>2416.21</v>
      </c>
      <c r="F2517" s="128">
        <f t="shared" si="163"/>
        <v>1432.8125299999999</v>
      </c>
      <c r="G2517" s="129">
        <f t="shared" si="164"/>
        <v>1432.8125299999999</v>
      </c>
      <c r="H2517" s="32"/>
      <c r="I2517" s="32"/>
    </row>
    <row r="2518" spans="1:9" ht="38.25">
      <c r="A2518" s="28">
        <v>2513</v>
      </c>
      <c r="B2518" s="29">
        <v>618680</v>
      </c>
      <c r="C2518" s="30" t="s">
        <v>3253</v>
      </c>
      <c r="D2518" s="30"/>
      <c r="E2518" s="31">
        <v>6850.77</v>
      </c>
      <c r="F2518" s="128">
        <f t="shared" si="163"/>
        <v>4062.5066099999999</v>
      </c>
      <c r="G2518" s="129">
        <f t="shared" si="164"/>
        <v>4062.5066099999999</v>
      </c>
      <c r="H2518" s="32"/>
      <c r="I2518" s="225" t="s">
        <v>14684</v>
      </c>
    </row>
    <row r="2519" spans="1:9" ht="38.25">
      <c r="A2519" s="28">
        <v>2514</v>
      </c>
      <c r="B2519" s="29">
        <v>618690</v>
      </c>
      <c r="C2519" s="30" t="s">
        <v>3254</v>
      </c>
      <c r="D2519" s="30"/>
      <c r="E2519" s="31">
        <v>6353.11</v>
      </c>
      <c r="F2519" s="128">
        <f t="shared" si="163"/>
        <v>3767.3942299999994</v>
      </c>
      <c r="G2519" s="129">
        <f t="shared" si="164"/>
        <v>3767.3942299999994</v>
      </c>
      <c r="H2519" s="32"/>
      <c r="I2519" s="225" t="s">
        <v>14684</v>
      </c>
    </row>
    <row r="2520" spans="1:9" ht="15.75">
      <c r="A2520" s="28">
        <v>2515</v>
      </c>
      <c r="B2520" s="29">
        <v>618700</v>
      </c>
      <c r="C2520" s="30" t="s">
        <v>3255</v>
      </c>
      <c r="D2520" s="30"/>
      <c r="E2520" s="31">
        <v>1983.35</v>
      </c>
      <c r="F2520" s="128">
        <f t="shared" si="163"/>
        <v>1176.12655</v>
      </c>
      <c r="G2520" s="129">
        <f t="shared" si="164"/>
        <v>1176.12655</v>
      </c>
      <c r="H2520" s="32"/>
      <c r="I2520" s="32"/>
    </row>
    <row r="2521" spans="1:9" ht="15.75">
      <c r="A2521" s="28">
        <v>2516</v>
      </c>
      <c r="B2521" s="29">
        <v>618710</v>
      </c>
      <c r="C2521" s="30" t="s">
        <v>3256</v>
      </c>
      <c r="D2521" s="30"/>
      <c r="E2521" s="31">
        <v>2895.55</v>
      </c>
      <c r="F2521" s="128">
        <f t="shared" si="163"/>
        <v>1717.06115</v>
      </c>
      <c r="G2521" s="129">
        <f t="shared" si="164"/>
        <v>1717.06115</v>
      </c>
      <c r="H2521" s="32"/>
      <c r="I2521" s="32"/>
    </row>
    <row r="2522" spans="1:9" ht="15.75">
      <c r="A2522" s="28">
        <v>2517</v>
      </c>
      <c r="B2522" s="29">
        <v>618720</v>
      </c>
      <c r="C2522" s="30" t="s">
        <v>3257</v>
      </c>
      <c r="D2522" s="30"/>
      <c r="E2522" s="31">
        <v>1762.72</v>
      </c>
      <c r="F2522" s="128">
        <f t="shared" si="163"/>
        <v>1045.29296</v>
      </c>
      <c r="G2522" s="129">
        <f t="shared" si="164"/>
        <v>1045.29296</v>
      </c>
      <c r="H2522" s="32"/>
      <c r="I2522" s="32"/>
    </row>
    <row r="2523" spans="1:9" ht="15.75">
      <c r="A2523" s="28">
        <v>2518</v>
      </c>
      <c r="B2523" s="29">
        <v>618730</v>
      </c>
      <c r="C2523" s="30" t="s">
        <v>3258</v>
      </c>
      <c r="D2523" s="30"/>
      <c r="E2523" s="31">
        <v>3435.57</v>
      </c>
      <c r="F2523" s="128">
        <f t="shared" si="163"/>
        <v>2037.2930100000001</v>
      </c>
      <c r="G2523" s="129">
        <f t="shared" si="164"/>
        <v>2037.2930100000001</v>
      </c>
      <c r="H2523" s="32"/>
      <c r="I2523" s="32"/>
    </row>
    <row r="2524" spans="1:9" ht="15.75">
      <c r="A2524" s="28">
        <v>2519</v>
      </c>
      <c r="B2524" s="29">
        <v>618740</v>
      </c>
      <c r="C2524" s="30" t="s">
        <v>3259</v>
      </c>
      <c r="D2524" s="30"/>
      <c r="E2524" s="31">
        <v>2856.16</v>
      </c>
      <c r="F2524" s="128">
        <f t="shared" si="163"/>
        <v>1693.7028799999998</v>
      </c>
      <c r="G2524" s="129">
        <f t="shared" si="164"/>
        <v>1693.7028799999998</v>
      </c>
      <c r="H2524" s="32"/>
      <c r="I2524" s="32"/>
    </row>
    <row r="2525" spans="1:9" ht="15.75">
      <c r="A2525" s="28">
        <v>2520</v>
      </c>
      <c r="B2525" s="29">
        <v>618750</v>
      </c>
      <c r="C2525" s="30" t="s">
        <v>3260</v>
      </c>
      <c r="D2525" s="30"/>
      <c r="E2525" s="31">
        <v>1054.81</v>
      </c>
      <c r="F2525" s="128">
        <f t="shared" si="163"/>
        <v>625.50232999999992</v>
      </c>
      <c r="G2525" s="129">
        <f t="shared" si="164"/>
        <v>625.50232999999992</v>
      </c>
      <c r="H2525" s="32"/>
      <c r="I2525" s="32"/>
    </row>
    <row r="2526" spans="1:9" ht="15.75">
      <c r="A2526" s="28">
        <v>2521</v>
      </c>
      <c r="B2526" s="29">
        <v>618760</v>
      </c>
      <c r="C2526" s="30" t="s">
        <v>3261</v>
      </c>
      <c r="D2526" s="30"/>
      <c r="E2526" s="31">
        <v>2113.34</v>
      </c>
      <c r="F2526" s="128">
        <f t="shared" si="163"/>
        <v>1253.2106200000001</v>
      </c>
      <c r="G2526" s="129">
        <f t="shared" si="164"/>
        <v>1253.2106200000001</v>
      </c>
      <c r="H2526" s="32"/>
      <c r="I2526" s="32"/>
    </row>
    <row r="2527" spans="1:9" ht="15.75">
      <c r="A2527" s="28">
        <v>2522</v>
      </c>
      <c r="B2527" s="29">
        <v>618770</v>
      </c>
      <c r="C2527" s="30" t="s">
        <v>3262</v>
      </c>
      <c r="D2527" s="30"/>
      <c r="E2527" s="31">
        <v>1054.81</v>
      </c>
      <c r="F2527" s="128">
        <f t="shared" si="163"/>
        <v>625.50232999999992</v>
      </c>
      <c r="G2527" s="129">
        <f t="shared" si="164"/>
        <v>625.50232999999992</v>
      </c>
      <c r="H2527" s="32"/>
      <c r="I2527" s="32"/>
    </row>
    <row r="2528" spans="1:9" ht="15.75">
      <c r="A2528" s="28">
        <v>2523</v>
      </c>
      <c r="B2528" s="29">
        <v>618780</v>
      </c>
      <c r="C2528" s="30" t="s">
        <v>3263</v>
      </c>
      <c r="D2528" s="30"/>
      <c r="E2528" s="31">
        <v>1585.93</v>
      </c>
      <c r="F2528" s="128">
        <f t="shared" si="163"/>
        <v>940.45649000000003</v>
      </c>
      <c r="G2528" s="129">
        <f t="shared" si="164"/>
        <v>940.45649000000003</v>
      </c>
      <c r="H2528" s="32"/>
      <c r="I2528" s="32"/>
    </row>
    <row r="2529" spans="1:9" ht="15.75">
      <c r="A2529" s="28">
        <v>2524</v>
      </c>
      <c r="B2529" s="29">
        <v>618790</v>
      </c>
      <c r="C2529" s="30" t="s">
        <v>3264</v>
      </c>
      <c r="D2529" s="30"/>
      <c r="E2529" s="31">
        <v>1905.34</v>
      </c>
      <c r="F2529" s="128">
        <f t="shared" si="163"/>
        <v>1129.8666199999998</v>
      </c>
      <c r="G2529" s="129">
        <f t="shared" si="164"/>
        <v>1129.8666199999998</v>
      </c>
      <c r="H2529" s="32"/>
      <c r="I2529" s="32"/>
    </row>
    <row r="2530" spans="1:9" ht="38.25">
      <c r="A2530" s="28">
        <v>2525</v>
      </c>
      <c r="B2530" s="29">
        <v>618800</v>
      </c>
      <c r="C2530" s="30" t="s">
        <v>3265</v>
      </c>
      <c r="D2530" s="30"/>
      <c r="E2530" s="31">
        <v>10175.57</v>
      </c>
      <c r="F2530" s="128">
        <f t="shared" si="163"/>
        <v>6034.1130099999991</v>
      </c>
      <c r="G2530" s="129">
        <f t="shared" si="164"/>
        <v>6034.1130099999991</v>
      </c>
      <c r="H2530" s="32"/>
      <c r="I2530" s="225" t="s">
        <v>14684</v>
      </c>
    </row>
    <row r="2531" spans="1:9" ht="31.5">
      <c r="A2531" s="28">
        <v>2526</v>
      </c>
      <c r="B2531" s="29">
        <v>618810</v>
      </c>
      <c r="C2531" s="30" t="s">
        <v>3266</v>
      </c>
      <c r="D2531" s="30"/>
      <c r="E2531" s="31">
        <v>3477.92</v>
      </c>
      <c r="F2531" s="128">
        <f t="shared" si="163"/>
        <v>2062.4065599999999</v>
      </c>
      <c r="G2531" s="129">
        <f t="shared" si="164"/>
        <v>2062.4065599999999</v>
      </c>
      <c r="H2531" s="32"/>
      <c r="I2531" s="32"/>
    </row>
    <row r="2532" spans="1:9" ht="15.75">
      <c r="A2532" s="28">
        <v>2527</v>
      </c>
      <c r="B2532" s="29">
        <v>618820</v>
      </c>
      <c r="C2532" s="30" t="s">
        <v>3267</v>
      </c>
      <c r="D2532" s="30"/>
      <c r="E2532" s="31">
        <v>661.12</v>
      </c>
      <c r="F2532" s="128">
        <f t="shared" si="163"/>
        <v>392.04415999999998</v>
      </c>
      <c r="G2532" s="129">
        <f t="shared" si="164"/>
        <v>392.04415999999998</v>
      </c>
      <c r="H2532" s="32"/>
      <c r="I2532" s="32"/>
    </row>
    <row r="2533" spans="1:9" ht="15.75">
      <c r="A2533" s="28">
        <v>2528</v>
      </c>
      <c r="B2533" s="29">
        <v>618830</v>
      </c>
      <c r="C2533" s="30" t="s">
        <v>3268</v>
      </c>
      <c r="D2533" s="30"/>
      <c r="E2533" s="31">
        <v>1322.23</v>
      </c>
      <c r="F2533" s="128">
        <f t="shared" si="163"/>
        <v>784.08238999999992</v>
      </c>
      <c r="G2533" s="129">
        <f t="shared" si="164"/>
        <v>784.08238999999992</v>
      </c>
      <c r="H2533" s="32"/>
      <c r="I2533" s="32"/>
    </row>
    <row r="2534" spans="1:9" ht="15.75">
      <c r="A2534" s="28">
        <v>2529</v>
      </c>
      <c r="B2534" s="29">
        <v>618840</v>
      </c>
      <c r="C2534" s="30" t="s">
        <v>3269</v>
      </c>
      <c r="D2534" s="30" t="s">
        <v>3270</v>
      </c>
      <c r="E2534" s="31">
        <v>1652.78</v>
      </c>
      <c r="F2534" s="128">
        <f t="shared" si="163"/>
        <v>980.09853999999996</v>
      </c>
      <c r="G2534" s="129">
        <f t="shared" si="164"/>
        <v>980.09853999999996</v>
      </c>
      <c r="H2534" s="32"/>
      <c r="I2534" s="32"/>
    </row>
    <row r="2535" spans="1:9" ht="15.75">
      <c r="A2535" s="28">
        <v>2530</v>
      </c>
      <c r="B2535" s="29">
        <v>618850</v>
      </c>
      <c r="C2535" s="30" t="s">
        <v>3271</v>
      </c>
      <c r="D2535" s="30"/>
      <c r="E2535" s="31">
        <v>991.67</v>
      </c>
      <c r="F2535" s="128">
        <f t="shared" si="163"/>
        <v>588.06030999999996</v>
      </c>
      <c r="G2535" s="129">
        <f t="shared" si="164"/>
        <v>588.06030999999996</v>
      </c>
      <c r="H2535" s="32"/>
      <c r="I2535" s="32"/>
    </row>
    <row r="2536" spans="1:9" ht="15.75">
      <c r="A2536" s="28">
        <v>2531</v>
      </c>
      <c r="B2536" s="29">
        <v>618860</v>
      </c>
      <c r="C2536" s="30" t="s">
        <v>3272</v>
      </c>
      <c r="D2536" s="30"/>
      <c r="E2536" s="31">
        <v>2899.21</v>
      </c>
      <c r="F2536" s="128">
        <f t="shared" si="163"/>
        <v>1719.23153</v>
      </c>
      <c r="G2536" s="129">
        <f t="shared" si="164"/>
        <v>1719.23153</v>
      </c>
      <c r="H2536" s="32"/>
      <c r="I2536" s="32"/>
    </row>
    <row r="2537" spans="1:9" ht="38.25">
      <c r="A2537" s="28">
        <v>2532</v>
      </c>
      <c r="B2537" s="29">
        <v>618861</v>
      </c>
      <c r="C2537" s="30" t="s">
        <v>3273</v>
      </c>
      <c r="D2537" s="30"/>
      <c r="E2537" s="31">
        <v>9418.5</v>
      </c>
      <c r="F2537" s="128">
        <f t="shared" si="163"/>
        <v>5585.1705000000002</v>
      </c>
      <c r="G2537" s="129">
        <f t="shared" si="164"/>
        <v>5585.1705000000002</v>
      </c>
      <c r="H2537" s="32"/>
      <c r="I2537" s="225" t="s">
        <v>14684</v>
      </c>
    </row>
    <row r="2538" spans="1:9" ht="31.5">
      <c r="A2538" s="28">
        <v>2533</v>
      </c>
      <c r="B2538" s="29">
        <v>618870</v>
      </c>
      <c r="C2538" s="30" t="s">
        <v>3274</v>
      </c>
      <c r="D2538" s="30"/>
      <c r="E2538" s="31">
        <v>1101.98</v>
      </c>
      <c r="F2538" s="128">
        <f t="shared" si="163"/>
        <v>653.47414000000003</v>
      </c>
      <c r="G2538" s="129">
        <f t="shared" si="164"/>
        <v>653.47414000000003</v>
      </c>
      <c r="H2538" s="32"/>
      <c r="I2538" s="32"/>
    </row>
    <row r="2539" spans="1:9" ht="15.75">
      <c r="A2539" s="28">
        <v>2534</v>
      </c>
      <c r="B2539" s="29">
        <v>618880</v>
      </c>
      <c r="C2539" s="30" t="s">
        <v>3275</v>
      </c>
      <c r="D2539" s="30"/>
      <c r="E2539" s="31">
        <v>2895.55</v>
      </c>
      <c r="F2539" s="128">
        <f t="shared" si="163"/>
        <v>1717.06115</v>
      </c>
      <c r="G2539" s="129">
        <f t="shared" si="164"/>
        <v>1717.06115</v>
      </c>
      <c r="H2539" s="32"/>
      <c r="I2539" s="32"/>
    </row>
    <row r="2540" spans="1:9" ht="31.5">
      <c r="A2540" s="28">
        <v>2535</v>
      </c>
      <c r="B2540" s="29">
        <v>618890</v>
      </c>
      <c r="C2540" s="30" t="s">
        <v>3276</v>
      </c>
      <c r="D2540" s="30"/>
      <c r="E2540" s="31">
        <v>367.5</v>
      </c>
      <c r="F2540" s="128">
        <f t="shared" si="163"/>
        <v>217.92749999999998</v>
      </c>
      <c r="G2540" s="129">
        <f t="shared" si="164"/>
        <v>217.92749999999998</v>
      </c>
      <c r="H2540" s="32"/>
      <c r="I2540" s="32"/>
    </row>
    <row r="2541" spans="1:9" ht="31.5">
      <c r="A2541" s="28">
        <v>2536</v>
      </c>
      <c r="B2541" s="29">
        <v>618900</v>
      </c>
      <c r="C2541" s="30" t="s">
        <v>3277</v>
      </c>
      <c r="D2541" s="30"/>
      <c r="E2541" s="31">
        <v>1739.78</v>
      </c>
      <c r="F2541" s="128">
        <f t="shared" si="163"/>
        <v>1031.6895399999999</v>
      </c>
      <c r="G2541" s="129">
        <f t="shared" si="164"/>
        <v>1031.6895399999999</v>
      </c>
      <c r="H2541" s="32"/>
      <c r="I2541" s="32"/>
    </row>
    <row r="2542" spans="1:9" ht="15.75">
      <c r="A2542" s="28">
        <v>2537</v>
      </c>
      <c r="B2542" s="29" t="s">
        <v>145</v>
      </c>
      <c r="C2542" s="36" t="s">
        <v>3278</v>
      </c>
      <c r="D2542" s="30"/>
      <c r="E2542" s="31"/>
      <c r="F2542" s="226"/>
      <c r="G2542" s="227"/>
      <c r="H2542" s="32"/>
      <c r="I2542" s="32"/>
    </row>
    <row r="2543" spans="1:9" ht="31.5">
      <c r="A2543" s="28">
        <v>2538</v>
      </c>
      <c r="B2543" s="29">
        <v>618910</v>
      </c>
      <c r="C2543" s="30" t="s">
        <v>3279</v>
      </c>
      <c r="D2543" s="38" t="s">
        <v>3280</v>
      </c>
      <c r="E2543" s="31">
        <v>1449.81</v>
      </c>
      <c r="F2543" s="128">
        <f t="shared" si="163"/>
        <v>859.73732999999993</v>
      </c>
      <c r="G2543" s="129">
        <f t="shared" ref="G2543:G2576" si="165">F2543</f>
        <v>859.73732999999993</v>
      </c>
      <c r="H2543" s="32"/>
      <c r="I2543" s="32"/>
    </row>
    <row r="2544" spans="1:9" ht="31.5">
      <c r="A2544" s="28">
        <v>2539</v>
      </c>
      <c r="B2544" s="29">
        <v>618920</v>
      </c>
      <c r="C2544" s="30" t="s">
        <v>3281</v>
      </c>
      <c r="D2544" s="30"/>
      <c r="E2544" s="31">
        <v>217.47</v>
      </c>
      <c r="F2544" s="128">
        <f t="shared" si="163"/>
        <v>128.95971</v>
      </c>
      <c r="G2544" s="129">
        <f t="shared" si="165"/>
        <v>128.95971</v>
      </c>
      <c r="H2544" s="32"/>
      <c r="I2544" s="32"/>
    </row>
    <row r="2545" spans="1:9" ht="15.75">
      <c r="A2545" s="28">
        <v>2540</v>
      </c>
      <c r="B2545" s="29">
        <v>618930</v>
      </c>
      <c r="C2545" s="30" t="s">
        <v>3282</v>
      </c>
      <c r="D2545" s="30"/>
      <c r="E2545" s="31">
        <v>1849.63</v>
      </c>
      <c r="F2545" s="128">
        <f t="shared" si="163"/>
        <v>1096.83059</v>
      </c>
      <c r="G2545" s="129">
        <f t="shared" si="165"/>
        <v>1096.83059</v>
      </c>
      <c r="H2545" s="32"/>
      <c r="I2545" s="32"/>
    </row>
    <row r="2546" spans="1:9" ht="15.75">
      <c r="A2546" s="28">
        <v>2541</v>
      </c>
      <c r="B2546" s="29">
        <v>618940</v>
      </c>
      <c r="C2546" s="30" t="s">
        <v>3283</v>
      </c>
      <c r="D2546" s="30"/>
      <c r="E2546" s="31">
        <v>1322.23</v>
      </c>
      <c r="F2546" s="128">
        <f t="shared" si="163"/>
        <v>784.08238999999992</v>
      </c>
      <c r="G2546" s="129">
        <f t="shared" si="165"/>
        <v>784.08238999999992</v>
      </c>
      <c r="H2546" s="32"/>
      <c r="I2546" s="32"/>
    </row>
    <row r="2547" spans="1:9" ht="38.25">
      <c r="A2547" s="28">
        <v>2542</v>
      </c>
      <c r="B2547" s="29">
        <v>618950</v>
      </c>
      <c r="C2547" s="30" t="s">
        <v>3284</v>
      </c>
      <c r="D2547" s="30"/>
      <c r="E2547" s="31">
        <v>5339.79</v>
      </c>
      <c r="F2547" s="128">
        <f t="shared" si="163"/>
        <v>3166.4954699999998</v>
      </c>
      <c r="G2547" s="129">
        <f t="shared" si="165"/>
        <v>3166.4954699999998</v>
      </c>
      <c r="H2547" s="32"/>
      <c r="I2547" s="225" t="s">
        <v>14684</v>
      </c>
    </row>
    <row r="2548" spans="1:9" ht="15.75">
      <c r="A2548" s="28">
        <v>2543</v>
      </c>
      <c r="B2548" s="29">
        <v>618960</v>
      </c>
      <c r="C2548" s="30" t="s">
        <v>3285</v>
      </c>
      <c r="D2548" s="38" t="s">
        <v>3286</v>
      </c>
      <c r="E2548" s="31">
        <v>289.95999999999998</v>
      </c>
      <c r="F2548" s="128">
        <f t="shared" si="163"/>
        <v>171.94627999999997</v>
      </c>
      <c r="G2548" s="129">
        <f t="shared" si="165"/>
        <v>171.94627999999997</v>
      </c>
      <c r="H2548" s="32"/>
      <c r="I2548" s="32"/>
    </row>
    <row r="2549" spans="1:9" ht="15.75">
      <c r="A2549" s="28">
        <v>2544</v>
      </c>
      <c r="B2549" s="29">
        <v>618970</v>
      </c>
      <c r="C2549" s="30" t="s">
        <v>3287</v>
      </c>
      <c r="D2549" s="30"/>
      <c r="E2549" s="31">
        <v>289.95999999999998</v>
      </c>
      <c r="F2549" s="128">
        <f t="shared" si="163"/>
        <v>171.94627999999997</v>
      </c>
      <c r="G2549" s="129">
        <f t="shared" si="165"/>
        <v>171.94627999999997</v>
      </c>
      <c r="H2549" s="32"/>
      <c r="I2549" s="32"/>
    </row>
    <row r="2550" spans="1:9" ht="31.5">
      <c r="A2550" s="28">
        <v>2545</v>
      </c>
      <c r="B2550" s="29">
        <v>618980</v>
      </c>
      <c r="C2550" s="30" t="s">
        <v>3288</v>
      </c>
      <c r="D2550" s="30"/>
      <c r="E2550" s="31">
        <v>661.12</v>
      </c>
      <c r="F2550" s="128">
        <f t="shared" si="163"/>
        <v>392.04415999999998</v>
      </c>
      <c r="G2550" s="129">
        <f t="shared" si="165"/>
        <v>392.04415999999998</v>
      </c>
      <c r="H2550" s="32"/>
      <c r="I2550" s="32"/>
    </row>
    <row r="2551" spans="1:9" ht="31.5">
      <c r="A2551" s="28">
        <v>2546</v>
      </c>
      <c r="B2551" s="29">
        <v>618990</v>
      </c>
      <c r="C2551" s="30" t="s">
        <v>3289</v>
      </c>
      <c r="D2551" s="30" t="s">
        <v>3290</v>
      </c>
      <c r="E2551" s="31">
        <v>289.95999999999998</v>
      </c>
      <c r="F2551" s="128">
        <f t="shared" si="163"/>
        <v>171.94627999999997</v>
      </c>
      <c r="G2551" s="129">
        <f t="shared" si="165"/>
        <v>171.94627999999997</v>
      </c>
      <c r="H2551" s="32"/>
      <c r="I2551" s="32"/>
    </row>
    <row r="2552" spans="1:9" ht="31.5">
      <c r="A2552" s="28">
        <v>2547</v>
      </c>
      <c r="B2552" s="29">
        <v>619000</v>
      </c>
      <c r="C2552" s="30" t="s">
        <v>3291</v>
      </c>
      <c r="D2552" s="30" t="s">
        <v>3292</v>
      </c>
      <c r="E2552" s="31">
        <v>3477.92</v>
      </c>
      <c r="F2552" s="128">
        <f t="shared" si="163"/>
        <v>2062.4065599999999</v>
      </c>
      <c r="G2552" s="129">
        <f t="shared" si="165"/>
        <v>2062.4065599999999</v>
      </c>
      <c r="H2552" s="32"/>
      <c r="I2552" s="32"/>
    </row>
    <row r="2553" spans="1:9" ht="31.5">
      <c r="A2553" s="28">
        <v>2548</v>
      </c>
      <c r="B2553" s="29">
        <v>619010</v>
      </c>
      <c r="C2553" s="30" t="s">
        <v>3293</v>
      </c>
      <c r="D2553" s="30" t="s">
        <v>3294</v>
      </c>
      <c r="E2553" s="31">
        <v>1042.56</v>
      </c>
      <c r="F2553" s="128">
        <f t="shared" si="163"/>
        <v>618.23807999999997</v>
      </c>
      <c r="G2553" s="129">
        <f t="shared" si="165"/>
        <v>618.23807999999997</v>
      </c>
      <c r="H2553" s="32"/>
      <c r="I2553" s="32"/>
    </row>
    <row r="2554" spans="1:9" ht="15.75">
      <c r="A2554" s="28">
        <v>2549</v>
      </c>
      <c r="B2554" s="29">
        <v>619020</v>
      </c>
      <c r="C2554" s="30" t="s">
        <v>3295</v>
      </c>
      <c r="D2554" s="30"/>
      <c r="E2554" s="31">
        <v>1873.03</v>
      </c>
      <c r="F2554" s="128">
        <f t="shared" si="163"/>
        <v>1110.70679</v>
      </c>
      <c r="G2554" s="129">
        <f t="shared" si="165"/>
        <v>1110.70679</v>
      </c>
      <c r="H2554" s="32"/>
      <c r="I2554" s="32"/>
    </row>
    <row r="2555" spans="1:9" ht="15.75">
      <c r="A2555" s="28">
        <v>2550</v>
      </c>
      <c r="B2555" s="29">
        <v>619030</v>
      </c>
      <c r="C2555" s="30" t="s">
        <v>3296</v>
      </c>
      <c r="D2555" s="30"/>
      <c r="E2555" s="31">
        <v>2416.21</v>
      </c>
      <c r="F2555" s="128">
        <f t="shared" si="163"/>
        <v>1432.8125299999999</v>
      </c>
      <c r="G2555" s="129">
        <f t="shared" si="165"/>
        <v>1432.8125299999999</v>
      </c>
      <c r="H2555" s="32"/>
      <c r="I2555" s="32"/>
    </row>
    <row r="2556" spans="1:9" ht="15.75">
      <c r="A2556" s="28">
        <v>2551</v>
      </c>
      <c r="B2556" s="29">
        <v>619040</v>
      </c>
      <c r="C2556" s="30" t="s">
        <v>3297</v>
      </c>
      <c r="D2556" s="30"/>
      <c r="E2556" s="31">
        <v>1542.47</v>
      </c>
      <c r="F2556" s="128">
        <f t="shared" si="163"/>
        <v>914.68471</v>
      </c>
      <c r="G2556" s="129">
        <f t="shared" si="165"/>
        <v>914.68471</v>
      </c>
      <c r="H2556" s="32"/>
      <c r="I2556" s="32"/>
    </row>
    <row r="2557" spans="1:9" ht="15.75">
      <c r="A2557" s="28">
        <v>2552</v>
      </c>
      <c r="B2557" s="29">
        <v>619050</v>
      </c>
      <c r="C2557" s="30" t="s">
        <v>3298</v>
      </c>
      <c r="D2557" s="30"/>
      <c r="E2557" s="31">
        <v>1101.98</v>
      </c>
      <c r="F2557" s="128">
        <f t="shared" si="163"/>
        <v>653.47414000000003</v>
      </c>
      <c r="G2557" s="129">
        <f t="shared" si="165"/>
        <v>653.47414000000003</v>
      </c>
      <c r="H2557" s="32"/>
      <c r="I2557" s="32"/>
    </row>
    <row r="2558" spans="1:9" ht="15.75">
      <c r="A2558" s="28">
        <v>2553</v>
      </c>
      <c r="B2558" s="29">
        <v>619060</v>
      </c>
      <c r="C2558" s="30" t="s">
        <v>3299</v>
      </c>
      <c r="D2558" s="30"/>
      <c r="E2558" s="31">
        <v>1101.98</v>
      </c>
      <c r="F2558" s="128">
        <f t="shared" si="163"/>
        <v>653.47414000000003</v>
      </c>
      <c r="G2558" s="129">
        <f t="shared" si="165"/>
        <v>653.47414000000003</v>
      </c>
      <c r="H2558" s="32"/>
      <c r="I2558" s="32"/>
    </row>
    <row r="2559" spans="1:9" ht="31.5">
      <c r="A2559" s="28">
        <v>2554</v>
      </c>
      <c r="B2559" s="29">
        <v>619070</v>
      </c>
      <c r="C2559" s="30" t="s">
        <v>3300</v>
      </c>
      <c r="D2559" s="38" t="s">
        <v>3301</v>
      </c>
      <c r="E2559" s="31">
        <v>2644.09</v>
      </c>
      <c r="F2559" s="128">
        <f t="shared" si="163"/>
        <v>1567.9453699999999</v>
      </c>
      <c r="G2559" s="129">
        <f t="shared" si="165"/>
        <v>1567.9453699999999</v>
      </c>
      <c r="H2559" s="32"/>
      <c r="I2559" s="32"/>
    </row>
    <row r="2560" spans="1:9" ht="31.5">
      <c r="A2560" s="28">
        <v>2555</v>
      </c>
      <c r="B2560" s="29">
        <v>619080</v>
      </c>
      <c r="C2560" s="30" t="s">
        <v>3302</v>
      </c>
      <c r="D2560" s="38" t="s">
        <v>3303</v>
      </c>
      <c r="E2560" s="31">
        <v>2203.6</v>
      </c>
      <c r="F2560" s="128">
        <f t="shared" si="163"/>
        <v>1306.7348</v>
      </c>
      <c r="G2560" s="129">
        <f t="shared" si="165"/>
        <v>1306.7348</v>
      </c>
      <c r="H2560" s="32"/>
      <c r="I2560" s="32"/>
    </row>
    <row r="2561" spans="1:9" ht="31.5">
      <c r="A2561" s="28">
        <v>2556</v>
      </c>
      <c r="B2561" s="29">
        <v>619090</v>
      </c>
      <c r="C2561" s="30" t="s">
        <v>3304</v>
      </c>
      <c r="D2561" s="38" t="s">
        <v>3305</v>
      </c>
      <c r="E2561" s="31">
        <v>1542.47</v>
      </c>
      <c r="F2561" s="128">
        <f t="shared" si="163"/>
        <v>914.68471</v>
      </c>
      <c r="G2561" s="129">
        <f t="shared" si="165"/>
        <v>914.68471</v>
      </c>
      <c r="H2561" s="32"/>
      <c r="I2561" s="32"/>
    </row>
    <row r="2562" spans="1:9" ht="15.75">
      <c r="A2562" s="28">
        <v>2557</v>
      </c>
      <c r="B2562" s="29">
        <v>619100</v>
      </c>
      <c r="C2562" s="30" t="s">
        <v>3306</v>
      </c>
      <c r="D2562" s="30"/>
      <c r="E2562" s="31">
        <v>1322.23</v>
      </c>
      <c r="F2562" s="128">
        <f t="shared" si="163"/>
        <v>784.08238999999992</v>
      </c>
      <c r="G2562" s="129">
        <f t="shared" si="165"/>
        <v>784.08238999999992</v>
      </c>
      <c r="H2562" s="32"/>
      <c r="I2562" s="32"/>
    </row>
    <row r="2563" spans="1:9" ht="15.75">
      <c r="A2563" s="28">
        <v>2558</v>
      </c>
      <c r="B2563" s="29">
        <v>619110</v>
      </c>
      <c r="C2563" s="30" t="s">
        <v>3307</v>
      </c>
      <c r="D2563" s="30"/>
      <c r="E2563" s="31">
        <v>1322.23</v>
      </c>
      <c r="F2563" s="128">
        <f t="shared" si="163"/>
        <v>784.08238999999992</v>
      </c>
      <c r="G2563" s="129">
        <f t="shared" si="165"/>
        <v>784.08238999999992</v>
      </c>
      <c r="H2563" s="32"/>
      <c r="I2563" s="32"/>
    </row>
    <row r="2564" spans="1:9" ht="15.75">
      <c r="A2564" s="28">
        <v>2559</v>
      </c>
      <c r="B2564" s="29">
        <v>619120</v>
      </c>
      <c r="C2564" s="30" t="s">
        <v>3308</v>
      </c>
      <c r="D2564" s="30" t="s">
        <v>3309</v>
      </c>
      <c r="E2564" s="31">
        <v>1322.23</v>
      </c>
      <c r="F2564" s="128">
        <f t="shared" si="163"/>
        <v>784.08238999999992</v>
      </c>
      <c r="G2564" s="129">
        <f t="shared" si="165"/>
        <v>784.08238999999992</v>
      </c>
      <c r="H2564" s="32"/>
      <c r="I2564" s="32"/>
    </row>
    <row r="2565" spans="1:9" ht="15.75">
      <c r="A2565" s="28">
        <v>2560</v>
      </c>
      <c r="B2565" s="29">
        <v>619130</v>
      </c>
      <c r="C2565" s="30" t="s">
        <v>3310</v>
      </c>
      <c r="D2565" s="30" t="s">
        <v>3311</v>
      </c>
      <c r="E2565" s="31">
        <v>881.37</v>
      </c>
      <c r="F2565" s="128">
        <f t="shared" si="163"/>
        <v>522.65241000000003</v>
      </c>
      <c r="G2565" s="129">
        <f t="shared" si="165"/>
        <v>522.65241000000003</v>
      </c>
      <c r="H2565" s="32"/>
      <c r="I2565" s="32"/>
    </row>
    <row r="2566" spans="1:9" ht="38.25">
      <c r="A2566" s="28">
        <v>2561</v>
      </c>
      <c r="B2566" s="29">
        <v>619140</v>
      </c>
      <c r="C2566" s="30" t="s">
        <v>3312</v>
      </c>
      <c r="D2566" s="30" t="s">
        <v>3313</v>
      </c>
      <c r="E2566" s="31">
        <v>5025.3100000000004</v>
      </c>
      <c r="F2566" s="128">
        <f t="shared" si="163"/>
        <v>2980.0088300000002</v>
      </c>
      <c r="G2566" s="129">
        <f t="shared" si="165"/>
        <v>2980.0088300000002</v>
      </c>
      <c r="H2566" s="32"/>
      <c r="I2566" s="225" t="s">
        <v>14684</v>
      </c>
    </row>
    <row r="2567" spans="1:9" ht="31.5">
      <c r="A2567" s="28">
        <v>2562</v>
      </c>
      <c r="B2567" s="29">
        <v>619150</v>
      </c>
      <c r="C2567" s="30" t="s">
        <v>3314</v>
      </c>
      <c r="D2567" s="30" t="s">
        <v>3315</v>
      </c>
      <c r="E2567" s="31">
        <v>1101.98</v>
      </c>
      <c r="F2567" s="128">
        <f t="shared" ref="F2567:F2630" si="166">E2567*0.593</f>
        <v>653.47414000000003</v>
      </c>
      <c r="G2567" s="129">
        <f t="shared" si="165"/>
        <v>653.47414000000003</v>
      </c>
      <c r="H2567" s="32"/>
      <c r="I2567" s="32"/>
    </row>
    <row r="2568" spans="1:9" ht="31.5">
      <c r="A2568" s="28">
        <v>2563</v>
      </c>
      <c r="B2568" s="29">
        <v>619160</v>
      </c>
      <c r="C2568" s="30" t="s">
        <v>3316</v>
      </c>
      <c r="D2568" s="30" t="s">
        <v>3315</v>
      </c>
      <c r="E2568" s="31">
        <v>1652.78</v>
      </c>
      <c r="F2568" s="128">
        <f t="shared" si="166"/>
        <v>980.09853999999996</v>
      </c>
      <c r="G2568" s="129">
        <f t="shared" si="165"/>
        <v>980.09853999999996</v>
      </c>
      <c r="H2568" s="32"/>
      <c r="I2568" s="32"/>
    </row>
    <row r="2569" spans="1:9" ht="15.75">
      <c r="A2569" s="28">
        <v>2564</v>
      </c>
      <c r="B2569" s="29">
        <v>619170</v>
      </c>
      <c r="C2569" s="30" t="s">
        <v>3317</v>
      </c>
      <c r="D2569" s="30"/>
      <c r="E2569" s="31">
        <v>1101.98</v>
      </c>
      <c r="F2569" s="128">
        <f t="shared" si="166"/>
        <v>653.47414000000003</v>
      </c>
      <c r="G2569" s="129">
        <f t="shared" si="165"/>
        <v>653.47414000000003</v>
      </c>
      <c r="H2569" s="32"/>
      <c r="I2569" s="32"/>
    </row>
    <row r="2570" spans="1:9" ht="15.75">
      <c r="A2570" s="28">
        <v>2565</v>
      </c>
      <c r="B2570" s="29">
        <v>619180</v>
      </c>
      <c r="C2570" s="30" t="s">
        <v>3318</v>
      </c>
      <c r="D2570" s="30"/>
      <c r="E2570" s="31">
        <v>1762.72</v>
      </c>
      <c r="F2570" s="128">
        <f t="shared" si="166"/>
        <v>1045.29296</v>
      </c>
      <c r="G2570" s="129">
        <f t="shared" si="165"/>
        <v>1045.29296</v>
      </c>
      <c r="H2570" s="32"/>
      <c r="I2570" s="32"/>
    </row>
    <row r="2571" spans="1:9" ht="15.75">
      <c r="A2571" s="28">
        <v>2566</v>
      </c>
      <c r="B2571" s="29">
        <v>619190</v>
      </c>
      <c r="C2571" s="30" t="s">
        <v>3319</v>
      </c>
      <c r="D2571" s="30"/>
      <c r="E2571" s="31">
        <v>1101.98</v>
      </c>
      <c r="F2571" s="128">
        <f t="shared" si="166"/>
        <v>653.47414000000003</v>
      </c>
      <c r="G2571" s="129">
        <f t="shared" si="165"/>
        <v>653.47414000000003</v>
      </c>
      <c r="H2571" s="32"/>
      <c r="I2571" s="32"/>
    </row>
    <row r="2572" spans="1:9" ht="15.75">
      <c r="A2572" s="28">
        <v>2567</v>
      </c>
      <c r="B2572" s="29">
        <v>619200</v>
      </c>
      <c r="C2572" s="30" t="s">
        <v>3320</v>
      </c>
      <c r="D2572" s="30"/>
      <c r="E2572" s="31">
        <v>1322.23</v>
      </c>
      <c r="F2572" s="128">
        <f t="shared" si="166"/>
        <v>784.08238999999992</v>
      </c>
      <c r="G2572" s="129">
        <f t="shared" si="165"/>
        <v>784.08238999999992</v>
      </c>
      <c r="H2572" s="32"/>
      <c r="I2572" s="32"/>
    </row>
    <row r="2573" spans="1:9" ht="15.75">
      <c r="A2573" s="28">
        <v>2568</v>
      </c>
      <c r="B2573" s="29">
        <v>619210</v>
      </c>
      <c r="C2573" s="30" t="s">
        <v>3321</v>
      </c>
      <c r="D2573" s="30" t="s">
        <v>3322</v>
      </c>
      <c r="E2573" s="31">
        <v>4345.37</v>
      </c>
      <c r="F2573" s="128">
        <f t="shared" si="166"/>
        <v>2576.8044099999997</v>
      </c>
      <c r="G2573" s="129">
        <f t="shared" si="165"/>
        <v>2576.8044099999997</v>
      </c>
      <c r="H2573" s="32"/>
      <c r="I2573" s="32"/>
    </row>
    <row r="2574" spans="1:9" ht="15.75">
      <c r="A2574" s="28">
        <v>2569</v>
      </c>
      <c r="B2574" s="29">
        <v>619220</v>
      </c>
      <c r="C2574" s="30" t="s">
        <v>3323</v>
      </c>
      <c r="D2574" s="30" t="s">
        <v>3322</v>
      </c>
      <c r="E2574" s="31">
        <v>5294.26</v>
      </c>
      <c r="F2574" s="128">
        <f t="shared" si="166"/>
        <v>3139.4961800000001</v>
      </c>
      <c r="G2574" s="129">
        <f t="shared" si="165"/>
        <v>3139.4961800000001</v>
      </c>
      <c r="H2574" s="32"/>
      <c r="I2574" s="32"/>
    </row>
    <row r="2575" spans="1:9" ht="31.5">
      <c r="A2575" s="28">
        <v>2570</v>
      </c>
      <c r="B2575" s="29">
        <v>619230</v>
      </c>
      <c r="C2575" s="30" t="s">
        <v>3324</v>
      </c>
      <c r="D2575" s="30"/>
      <c r="E2575" s="31">
        <v>2895.55</v>
      </c>
      <c r="F2575" s="128">
        <f t="shared" si="166"/>
        <v>1717.06115</v>
      </c>
      <c r="G2575" s="129">
        <f t="shared" si="165"/>
        <v>1717.06115</v>
      </c>
      <c r="H2575" s="32"/>
      <c r="I2575" s="32"/>
    </row>
    <row r="2576" spans="1:9" ht="31.5">
      <c r="A2576" s="28">
        <v>2571</v>
      </c>
      <c r="B2576" s="29">
        <v>619240</v>
      </c>
      <c r="C2576" s="30" t="s">
        <v>3325</v>
      </c>
      <c r="D2576" s="30"/>
      <c r="E2576" s="31">
        <v>4345.37</v>
      </c>
      <c r="F2576" s="128">
        <f t="shared" si="166"/>
        <v>2576.8044099999997</v>
      </c>
      <c r="G2576" s="129">
        <f t="shared" si="165"/>
        <v>2576.8044099999997</v>
      </c>
      <c r="H2576" s="32"/>
      <c r="I2576" s="32"/>
    </row>
    <row r="2577" spans="1:9" ht="15.75">
      <c r="A2577" s="28">
        <v>2572</v>
      </c>
      <c r="B2577" s="29" t="s">
        <v>145</v>
      </c>
      <c r="C2577" s="36" t="s">
        <v>3326</v>
      </c>
      <c r="D2577" s="30"/>
      <c r="E2577" s="31"/>
      <c r="F2577" s="226"/>
      <c r="G2577" s="227"/>
      <c r="H2577" s="32"/>
      <c r="I2577" s="32"/>
    </row>
    <row r="2578" spans="1:9" ht="15.75">
      <c r="A2578" s="28">
        <v>2573</v>
      </c>
      <c r="B2578" s="29">
        <v>619250</v>
      </c>
      <c r="C2578" s="30" t="s">
        <v>3327</v>
      </c>
      <c r="D2578" s="30"/>
      <c r="E2578" s="31">
        <v>2895.55</v>
      </c>
      <c r="F2578" s="128">
        <f t="shared" si="166"/>
        <v>1717.06115</v>
      </c>
      <c r="G2578" s="129">
        <f t="shared" ref="G2578:G2618" si="167">F2578</f>
        <v>1717.06115</v>
      </c>
      <c r="H2578" s="32"/>
      <c r="I2578" s="32"/>
    </row>
    <row r="2579" spans="1:9" ht="15.75">
      <c r="A2579" s="28">
        <v>2574</v>
      </c>
      <c r="B2579" s="29">
        <v>619260</v>
      </c>
      <c r="C2579" s="30" t="s">
        <v>3328</v>
      </c>
      <c r="D2579" s="30"/>
      <c r="E2579" s="31">
        <v>2317.2600000000002</v>
      </c>
      <c r="F2579" s="128">
        <f t="shared" si="166"/>
        <v>1374.13518</v>
      </c>
      <c r="G2579" s="129">
        <f t="shared" si="167"/>
        <v>1374.13518</v>
      </c>
      <c r="H2579" s="32"/>
      <c r="I2579" s="32"/>
    </row>
    <row r="2580" spans="1:9" ht="15.75">
      <c r="A2580" s="28">
        <v>2575</v>
      </c>
      <c r="B2580" s="29">
        <v>619270</v>
      </c>
      <c r="C2580" s="30" t="s">
        <v>3329</v>
      </c>
      <c r="D2580" s="30" t="s">
        <v>3322</v>
      </c>
      <c r="E2580" s="31">
        <v>4345.37</v>
      </c>
      <c r="F2580" s="128">
        <f t="shared" si="166"/>
        <v>2576.8044099999997</v>
      </c>
      <c r="G2580" s="129">
        <f t="shared" si="167"/>
        <v>2576.8044099999997</v>
      </c>
      <c r="H2580" s="32"/>
      <c r="I2580" s="32"/>
    </row>
    <row r="2581" spans="1:9" ht="31.5">
      <c r="A2581" s="28">
        <v>2576</v>
      </c>
      <c r="B2581" s="29">
        <v>619280</v>
      </c>
      <c r="C2581" s="30" t="s">
        <v>3330</v>
      </c>
      <c r="D2581" s="30"/>
      <c r="E2581" s="31">
        <v>2895.55</v>
      </c>
      <c r="F2581" s="128">
        <f t="shared" si="166"/>
        <v>1717.06115</v>
      </c>
      <c r="G2581" s="129">
        <f t="shared" si="167"/>
        <v>1717.06115</v>
      </c>
      <c r="H2581" s="32"/>
      <c r="I2581" s="32"/>
    </row>
    <row r="2582" spans="1:9" ht="15.75">
      <c r="A2582" s="28">
        <v>2577</v>
      </c>
      <c r="B2582" s="29">
        <v>619290</v>
      </c>
      <c r="C2582" s="30" t="s">
        <v>3331</v>
      </c>
      <c r="D2582" s="30"/>
      <c r="E2582" s="31">
        <v>2895.55</v>
      </c>
      <c r="F2582" s="128">
        <f t="shared" si="166"/>
        <v>1717.06115</v>
      </c>
      <c r="G2582" s="129">
        <f t="shared" si="167"/>
        <v>1717.06115</v>
      </c>
      <c r="H2582" s="32"/>
      <c r="I2582" s="32"/>
    </row>
    <row r="2583" spans="1:9" ht="15.75">
      <c r="A2583" s="28">
        <v>2578</v>
      </c>
      <c r="B2583" s="29">
        <v>619300</v>
      </c>
      <c r="C2583" s="30" t="s">
        <v>3332</v>
      </c>
      <c r="D2583" s="30"/>
      <c r="E2583" s="31">
        <v>2895.55</v>
      </c>
      <c r="F2583" s="128">
        <f t="shared" si="166"/>
        <v>1717.06115</v>
      </c>
      <c r="G2583" s="129">
        <f t="shared" si="167"/>
        <v>1717.06115</v>
      </c>
      <c r="H2583" s="32"/>
      <c r="I2583" s="32"/>
    </row>
    <row r="2584" spans="1:9" ht="31.5">
      <c r="A2584" s="28">
        <v>2579</v>
      </c>
      <c r="B2584" s="29">
        <v>619310</v>
      </c>
      <c r="C2584" s="30" t="s">
        <v>3333</v>
      </c>
      <c r="D2584" s="30"/>
      <c r="E2584" s="31">
        <v>5798.6</v>
      </c>
      <c r="F2584" s="128">
        <f t="shared" si="166"/>
        <v>3438.5698000000002</v>
      </c>
      <c r="G2584" s="129">
        <f t="shared" si="167"/>
        <v>3438.5698000000002</v>
      </c>
      <c r="H2584" s="32"/>
      <c r="I2584" s="32"/>
    </row>
    <row r="2585" spans="1:9" ht="15.75">
      <c r="A2585" s="28">
        <v>2580</v>
      </c>
      <c r="B2585" s="29">
        <v>619320</v>
      </c>
      <c r="C2585" s="30" t="s">
        <v>3334</v>
      </c>
      <c r="D2585" s="30"/>
      <c r="E2585" s="31">
        <v>1449.81</v>
      </c>
      <c r="F2585" s="128">
        <f t="shared" si="166"/>
        <v>859.73732999999993</v>
      </c>
      <c r="G2585" s="129">
        <f t="shared" si="167"/>
        <v>859.73732999999993</v>
      </c>
      <c r="H2585" s="32"/>
      <c r="I2585" s="32"/>
    </row>
    <row r="2586" spans="1:9" ht="31.5">
      <c r="A2586" s="28">
        <v>2581</v>
      </c>
      <c r="B2586" s="29">
        <v>619330</v>
      </c>
      <c r="C2586" s="30" t="s">
        <v>3335</v>
      </c>
      <c r="D2586" s="30"/>
      <c r="E2586" s="31">
        <v>2416.21</v>
      </c>
      <c r="F2586" s="128">
        <f t="shared" si="166"/>
        <v>1432.8125299999999</v>
      </c>
      <c r="G2586" s="129">
        <f t="shared" si="167"/>
        <v>1432.8125299999999</v>
      </c>
      <c r="H2586" s="32"/>
      <c r="I2586" s="32"/>
    </row>
    <row r="2587" spans="1:9" ht="15.75">
      <c r="A2587" s="28">
        <v>2582</v>
      </c>
      <c r="B2587" s="29">
        <v>619340</v>
      </c>
      <c r="C2587" s="30" t="s">
        <v>3336</v>
      </c>
      <c r="D2587" s="30" t="s">
        <v>3337</v>
      </c>
      <c r="E2587" s="31">
        <v>966.4</v>
      </c>
      <c r="F2587" s="128">
        <f t="shared" si="166"/>
        <v>573.0752</v>
      </c>
      <c r="G2587" s="129">
        <f t="shared" si="167"/>
        <v>573.0752</v>
      </c>
      <c r="H2587" s="32"/>
      <c r="I2587" s="32"/>
    </row>
    <row r="2588" spans="1:9" ht="31.5">
      <c r="A2588" s="28">
        <v>2583</v>
      </c>
      <c r="B2588" s="29">
        <v>619350</v>
      </c>
      <c r="C2588" s="30" t="s">
        <v>3338</v>
      </c>
      <c r="D2588" s="30" t="s">
        <v>3339</v>
      </c>
      <c r="E2588" s="31">
        <v>1043.3699999999999</v>
      </c>
      <c r="F2588" s="128">
        <f t="shared" si="166"/>
        <v>618.71840999999995</v>
      </c>
      <c r="G2588" s="129">
        <f t="shared" si="167"/>
        <v>618.71840999999995</v>
      </c>
      <c r="H2588" s="32"/>
      <c r="I2588" s="32"/>
    </row>
    <row r="2589" spans="1:9" ht="15.75">
      <c r="A2589" s="28">
        <v>2584</v>
      </c>
      <c r="B2589" s="29">
        <v>619360</v>
      </c>
      <c r="C2589" s="30" t="s">
        <v>3340</v>
      </c>
      <c r="D2589" s="30"/>
      <c r="E2589" s="31">
        <v>1932.81</v>
      </c>
      <c r="F2589" s="128">
        <f t="shared" si="166"/>
        <v>1146.15633</v>
      </c>
      <c r="G2589" s="129">
        <f t="shared" si="167"/>
        <v>1146.15633</v>
      </c>
      <c r="H2589" s="32"/>
      <c r="I2589" s="32"/>
    </row>
    <row r="2590" spans="1:9" ht="15.75">
      <c r="A2590" s="28">
        <v>2585</v>
      </c>
      <c r="B2590" s="29">
        <v>619370</v>
      </c>
      <c r="C2590" s="30" t="s">
        <v>3341</v>
      </c>
      <c r="D2590" s="30"/>
      <c r="E2590" s="31">
        <v>1449.81</v>
      </c>
      <c r="F2590" s="128">
        <f t="shared" si="166"/>
        <v>859.73732999999993</v>
      </c>
      <c r="G2590" s="129">
        <f t="shared" si="167"/>
        <v>859.73732999999993</v>
      </c>
      <c r="H2590" s="32"/>
      <c r="I2590" s="32"/>
    </row>
    <row r="2591" spans="1:9" ht="15.75">
      <c r="A2591" s="28">
        <v>2586</v>
      </c>
      <c r="B2591" s="29">
        <v>619380</v>
      </c>
      <c r="C2591" s="30" t="s">
        <v>3342</v>
      </c>
      <c r="D2591" s="30"/>
      <c r="E2591" s="31">
        <v>72</v>
      </c>
      <c r="F2591" s="128">
        <f t="shared" si="166"/>
        <v>42.695999999999998</v>
      </c>
      <c r="G2591" s="129">
        <f t="shared" si="167"/>
        <v>42.695999999999998</v>
      </c>
      <c r="H2591" s="32"/>
      <c r="I2591" s="32"/>
    </row>
    <row r="2592" spans="1:9" ht="38.25">
      <c r="A2592" s="28">
        <v>2587</v>
      </c>
      <c r="B2592" s="29">
        <v>619390</v>
      </c>
      <c r="C2592" s="30" t="s">
        <v>3343</v>
      </c>
      <c r="D2592" s="30" t="s">
        <v>3315</v>
      </c>
      <c r="E2592" s="31">
        <v>5171.8599999999997</v>
      </c>
      <c r="F2592" s="128">
        <f t="shared" si="166"/>
        <v>3066.9129799999996</v>
      </c>
      <c r="G2592" s="129">
        <f t="shared" si="167"/>
        <v>3066.9129799999996</v>
      </c>
      <c r="H2592" s="32"/>
      <c r="I2592" s="225" t="s">
        <v>14684</v>
      </c>
    </row>
    <row r="2593" spans="1:9" ht="38.25">
      <c r="A2593" s="28">
        <v>2588</v>
      </c>
      <c r="B2593" s="29">
        <v>619400</v>
      </c>
      <c r="C2593" s="30" t="s">
        <v>3344</v>
      </c>
      <c r="D2593" s="30" t="s">
        <v>3315</v>
      </c>
      <c r="E2593" s="31">
        <v>7388.47</v>
      </c>
      <c r="F2593" s="128">
        <f t="shared" si="166"/>
        <v>4381.3627100000003</v>
      </c>
      <c r="G2593" s="129">
        <f t="shared" si="167"/>
        <v>4381.3627100000003</v>
      </c>
      <c r="H2593" s="32"/>
      <c r="I2593" s="225" t="s">
        <v>14684</v>
      </c>
    </row>
    <row r="2594" spans="1:9" ht="38.25">
      <c r="A2594" s="28">
        <v>2589</v>
      </c>
      <c r="B2594" s="29">
        <v>619410</v>
      </c>
      <c r="C2594" s="30" t="s">
        <v>3345</v>
      </c>
      <c r="D2594" s="30" t="s">
        <v>3346</v>
      </c>
      <c r="E2594" s="31">
        <v>2512.66</v>
      </c>
      <c r="F2594" s="128">
        <f t="shared" si="166"/>
        <v>1490.0073799999998</v>
      </c>
      <c r="G2594" s="129">
        <f t="shared" si="167"/>
        <v>1490.0073799999998</v>
      </c>
      <c r="H2594" s="32"/>
      <c r="I2594" s="225" t="s">
        <v>14684</v>
      </c>
    </row>
    <row r="2595" spans="1:9" ht="38.25">
      <c r="A2595" s="28">
        <v>2590</v>
      </c>
      <c r="B2595" s="29">
        <v>619420</v>
      </c>
      <c r="C2595" s="30" t="s">
        <v>3347</v>
      </c>
      <c r="D2595" s="30"/>
      <c r="E2595" s="31">
        <v>4521.3</v>
      </c>
      <c r="F2595" s="128">
        <f t="shared" si="166"/>
        <v>2681.1309000000001</v>
      </c>
      <c r="G2595" s="129">
        <f t="shared" si="167"/>
        <v>2681.1309000000001</v>
      </c>
      <c r="H2595" s="32"/>
      <c r="I2595" s="225" t="s">
        <v>14684</v>
      </c>
    </row>
    <row r="2596" spans="1:9" ht="38.25">
      <c r="A2596" s="28">
        <v>2591</v>
      </c>
      <c r="B2596" s="29">
        <v>619430</v>
      </c>
      <c r="C2596" s="30" t="s">
        <v>3348</v>
      </c>
      <c r="D2596" s="30" t="s">
        <v>3315</v>
      </c>
      <c r="E2596" s="31">
        <v>3141.61</v>
      </c>
      <c r="F2596" s="128">
        <f t="shared" si="166"/>
        <v>1862.9747299999999</v>
      </c>
      <c r="G2596" s="129">
        <f t="shared" si="167"/>
        <v>1862.9747299999999</v>
      </c>
      <c r="H2596" s="32"/>
      <c r="I2596" s="225" t="s">
        <v>14684</v>
      </c>
    </row>
    <row r="2597" spans="1:9" ht="38.25">
      <c r="A2597" s="28">
        <v>2592</v>
      </c>
      <c r="B2597" s="29">
        <v>619440</v>
      </c>
      <c r="C2597" s="30" t="s">
        <v>3349</v>
      </c>
      <c r="D2597" s="30" t="s">
        <v>3315</v>
      </c>
      <c r="E2597" s="31">
        <v>3141.61</v>
      </c>
      <c r="F2597" s="128">
        <f t="shared" si="166"/>
        <v>1862.9747299999999</v>
      </c>
      <c r="G2597" s="129">
        <f t="shared" si="167"/>
        <v>1862.9747299999999</v>
      </c>
      <c r="H2597" s="32"/>
      <c r="I2597" s="225" t="s">
        <v>14684</v>
      </c>
    </row>
    <row r="2598" spans="1:9" ht="31.5">
      <c r="A2598" s="28">
        <v>2593</v>
      </c>
      <c r="B2598" s="29">
        <v>619450</v>
      </c>
      <c r="C2598" s="30" t="s">
        <v>3350</v>
      </c>
      <c r="D2598" s="30" t="s">
        <v>3351</v>
      </c>
      <c r="E2598" s="31">
        <v>5791.11</v>
      </c>
      <c r="F2598" s="128">
        <f t="shared" si="166"/>
        <v>3434.1282299999998</v>
      </c>
      <c r="G2598" s="129">
        <f t="shared" si="167"/>
        <v>3434.1282299999998</v>
      </c>
      <c r="H2598" s="32"/>
      <c r="I2598" s="32"/>
    </row>
    <row r="2599" spans="1:9" ht="15.75">
      <c r="A2599" s="28">
        <v>2594</v>
      </c>
      <c r="B2599" s="29">
        <v>619460</v>
      </c>
      <c r="C2599" s="30" t="s">
        <v>3352</v>
      </c>
      <c r="D2599" s="30"/>
      <c r="E2599" s="31">
        <v>2899.21</v>
      </c>
      <c r="F2599" s="128">
        <f t="shared" si="166"/>
        <v>1719.23153</v>
      </c>
      <c r="G2599" s="129">
        <f t="shared" si="167"/>
        <v>1719.23153</v>
      </c>
      <c r="H2599" s="32"/>
      <c r="I2599" s="32"/>
    </row>
    <row r="2600" spans="1:9" ht="15.75">
      <c r="A2600" s="28">
        <v>2595</v>
      </c>
      <c r="B2600" s="29">
        <v>619470</v>
      </c>
      <c r="C2600" s="30" t="s">
        <v>3353</v>
      </c>
      <c r="D2600" s="30"/>
      <c r="E2600" s="31">
        <v>4053.78</v>
      </c>
      <c r="F2600" s="128">
        <f t="shared" si="166"/>
        <v>2403.8915400000001</v>
      </c>
      <c r="G2600" s="129">
        <f t="shared" si="167"/>
        <v>2403.8915400000001</v>
      </c>
      <c r="H2600" s="32"/>
      <c r="I2600" s="32"/>
    </row>
    <row r="2601" spans="1:9" ht="38.25">
      <c r="A2601" s="28">
        <v>2596</v>
      </c>
      <c r="B2601" s="29">
        <v>619480</v>
      </c>
      <c r="C2601" s="30" t="s">
        <v>3354</v>
      </c>
      <c r="D2601" s="30"/>
      <c r="E2601" s="31">
        <v>2794.02</v>
      </c>
      <c r="F2601" s="128">
        <f t="shared" si="166"/>
        <v>1656.8538599999999</v>
      </c>
      <c r="G2601" s="129">
        <f t="shared" si="167"/>
        <v>1656.8538599999999</v>
      </c>
      <c r="H2601" s="32"/>
      <c r="I2601" s="225" t="s">
        <v>14684</v>
      </c>
    </row>
    <row r="2602" spans="1:9" ht="63">
      <c r="A2602" s="28">
        <v>2597</v>
      </c>
      <c r="B2602" s="29">
        <v>619490</v>
      </c>
      <c r="C2602" s="30" t="s">
        <v>3355</v>
      </c>
      <c r="D2602" s="30" t="s">
        <v>3356</v>
      </c>
      <c r="E2602" s="31">
        <v>7440.48</v>
      </c>
      <c r="F2602" s="128">
        <f t="shared" si="166"/>
        <v>4412.2046399999999</v>
      </c>
      <c r="G2602" s="129">
        <f t="shared" si="167"/>
        <v>4412.2046399999999</v>
      </c>
      <c r="H2602" s="32"/>
      <c r="I2602" s="225" t="s">
        <v>14684</v>
      </c>
    </row>
    <row r="2603" spans="1:9" ht="15.75">
      <c r="A2603" s="28">
        <v>2598</v>
      </c>
      <c r="B2603" s="29">
        <v>619500</v>
      </c>
      <c r="C2603" s="30" t="s">
        <v>3357</v>
      </c>
      <c r="D2603" s="30"/>
      <c r="E2603" s="31">
        <v>991.67</v>
      </c>
      <c r="F2603" s="128">
        <f t="shared" si="166"/>
        <v>588.06030999999996</v>
      </c>
      <c r="G2603" s="129">
        <f t="shared" si="167"/>
        <v>588.06030999999996</v>
      </c>
      <c r="H2603" s="32"/>
      <c r="I2603" s="32"/>
    </row>
    <row r="2604" spans="1:9" ht="15.75">
      <c r="A2604" s="28">
        <v>2599</v>
      </c>
      <c r="B2604" s="29">
        <v>619510</v>
      </c>
      <c r="C2604" s="30" t="s">
        <v>3358</v>
      </c>
      <c r="D2604" s="30" t="s">
        <v>3315</v>
      </c>
      <c r="E2604" s="31">
        <v>1101.98</v>
      </c>
      <c r="F2604" s="128">
        <f t="shared" si="166"/>
        <v>653.47414000000003</v>
      </c>
      <c r="G2604" s="129">
        <f t="shared" si="167"/>
        <v>653.47414000000003</v>
      </c>
      <c r="H2604" s="32"/>
      <c r="I2604" s="32"/>
    </row>
    <row r="2605" spans="1:9" ht="31.5">
      <c r="A2605" s="28">
        <v>2600</v>
      </c>
      <c r="B2605" s="29">
        <v>619520</v>
      </c>
      <c r="C2605" s="30" t="s">
        <v>3359</v>
      </c>
      <c r="D2605" s="30" t="s">
        <v>3360</v>
      </c>
      <c r="E2605" s="31">
        <v>253.87</v>
      </c>
      <c r="F2605" s="128">
        <f t="shared" si="166"/>
        <v>150.54490999999999</v>
      </c>
      <c r="G2605" s="129">
        <f t="shared" si="167"/>
        <v>150.54490999999999</v>
      </c>
      <c r="H2605" s="32"/>
      <c r="I2605" s="32"/>
    </row>
    <row r="2606" spans="1:9" ht="47.25">
      <c r="A2606" s="28">
        <v>2601</v>
      </c>
      <c r="B2606" s="29">
        <v>619530</v>
      </c>
      <c r="C2606" s="30" t="s">
        <v>3361</v>
      </c>
      <c r="D2606" s="30" t="s">
        <v>3362</v>
      </c>
      <c r="E2606" s="31">
        <v>217.47</v>
      </c>
      <c r="F2606" s="128">
        <f t="shared" si="166"/>
        <v>128.95971</v>
      </c>
      <c r="G2606" s="129">
        <f t="shared" si="167"/>
        <v>128.95971</v>
      </c>
      <c r="H2606" s="32"/>
      <c r="I2606" s="32"/>
    </row>
    <row r="2607" spans="1:9" ht="15.75">
      <c r="A2607" s="28">
        <v>2602</v>
      </c>
      <c r="B2607" s="29">
        <v>619540</v>
      </c>
      <c r="C2607" s="30" t="s">
        <v>3363</v>
      </c>
      <c r="D2607" s="30"/>
      <c r="E2607" s="31">
        <v>881.37</v>
      </c>
      <c r="F2607" s="128">
        <f t="shared" si="166"/>
        <v>522.65241000000003</v>
      </c>
      <c r="G2607" s="129">
        <f t="shared" si="167"/>
        <v>522.65241000000003</v>
      </c>
      <c r="H2607" s="32"/>
      <c r="I2607" s="32"/>
    </row>
    <row r="2608" spans="1:9" ht="15.75">
      <c r="A2608" s="28">
        <v>2603</v>
      </c>
      <c r="B2608" s="29">
        <v>619550</v>
      </c>
      <c r="C2608" s="30" t="s">
        <v>3364</v>
      </c>
      <c r="D2608" s="30"/>
      <c r="E2608" s="31">
        <v>263.7</v>
      </c>
      <c r="F2608" s="128">
        <f t="shared" si="166"/>
        <v>156.3741</v>
      </c>
      <c r="G2608" s="129">
        <f t="shared" si="167"/>
        <v>156.3741</v>
      </c>
      <c r="H2608" s="32"/>
      <c r="I2608" s="32"/>
    </row>
    <row r="2609" spans="1:9" ht="15.75">
      <c r="A2609" s="28">
        <v>2604</v>
      </c>
      <c r="B2609" s="29">
        <v>619560</v>
      </c>
      <c r="C2609" s="30" t="s">
        <v>3365</v>
      </c>
      <c r="D2609" s="30"/>
      <c r="E2609" s="31">
        <v>330.55</v>
      </c>
      <c r="F2609" s="128">
        <f t="shared" si="166"/>
        <v>196.01615000000001</v>
      </c>
      <c r="G2609" s="129">
        <f t="shared" si="167"/>
        <v>196.01615000000001</v>
      </c>
      <c r="H2609" s="32"/>
      <c r="I2609" s="32"/>
    </row>
    <row r="2610" spans="1:9" ht="31.5">
      <c r="A2610" s="28">
        <v>2605</v>
      </c>
      <c r="B2610" s="29">
        <v>619570</v>
      </c>
      <c r="C2610" s="30" t="s">
        <v>3366</v>
      </c>
      <c r="D2610" s="30"/>
      <c r="E2610" s="31">
        <v>1322.23</v>
      </c>
      <c r="F2610" s="128">
        <f t="shared" si="166"/>
        <v>784.08238999999992</v>
      </c>
      <c r="G2610" s="129">
        <f t="shared" si="167"/>
        <v>784.08238999999992</v>
      </c>
      <c r="H2610" s="32"/>
      <c r="I2610" s="32"/>
    </row>
    <row r="2611" spans="1:9" ht="15.75">
      <c r="A2611" s="28">
        <v>2606</v>
      </c>
      <c r="B2611" s="29">
        <v>619580</v>
      </c>
      <c r="C2611" s="30" t="s">
        <v>3367</v>
      </c>
      <c r="D2611" s="30"/>
      <c r="E2611" s="31">
        <v>2317.2600000000002</v>
      </c>
      <c r="F2611" s="128">
        <f t="shared" si="166"/>
        <v>1374.13518</v>
      </c>
      <c r="G2611" s="129">
        <f t="shared" si="167"/>
        <v>1374.13518</v>
      </c>
      <c r="H2611" s="32"/>
      <c r="I2611" s="32"/>
    </row>
    <row r="2612" spans="1:9" ht="15.75">
      <c r="A2612" s="28">
        <v>2607</v>
      </c>
      <c r="B2612" s="29">
        <v>619590</v>
      </c>
      <c r="C2612" s="30" t="s">
        <v>3368</v>
      </c>
      <c r="D2612" s="30"/>
      <c r="E2612" s="31">
        <v>2804.85</v>
      </c>
      <c r="F2612" s="128">
        <f t="shared" si="166"/>
        <v>1663.2760499999999</v>
      </c>
      <c r="G2612" s="129">
        <f t="shared" si="167"/>
        <v>1663.2760499999999</v>
      </c>
      <c r="H2612" s="32"/>
      <c r="I2612" s="32"/>
    </row>
    <row r="2613" spans="1:9" ht="15.75">
      <c r="A2613" s="28">
        <v>2608</v>
      </c>
      <c r="B2613" s="29">
        <v>619600</v>
      </c>
      <c r="C2613" s="30" t="s">
        <v>3369</v>
      </c>
      <c r="D2613" s="30"/>
      <c r="E2613" s="31">
        <v>2606.4</v>
      </c>
      <c r="F2613" s="128">
        <f t="shared" si="166"/>
        <v>1545.5952</v>
      </c>
      <c r="G2613" s="129">
        <f t="shared" si="167"/>
        <v>1545.5952</v>
      </c>
      <c r="H2613" s="32"/>
      <c r="I2613" s="32"/>
    </row>
    <row r="2614" spans="1:9" ht="15.75">
      <c r="A2614" s="28">
        <v>2609</v>
      </c>
      <c r="B2614" s="29">
        <v>619610</v>
      </c>
      <c r="C2614" s="30" t="s">
        <v>3370</v>
      </c>
      <c r="D2614" s="30"/>
      <c r="E2614" s="31">
        <v>2606.4</v>
      </c>
      <c r="F2614" s="128">
        <f t="shared" si="166"/>
        <v>1545.5952</v>
      </c>
      <c r="G2614" s="129">
        <f t="shared" si="167"/>
        <v>1545.5952</v>
      </c>
      <c r="H2614" s="32"/>
      <c r="I2614" s="32"/>
    </row>
    <row r="2615" spans="1:9" ht="15.75">
      <c r="A2615" s="28">
        <v>2610</v>
      </c>
      <c r="B2615" s="29">
        <v>619620</v>
      </c>
      <c r="C2615" s="30" t="s">
        <v>3371</v>
      </c>
      <c r="D2615" s="30"/>
      <c r="E2615" s="31">
        <v>661.12</v>
      </c>
      <c r="F2615" s="128">
        <f t="shared" si="166"/>
        <v>392.04415999999998</v>
      </c>
      <c r="G2615" s="129">
        <f t="shared" si="167"/>
        <v>392.04415999999998</v>
      </c>
      <c r="H2615" s="32"/>
      <c r="I2615" s="32"/>
    </row>
    <row r="2616" spans="1:9" ht="15.75">
      <c r="A2616" s="28">
        <v>2611</v>
      </c>
      <c r="B2616" s="29">
        <v>619630</v>
      </c>
      <c r="C2616" s="30" t="s">
        <v>3372</v>
      </c>
      <c r="D2616" s="30"/>
      <c r="E2616" s="31">
        <v>791.11</v>
      </c>
      <c r="F2616" s="128">
        <f t="shared" si="166"/>
        <v>469.12822999999997</v>
      </c>
      <c r="G2616" s="129">
        <f t="shared" si="167"/>
        <v>469.12822999999997</v>
      </c>
      <c r="H2616" s="32"/>
      <c r="I2616" s="32"/>
    </row>
    <row r="2617" spans="1:9" ht="31.5">
      <c r="A2617" s="28">
        <v>2612</v>
      </c>
      <c r="B2617" s="29">
        <v>619640</v>
      </c>
      <c r="C2617" s="30" t="s">
        <v>3373</v>
      </c>
      <c r="D2617" s="30"/>
      <c r="E2617" s="31">
        <v>1542.47</v>
      </c>
      <c r="F2617" s="128">
        <f t="shared" si="166"/>
        <v>914.68471</v>
      </c>
      <c r="G2617" s="129">
        <f t="shared" si="167"/>
        <v>914.68471</v>
      </c>
      <c r="H2617" s="32"/>
      <c r="I2617" s="32"/>
    </row>
    <row r="2618" spans="1:9" ht="31.5">
      <c r="A2618" s="28">
        <v>2613</v>
      </c>
      <c r="B2618" s="29">
        <v>619650</v>
      </c>
      <c r="C2618" s="30" t="s">
        <v>3374</v>
      </c>
      <c r="D2618" s="30"/>
      <c r="E2618" s="31">
        <v>1322.23</v>
      </c>
      <c r="F2618" s="128">
        <f t="shared" si="166"/>
        <v>784.08238999999992</v>
      </c>
      <c r="G2618" s="129">
        <f t="shared" si="167"/>
        <v>784.08238999999992</v>
      </c>
      <c r="H2618" s="32"/>
      <c r="I2618" s="32"/>
    </row>
    <row r="2619" spans="1:9" ht="15.75">
      <c r="A2619" s="28">
        <v>2614</v>
      </c>
      <c r="B2619" s="29" t="s">
        <v>145</v>
      </c>
      <c r="C2619" s="36" t="s">
        <v>3375</v>
      </c>
      <c r="D2619" s="30"/>
      <c r="E2619" s="31"/>
      <c r="F2619" s="226"/>
      <c r="G2619" s="227"/>
      <c r="H2619" s="32"/>
      <c r="I2619" s="32"/>
    </row>
    <row r="2620" spans="1:9" ht="15.75">
      <c r="A2620" s="28">
        <v>2615</v>
      </c>
      <c r="B2620" s="29">
        <v>619660</v>
      </c>
      <c r="C2620" s="30" t="s">
        <v>3376</v>
      </c>
      <c r="D2620" s="30"/>
      <c r="E2620" s="31">
        <v>2125.85</v>
      </c>
      <c r="F2620" s="128">
        <f t="shared" si="166"/>
        <v>1260.6290499999998</v>
      </c>
      <c r="G2620" s="129">
        <f t="shared" ref="G2620:G2645" si="168">F2620</f>
        <v>1260.6290499999998</v>
      </c>
      <c r="H2620" s="32"/>
      <c r="I2620" s="32"/>
    </row>
    <row r="2621" spans="1:9" ht="15.75">
      <c r="A2621" s="28">
        <v>2616</v>
      </c>
      <c r="B2621" s="29">
        <v>619670</v>
      </c>
      <c r="C2621" s="30" t="s">
        <v>3377</v>
      </c>
      <c r="D2621" s="30"/>
      <c r="E2621" s="31">
        <v>1208.31</v>
      </c>
      <c r="F2621" s="128">
        <f t="shared" si="166"/>
        <v>716.52782999999988</v>
      </c>
      <c r="G2621" s="129">
        <f t="shared" si="168"/>
        <v>716.52782999999988</v>
      </c>
      <c r="H2621" s="32"/>
      <c r="I2621" s="32"/>
    </row>
    <row r="2622" spans="1:9" ht="31.5">
      <c r="A2622" s="28">
        <v>2617</v>
      </c>
      <c r="B2622" s="29">
        <v>619681</v>
      </c>
      <c r="C2622" s="30" t="s">
        <v>3378</v>
      </c>
      <c r="D2622" s="30"/>
      <c r="E2622" s="31">
        <v>2543.94</v>
      </c>
      <c r="F2622" s="128">
        <f t="shared" si="166"/>
        <v>1508.5564199999999</v>
      </c>
      <c r="G2622" s="129">
        <f t="shared" si="168"/>
        <v>1508.5564199999999</v>
      </c>
      <c r="H2622" s="32"/>
      <c r="I2622" s="32"/>
    </row>
    <row r="2623" spans="1:9" ht="15.75">
      <c r="A2623" s="28">
        <v>2618</v>
      </c>
      <c r="B2623" s="29">
        <v>619682</v>
      </c>
      <c r="C2623" s="30" t="s">
        <v>3379</v>
      </c>
      <c r="D2623" s="30"/>
      <c r="E2623" s="31">
        <v>2543.94</v>
      </c>
      <c r="F2623" s="128">
        <f t="shared" si="166"/>
        <v>1508.5564199999999</v>
      </c>
      <c r="G2623" s="129">
        <f t="shared" si="168"/>
        <v>1508.5564199999999</v>
      </c>
      <c r="H2623" s="32"/>
      <c r="I2623" s="32"/>
    </row>
    <row r="2624" spans="1:9" ht="15.75">
      <c r="A2624" s="28">
        <v>2619</v>
      </c>
      <c r="B2624" s="29">
        <v>619690</v>
      </c>
      <c r="C2624" s="30" t="s">
        <v>3380</v>
      </c>
      <c r="D2624" s="38" t="s">
        <v>3381</v>
      </c>
      <c r="E2624" s="31">
        <v>881.37</v>
      </c>
      <c r="F2624" s="128">
        <f t="shared" si="166"/>
        <v>522.65241000000003</v>
      </c>
      <c r="G2624" s="129">
        <f t="shared" si="168"/>
        <v>522.65241000000003</v>
      </c>
      <c r="H2624" s="32"/>
      <c r="I2624" s="32"/>
    </row>
    <row r="2625" spans="1:9" ht="31.5">
      <c r="A2625" s="28">
        <v>2620</v>
      </c>
      <c r="B2625" s="29">
        <v>619700</v>
      </c>
      <c r="C2625" s="30" t="s">
        <v>3382</v>
      </c>
      <c r="D2625" s="30"/>
      <c r="E2625" s="31">
        <v>771.42</v>
      </c>
      <c r="F2625" s="128">
        <f t="shared" si="166"/>
        <v>457.45205999999996</v>
      </c>
      <c r="G2625" s="129">
        <f t="shared" si="168"/>
        <v>457.45205999999996</v>
      </c>
      <c r="H2625" s="32"/>
      <c r="I2625" s="32"/>
    </row>
    <row r="2626" spans="1:9" ht="31.5">
      <c r="A2626" s="28">
        <v>2621</v>
      </c>
      <c r="B2626" s="29">
        <v>619710</v>
      </c>
      <c r="C2626" s="30" t="s">
        <v>3383</v>
      </c>
      <c r="D2626" s="30"/>
      <c r="E2626" s="31">
        <v>1322.23</v>
      </c>
      <c r="F2626" s="128">
        <f t="shared" si="166"/>
        <v>784.08238999999992</v>
      </c>
      <c r="G2626" s="129">
        <f t="shared" si="168"/>
        <v>784.08238999999992</v>
      </c>
      <c r="H2626" s="32"/>
      <c r="I2626" s="32"/>
    </row>
    <row r="2627" spans="1:9" ht="31.5">
      <c r="A2627" s="28">
        <v>2622</v>
      </c>
      <c r="B2627" s="29">
        <v>619720</v>
      </c>
      <c r="C2627" s="30" t="s">
        <v>3384</v>
      </c>
      <c r="D2627" s="30"/>
      <c r="E2627" s="31">
        <v>1585.93</v>
      </c>
      <c r="F2627" s="128">
        <f t="shared" si="166"/>
        <v>940.45649000000003</v>
      </c>
      <c r="G2627" s="129">
        <f t="shared" si="168"/>
        <v>940.45649000000003</v>
      </c>
      <c r="H2627" s="32"/>
      <c r="I2627" s="32"/>
    </row>
    <row r="2628" spans="1:9" ht="31.5">
      <c r="A2628" s="28">
        <v>2623</v>
      </c>
      <c r="B2628" s="29">
        <v>619730</v>
      </c>
      <c r="C2628" s="30" t="s">
        <v>3385</v>
      </c>
      <c r="D2628" s="30"/>
      <c r="E2628" s="31">
        <v>2203.6</v>
      </c>
      <c r="F2628" s="128">
        <f t="shared" si="166"/>
        <v>1306.7348</v>
      </c>
      <c r="G2628" s="129">
        <f t="shared" si="168"/>
        <v>1306.7348</v>
      </c>
      <c r="H2628" s="32"/>
      <c r="I2628" s="32"/>
    </row>
    <row r="2629" spans="1:9" ht="31.5">
      <c r="A2629" s="28">
        <v>2624</v>
      </c>
      <c r="B2629" s="29">
        <v>619740</v>
      </c>
      <c r="C2629" s="30" t="s">
        <v>3386</v>
      </c>
      <c r="D2629" s="30"/>
      <c r="E2629" s="31">
        <v>2640.75</v>
      </c>
      <c r="F2629" s="128">
        <f t="shared" si="166"/>
        <v>1565.9647499999999</v>
      </c>
      <c r="G2629" s="129">
        <f t="shared" si="168"/>
        <v>1565.9647499999999</v>
      </c>
      <c r="H2629" s="32"/>
      <c r="I2629" s="32"/>
    </row>
    <row r="2630" spans="1:9" ht="15.75">
      <c r="A2630" s="28">
        <v>2625</v>
      </c>
      <c r="B2630" s="29">
        <v>619750</v>
      </c>
      <c r="C2630" s="30" t="s">
        <v>3387</v>
      </c>
      <c r="D2630" s="30"/>
      <c r="E2630" s="31">
        <v>181.31</v>
      </c>
      <c r="F2630" s="128">
        <f t="shared" si="166"/>
        <v>107.51683</v>
      </c>
      <c r="G2630" s="129">
        <f t="shared" si="168"/>
        <v>107.51683</v>
      </c>
      <c r="H2630" s="32"/>
      <c r="I2630" s="32"/>
    </row>
    <row r="2631" spans="1:9" ht="31.5">
      <c r="A2631" s="28">
        <v>2626</v>
      </c>
      <c r="B2631" s="29">
        <v>619760</v>
      </c>
      <c r="C2631" s="30" t="s">
        <v>3388</v>
      </c>
      <c r="D2631" s="30" t="s">
        <v>3315</v>
      </c>
      <c r="E2631" s="31">
        <v>293.20999999999998</v>
      </c>
      <c r="F2631" s="128">
        <f t="shared" ref="F2631:F2694" si="169">E2631*0.593</f>
        <v>173.87352999999999</v>
      </c>
      <c r="G2631" s="129">
        <f t="shared" si="168"/>
        <v>173.87352999999999</v>
      </c>
      <c r="H2631" s="32"/>
      <c r="I2631" s="32"/>
    </row>
    <row r="2632" spans="1:9" ht="31.5">
      <c r="A2632" s="28">
        <v>2627</v>
      </c>
      <c r="B2632" s="29">
        <v>619770</v>
      </c>
      <c r="C2632" s="30" t="s">
        <v>3389</v>
      </c>
      <c r="D2632" s="30"/>
      <c r="E2632" s="31">
        <v>434.93</v>
      </c>
      <c r="F2632" s="128">
        <f t="shared" si="169"/>
        <v>257.91348999999997</v>
      </c>
      <c r="G2632" s="129">
        <f t="shared" si="168"/>
        <v>257.91348999999997</v>
      </c>
      <c r="H2632" s="32"/>
      <c r="I2632" s="32"/>
    </row>
    <row r="2633" spans="1:9" ht="15.75">
      <c r="A2633" s="28">
        <v>2628</v>
      </c>
      <c r="B2633" s="29">
        <v>619780</v>
      </c>
      <c r="C2633" s="30" t="s">
        <v>3390</v>
      </c>
      <c r="D2633" s="30"/>
      <c r="E2633" s="31">
        <v>881.37</v>
      </c>
      <c r="F2633" s="128">
        <f t="shared" si="169"/>
        <v>522.65241000000003</v>
      </c>
      <c r="G2633" s="129">
        <f t="shared" si="168"/>
        <v>522.65241000000003</v>
      </c>
      <c r="H2633" s="32"/>
      <c r="I2633" s="32"/>
    </row>
    <row r="2634" spans="1:9" ht="15.75">
      <c r="A2634" s="28">
        <v>2629</v>
      </c>
      <c r="B2634" s="29">
        <v>619790</v>
      </c>
      <c r="C2634" s="30" t="s">
        <v>3391</v>
      </c>
      <c r="D2634" s="30"/>
      <c r="E2634" s="31">
        <v>881.37</v>
      </c>
      <c r="F2634" s="128">
        <f t="shared" si="169"/>
        <v>522.65241000000003</v>
      </c>
      <c r="G2634" s="129">
        <f t="shared" si="168"/>
        <v>522.65241000000003</v>
      </c>
      <c r="H2634" s="32"/>
      <c r="I2634" s="32"/>
    </row>
    <row r="2635" spans="1:9" ht="15.75">
      <c r="A2635" s="28">
        <v>2630</v>
      </c>
      <c r="B2635" s="29">
        <v>619800</v>
      </c>
      <c r="C2635" s="30" t="s">
        <v>3392</v>
      </c>
      <c r="D2635" s="30"/>
      <c r="E2635" s="31">
        <v>85.52</v>
      </c>
      <c r="F2635" s="128">
        <f t="shared" si="169"/>
        <v>50.713359999999994</v>
      </c>
      <c r="G2635" s="129">
        <f t="shared" si="168"/>
        <v>50.713359999999994</v>
      </c>
      <c r="H2635" s="32"/>
      <c r="I2635" s="32"/>
    </row>
    <row r="2636" spans="1:9" ht="15.75">
      <c r="A2636" s="28">
        <v>2631</v>
      </c>
      <c r="B2636" s="29">
        <v>619810</v>
      </c>
      <c r="C2636" s="30" t="s">
        <v>3393</v>
      </c>
      <c r="D2636" s="30"/>
      <c r="E2636" s="31">
        <v>991.67</v>
      </c>
      <c r="F2636" s="128">
        <f t="shared" si="169"/>
        <v>588.06030999999996</v>
      </c>
      <c r="G2636" s="129">
        <f t="shared" si="168"/>
        <v>588.06030999999996</v>
      </c>
      <c r="H2636" s="32"/>
      <c r="I2636" s="32"/>
    </row>
    <row r="2637" spans="1:9" ht="38.25">
      <c r="A2637" s="28">
        <v>2632</v>
      </c>
      <c r="B2637" s="29">
        <v>619820</v>
      </c>
      <c r="C2637" s="30" t="s">
        <v>3394</v>
      </c>
      <c r="D2637" s="30"/>
      <c r="E2637" s="31">
        <v>3707.62</v>
      </c>
      <c r="F2637" s="128">
        <f t="shared" si="169"/>
        <v>2198.6186599999996</v>
      </c>
      <c r="G2637" s="129">
        <f t="shared" si="168"/>
        <v>2198.6186599999996</v>
      </c>
      <c r="H2637" s="32"/>
      <c r="I2637" s="225" t="s">
        <v>14684</v>
      </c>
    </row>
    <row r="2638" spans="1:9" ht="15.75">
      <c r="A2638" s="28">
        <v>2633</v>
      </c>
      <c r="B2638" s="29">
        <v>619830</v>
      </c>
      <c r="C2638" s="30" t="s">
        <v>3395</v>
      </c>
      <c r="D2638" s="30"/>
      <c r="E2638" s="31">
        <v>551.17999999999995</v>
      </c>
      <c r="F2638" s="128">
        <f t="shared" si="169"/>
        <v>326.84973999999994</v>
      </c>
      <c r="G2638" s="129">
        <f t="shared" si="168"/>
        <v>326.84973999999994</v>
      </c>
      <c r="H2638" s="32"/>
      <c r="I2638" s="32"/>
    </row>
    <row r="2639" spans="1:9" ht="15.75">
      <c r="A2639" s="28">
        <v>2634</v>
      </c>
      <c r="B2639" s="29">
        <v>619840</v>
      </c>
      <c r="C2639" s="30" t="s">
        <v>3396</v>
      </c>
      <c r="D2639" s="30"/>
      <c r="E2639" s="31">
        <v>2113.34</v>
      </c>
      <c r="F2639" s="128">
        <f t="shared" si="169"/>
        <v>1253.2106200000001</v>
      </c>
      <c r="G2639" s="129">
        <f t="shared" si="168"/>
        <v>1253.2106200000001</v>
      </c>
      <c r="H2639" s="32"/>
      <c r="I2639" s="32"/>
    </row>
    <row r="2640" spans="1:9" ht="15.75">
      <c r="A2640" s="28">
        <v>2635</v>
      </c>
      <c r="B2640" s="29">
        <v>619850</v>
      </c>
      <c r="C2640" s="30" t="s">
        <v>3397</v>
      </c>
      <c r="D2640" s="30"/>
      <c r="E2640" s="31">
        <v>2113.34</v>
      </c>
      <c r="F2640" s="128">
        <f t="shared" si="169"/>
        <v>1253.2106200000001</v>
      </c>
      <c r="G2640" s="129">
        <f t="shared" si="168"/>
        <v>1253.2106200000001</v>
      </c>
      <c r="H2640" s="32"/>
      <c r="I2640" s="32"/>
    </row>
    <row r="2641" spans="1:9" ht="15.75">
      <c r="A2641" s="28">
        <v>2636</v>
      </c>
      <c r="B2641" s="29">
        <v>619860</v>
      </c>
      <c r="C2641" s="30" t="s">
        <v>3398</v>
      </c>
      <c r="D2641" s="30"/>
      <c r="E2641" s="31">
        <v>2640.75</v>
      </c>
      <c r="F2641" s="128">
        <f t="shared" si="169"/>
        <v>1565.9647499999999</v>
      </c>
      <c r="G2641" s="129">
        <f t="shared" si="168"/>
        <v>1565.9647499999999</v>
      </c>
      <c r="H2641" s="32"/>
      <c r="I2641" s="32"/>
    </row>
    <row r="2642" spans="1:9" ht="15.75">
      <c r="A2642" s="28">
        <v>2637</v>
      </c>
      <c r="B2642" s="29">
        <v>619870</v>
      </c>
      <c r="C2642" s="30" t="s">
        <v>3399</v>
      </c>
      <c r="D2642" s="30"/>
      <c r="E2642" s="31">
        <v>2640.75</v>
      </c>
      <c r="F2642" s="128">
        <f t="shared" si="169"/>
        <v>1565.9647499999999</v>
      </c>
      <c r="G2642" s="129">
        <f t="shared" si="168"/>
        <v>1565.9647499999999</v>
      </c>
      <c r="H2642" s="32"/>
      <c r="I2642" s="32"/>
    </row>
    <row r="2643" spans="1:9" ht="31.5">
      <c r="A2643" s="28">
        <v>2638</v>
      </c>
      <c r="B2643" s="29">
        <v>619880</v>
      </c>
      <c r="C2643" s="30" t="s">
        <v>3400</v>
      </c>
      <c r="D2643" s="30"/>
      <c r="E2643" s="31">
        <v>1188.51</v>
      </c>
      <c r="F2643" s="128">
        <f t="shared" si="169"/>
        <v>704.78643</v>
      </c>
      <c r="G2643" s="129">
        <f t="shared" si="168"/>
        <v>704.78643</v>
      </c>
      <c r="H2643" s="32"/>
      <c r="I2643" s="32"/>
    </row>
    <row r="2644" spans="1:9" ht="15.75">
      <c r="A2644" s="28">
        <v>2639</v>
      </c>
      <c r="B2644" s="29">
        <v>619890</v>
      </c>
      <c r="C2644" s="30" t="s">
        <v>3401</v>
      </c>
      <c r="D2644" s="30"/>
      <c r="E2644" s="31">
        <v>771.42</v>
      </c>
      <c r="F2644" s="128">
        <f t="shared" si="169"/>
        <v>457.45205999999996</v>
      </c>
      <c r="G2644" s="129">
        <f t="shared" si="168"/>
        <v>457.45205999999996</v>
      </c>
      <c r="H2644" s="32"/>
      <c r="I2644" s="32"/>
    </row>
    <row r="2645" spans="1:9" ht="15.75">
      <c r="A2645" s="28">
        <v>2640</v>
      </c>
      <c r="B2645" s="29">
        <v>619900</v>
      </c>
      <c r="C2645" s="30" t="s">
        <v>3402</v>
      </c>
      <c r="D2645" s="30"/>
      <c r="E2645" s="31">
        <v>1982.97</v>
      </c>
      <c r="F2645" s="128">
        <f t="shared" si="169"/>
        <v>1175.90121</v>
      </c>
      <c r="G2645" s="129">
        <f t="shared" si="168"/>
        <v>1175.90121</v>
      </c>
      <c r="H2645" s="32"/>
      <c r="I2645" s="32"/>
    </row>
    <row r="2646" spans="1:9" ht="47.25">
      <c r="A2646" s="28">
        <v>2641</v>
      </c>
      <c r="B2646" s="29" t="s">
        <v>145</v>
      </c>
      <c r="C2646" s="36" t="s">
        <v>3403</v>
      </c>
      <c r="D2646" s="30"/>
      <c r="E2646" s="31"/>
      <c r="F2646" s="226"/>
      <c r="G2646" s="227"/>
      <c r="H2646" s="32"/>
      <c r="I2646" s="32"/>
    </row>
    <row r="2647" spans="1:9" ht="47.25">
      <c r="A2647" s="28">
        <v>2642</v>
      </c>
      <c r="B2647" s="29" t="s">
        <v>145</v>
      </c>
      <c r="C2647" s="36" t="s">
        <v>3404</v>
      </c>
      <c r="D2647" s="36" t="s">
        <v>3405</v>
      </c>
      <c r="E2647" s="31"/>
      <c r="F2647" s="226"/>
      <c r="G2647" s="227"/>
      <c r="H2647" s="32"/>
      <c r="I2647" s="32"/>
    </row>
    <row r="2648" spans="1:9" ht="15.75">
      <c r="A2648" s="28">
        <v>2643</v>
      </c>
      <c r="B2648" s="29">
        <v>619910</v>
      </c>
      <c r="C2648" s="30" t="s">
        <v>3406</v>
      </c>
      <c r="D2648" s="30"/>
      <c r="E2648" s="31">
        <v>745.44</v>
      </c>
      <c r="F2648" s="128">
        <f t="shared" si="169"/>
        <v>442.04592000000002</v>
      </c>
      <c r="G2648" s="129">
        <f t="shared" ref="G2648:G2660" si="170">F2648</f>
        <v>442.04592000000002</v>
      </c>
      <c r="H2648" s="32"/>
      <c r="I2648" s="32"/>
    </row>
    <row r="2649" spans="1:9" ht="31.5">
      <c r="A2649" s="28">
        <v>2644</v>
      </c>
      <c r="B2649" s="29">
        <v>619911</v>
      </c>
      <c r="C2649" s="30" t="s">
        <v>3407</v>
      </c>
      <c r="D2649" s="30" t="s">
        <v>3408</v>
      </c>
      <c r="E2649" s="31">
        <v>1019.13</v>
      </c>
      <c r="F2649" s="128">
        <f t="shared" si="169"/>
        <v>604.34408999999994</v>
      </c>
      <c r="G2649" s="129">
        <f t="shared" si="170"/>
        <v>604.34408999999994</v>
      </c>
      <c r="H2649" s="32"/>
      <c r="I2649" s="32"/>
    </row>
    <row r="2650" spans="1:9" ht="31.5">
      <c r="A2650" s="28">
        <v>2645</v>
      </c>
      <c r="B2650" s="29">
        <v>619912</v>
      </c>
      <c r="C2650" s="30" t="s">
        <v>3409</v>
      </c>
      <c r="D2650" s="43"/>
      <c r="E2650" s="31">
        <v>582.35</v>
      </c>
      <c r="F2650" s="128">
        <f t="shared" si="169"/>
        <v>345.33355</v>
      </c>
      <c r="G2650" s="129">
        <f t="shared" si="170"/>
        <v>345.33355</v>
      </c>
      <c r="H2650" s="32"/>
      <c r="I2650" s="32"/>
    </row>
    <row r="2651" spans="1:9" ht="31.5">
      <c r="A2651" s="28">
        <v>2646</v>
      </c>
      <c r="B2651" s="29">
        <v>619913</v>
      </c>
      <c r="C2651" s="30" t="s">
        <v>3410</v>
      </c>
      <c r="D2651" s="43" t="s">
        <v>3408</v>
      </c>
      <c r="E2651" s="31">
        <v>1059.94</v>
      </c>
      <c r="F2651" s="128">
        <f t="shared" si="169"/>
        <v>628.54441999999995</v>
      </c>
      <c r="G2651" s="129">
        <f t="shared" si="170"/>
        <v>628.54441999999995</v>
      </c>
      <c r="H2651" s="32"/>
      <c r="I2651" s="32"/>
    </row>
    <row r="2652" spans="1:9" ht="15.75">
      <c r="A2652" s="28">
        <v>2647</v>
      </c>
      <c r="B2652" s="29">
        <v>619920</v>
      </c>
      <c r="C2652" s="30" t="s">
        <v>3411</v>
      </c>
      <c r="D2652" s="43"/>
      <c r="E2652" s="31">
        <v>745.44</v>
      </c>
      <c r="F2652" s="128">
        <f t="shared" si="169"/>
        <v>442.04592000000002</v>
      </c>
      <c r="G2652" s="129">
        <f t="shared" si="170"/>
        <v>442.04592000000002</v>
      </c>
      <c r="H2652" s="32"/>
      <c r="I2652" s="32"/>
    </row>
    <row r="2653" spans="1:9" ht="31.5">
      <c r="A2653" s="28">
        <v>2648</v>
      </c>
      <c r="B2653" s="29">
        <v>619921</v>
      </c>
      <c r="C2653" s="43" t="s">
        <v>3412</v>
      </c>
      <c r="D2653" s="43" t="s">
        <v>3408</v>
      </c>
      <c r="E2653" s="31">
        <v>1019.13</v>
      </c>
      <c r="F2653" s="128">
        <f t="shared" si="169"/>
        <v>604.34408999999994</v>
      </c>
      <c r="G2653" s="129">
        <f t="shared" si="170"/>
        <v>604.34408999999994</v>
      </c>
      <c r="H2653" s="32"/>
      <c r="I2653" s="32"/>
    </row>
    <row r="2654" spans="1:9" ht="31.5">
      <c r="A2654" s="28">
        <v>2649</v>
      </c>
      <c r="B2654" s="29">
        <v>619922</v>
      </c>
      <c r="C2654" s="43" t="s">
        <v>3413</v>
      </c>
      <c r="D2654" s="43"/>
      <c r="E2654" s="31">
        <v>745.44</v>
      </c>
      <c r="F2654" s="128">
        <f t="shared" si="169"/>
        <v>442.04592000000002</v>
      </c>
      <c r="G2654" s="129">
        <f t="shared" si="170"/>
        <v>442.04592000000002</v>
      </c>
      <c r="H2654" s="32"/>
      <c r="I2654" s="32"/>
    </row>
    <row r="2655" spans="1:9" ht="31.5">
      <c r="A2655" s="28">
        <v>2650</v>
      </c>
      <c r="B2655" s="29">
        <v>619923</v>
      </c>
      <c r="C2655" s="43" t="s">
        <v>3414</v>
      </c>
      <c r="D2655" s="43"/>
      <c r="E2655" s="31">
        <v>931.78</v>
      </c>
      <c r="F2655" s="128">
        <f t="shared" si="169"/>
        <v>552.54553999999996</v>
      </c>
      <c r="G2655" s="129">
        <f t="shared" si="170"/>
        <v>552.54553999999996</v>
      </c>
      <c r="H2655" s="32"/>
      <c r="I2655" s="32"/>
    </row>
    <row r="2656" spans="1:9" ht="15.75">
      <c r="A2656" s="28">
        <v>2651</v>
      </c>
      <c r="B2656" s="29">
        <v>619925</v>
      </c>
      <c r="C2656" s="30" t="s">
        <v>3415</v>
      </c>
      <c r="D2656" s="30"/>
      <c r="E2656" s="31">
        <v>1003.46</v>
      </c>
      <c r="F2656" s="128">
        <f t="shared" si="169"/>
        <v>595.05178000000001</v>
      </c>
      <c r="G2656" s="129">
        <f t="shared" si="170"/>
        <v>595.05178000000001</v>
      </c>
      <c r="H2656" s="32"/>
      <c r="I2656" s="32"/>
    </row>
    <row r="2657" spans="1:9" ht="31.5">
      <c r="A2657" s="28">
        <v>2652</v>
      </c>
      <c r="B2657" s="29">
        <v>619926</v>
      </c>
      <c r="C2657" s="43" t="s">
        <v>3416</v>
      </c>
      <c r="D2657" s="43"/>
      <c r="E2657" s="31">
        <v>931.78</v>
      </c>
      <c r="F2657" s="128">
        <f t="shared" si="169"/>
        <v>552.54553999999996</v>
      </c>
      <c r="G2657" s="129">
        <f t="shared" si="170"/>
        <v>552.54553999999996</v>
      </c>
      <c r="H2657" s="32"/>
      <c r="I2657" s="32"/>
    </row>
    <row r="2658" spans="1:9" ht="31.5">
      <c r="A2658" s="28">
        <v>2653</v>
      </c>
      <c r="B2658" s="29">
        <v>619927</v>
      </c>
      <c r="C2658" s="43" t="s">
        <v>3417</v>
      </c>
      <c r="D2658" s="43" t="s">
        <v>3408</v>
      </c>
      <c r="E2658" s="31">
        <v>1059.94</v>
      </c>
      <c r="F2658" s="128">
        <f t="shared" si="169"/>
        <v>628.54441999999995</v>
      </c>
      <c r="G2658" s="129">
        <f t="shared" si="170"/>
        <v>628.54441999999995</v>
      </c>
      <c r="H2658" s="32"/>
      <c r="I2658" s="32"/>
    </row>
    <row r="2659" spans="1:9" ht="15.75">
      <c r="A2659" s="28">
        <v>2654</v>
      </c>
      <c r="B2659" s="29">
        <v>619929</v>
      </c>
      <c r="C2659" s="30" t="s">
        <v>3418</v>
      </c>
      <c r="D2659" s="30"/>
      <c r="E2659" s="31">
        <v>586.44000000000005</v>
      </c>
      <c r="F2659" s="128">
        <f t="shared" si="169"/>
        <v>347.75891999999999</v>
      </c>
      <c r="G2659" s="129">
        <f t="shared" si="170"/>
        <v>347.75891999999999</v>
      </c>
      <c r="H2659" s="32"/>
      <c r="I2659" s="32"/>
    </row>
    <row r="2660" spans="1:9" ht="15.75">
      <c r="A2660" s="28">
        <v>2655</v>
      </c>
      <c r="B2660" s="29">
        <v>619930</v>
      </c>
      <c r="C2660" s="30" t="s">
        <v>3419</v>
      </c>
      <c r="D2660" s="30"/>
      <c r="E2660" s="31">
        <v>586.44000000000005</v>
      </c>
      <c r="F2660" s="128">
        <f t="shared" si="169"/>
        <v>347.75891999999999</v>
      </c>
      <c r="G2660" s="129">
        <f t="shared" si="170"/>
        <v>347.75891999999999</v>
      </c>
      <c r="H2660" s="32"/>
      <c r="I2660" s="32"/>
    </row>
    <row r="2661" spans="1:9" ht="47.25">
      <c r="A2661" s="28">
        <v>2656</v>
      </c>
      <c r="B2661" s="29" t="s">
        <v>145</v>
      </c>
      <c r="C2661" s="36" t="s">
        <v>3420</v>
      </c>
      <c r="D2661" s="30"/>
      <c r="E2661" s="31"/>
      <c r="F2661" s="226"/>
      <c r="G2661" s="227"/>
      <c r="H2661" s="32"/>
      <c r="I2661" s="32"/>
    </row>
    <row r="2662" spans="1:9" ht="15.75">
      <c r="A2662" s="28">
        <v>2657</v>
      </c>
      <c r="B2662" s="29">
        <v>619940</v>
      </c>
      <c r="C2662" s="30" t="s">
        <v>3421</v>
      </c>
      <c r="D2662" s="30"/>
      <c r="E2662" s="31">
        <v>289.95999999999998</v>
      </c>
      <c r="F2662" s="128">
        <f t="shared" si="169"/>
        <v>171.94627999999997</v>
      </c>
      <c r="G2662" s="129">
        <f t="shared" ref="G2662:G2670" si="171">F2662</f>
        <v>171.94627999999997</v>
      </c>
      <c r="H2662" s="32"/>
      <c r="I2662" s="32"/>
    </row>
    <row r="2663" spans="1:9" ht="15.75">
      <c r="A2663" s="28">
        <v>2658</v>
      </c>
      <c r="B2663" s="29">
        <v>619950</v>
      </c>
      <c r="C2663" s="30" t="s">
        <v>3422</v>
      </c>
      <c r="D2663" s="30"/>
      <c r="E2663" s="31">
        <v>220.62</v>
      </c>
      <c r="F2663" s="128">
        <f t="shared" si="169"/>
        <v>130.82766000000001</v>
      </c>
      <c r="G2663" s="129">
        <f t="shared" si="171"/>
        <v>130.82766000000001</v>
      </c>
      <c r="H2663" s="32"/>
      <c r="I2663" s="32"/>
    </row>
    <row r="2664" spans="1:9" ht="31.5">
      <c r="A2664" s="28">
        <v>2659</v>
      </c>
      <c r="B2664" s="29">
        <v>619960</v>
      </c>
      <c r="C2664" s="30" t="s">
        <v>3423</v>
      </c>
      <c r="D2664" s="30"/>
      <c r="E2664" s="31">
        <v>440.87</v>
      </c>
      <c r="F2664" s="128">
        <f t="shared" si="169"/>
        <v>261.43590999999998</v>
      </c>
      <c r="G2664" s="129">
        <f t="shared" si="171"/>
        <v>261.43590999999998</v>
      </c>
      <c r="H2664" s="32"/>
      <c r="I2664" s="32"/>
    </row>
    <row r="2665" spans="1:9" ht="31.5">
      <c r="A2665" s="28">
        <v>2660</v>
      </c>
      <c r="B2665" s="29">
        <v>619970</v>
      </c>
      <c r="C2665" s="30" t="s">
        <v>3424</v>
      </c>
      <c r="D2665" s="30" t="s">
        <v>3425</v>
      </c>
      <c r="E2665" s="31">
        <v>154.75</v>
      </c>
      <c r="F2665" s="128">
        <f t="shared" si="169"/>
        <v>91.766750000000002</v>
      </c>
      <c r="G2665" s="129">
        <f t="shared" si="171"/>
        <v>91.766750000000002</v>
      </c>
      <c r="H2665" s="32"/>
      <c r="I2665" s="32"/>
    </row>
    <row r="2666" spans="1:9" ht="15.75">
      <c r="A2666" s="28">
        <v>2661</v>
      </c>
      <c r="B2666" s="29">
        <v>619980</v>
      </c>
      <c r="C2666" s="30" t="s">
        <v>3426</v>
      </c>
      <c r="D2666" s="30"/>
      <c r="E2666" s="31">
        <v>1101.98</v>
      </c>
      <c r="F2666" s="128">
        <f t="shared" si="169"/>
        <v>653.47414000000003</v>
      </c>
      <c r="G2666" s="129">
        <f t="shared" si="171"/>
        <v>653.47414000000003</v>
      </c>
      <c r="H2666" s="32"/>
      <c r="I2666" s="32"/>
    </row>
    <row r="2667" spans="1:9" ht="157.5">
      <c r="A2667" s="28">
        <v>2662</v>
      </c>
      <c r="B2667" s="29">
        <v>619981</v>
      </c>
      <c r="C2667" s="41" t="s">
        <v>3427</v>
      </c>
      <c r="D2667" s="41" t="s">
        <v>3428</v>
      </c>
      <c r="E2667" s="31">
        <v>8855</v>
      </c>
      <c r="F2667" s="128">
        <f t="shared" si="169"/>
        <v>5251.0149999999994</v>
      </c>
      <c r="G2667" s="129">
        <f t="shared" si="171"/>
        <v>5251.0149999999994</v>
      </c>
      <c r="H2667" s="32"/>
      <c r="I2667" s="32"/>
    </row>
    <row r="2668" spans="1:9" ht="15.75">
      <c r="A2668" s="28">
        <v>2663</v>
      </c>
      <c r="B2668" s="29">
        <v>619990</v>
      </c>
      <c r="C2668" s="30" t="s">
        <v>3429</v>
      </c>
      <c r="D2668" s="30"/>
      <c r="E2668" s="31">
        <v>551.17999999999995</v>
      </c>
      <c r="F2668" s="128">
        <f t="shared" si="169"/>
        <v>326.84973999999994</v>
      </c>
      <c r="G2668" s="129">
        <f t="shared" si="171"/>
        <v>326.84973999999994</v>
      </c>
      <c r="H2668" s="32"/>
      <c r="I2668" s="32"/>
    </row>
    <row r="2669" spans="1:9" ht="15.75">
      <c r="A2669" s="28">
        <v>2664</v>
      </c>
      <c r="B2669" s="29">
        <v>620000</v>
      </c>
      <c r="C2669" s="30" t="s">
        <v>3430</v>
      </c>
      <c r="D2669" s="30"/>
      <c r="E2669" s="31">
        <v>393.69</v>
      </c>
      <c r="F2669" s="128">
        <f t="shared" si="169"/>
        <v>233.45817</v>
      </c>
      <c r="G2669" s="129">
        <f t="shared" si="171"/>
        <v>233.45817</v>
      </c>
      <c r="H2669" s="32"/>
      <c r="I2669" s="32"/>
    </row>
    <row r="2670" spans="1:9" ht="15.75">
      <c r="A2670" s="28">
        <v>2665</v>
      </c>
      <c r="B2670" s="29">
        <v>620010</v>
      </c>
      <c r="C2670" s="30" t="s">
        <v>3431</v>
      </c>
      <c r="D2670" s="30"/>
      <c r="E2670" s="31">
        <v>346.97</v>
      </c>
      <c r="F2670" s="128">
        <f t="shared" si="169"/>
        <v>205.75321</v>
      </c>
      <c r="G2670" s="129">
        <f t="shared" si="171"/>
        <v>205.75321</v>
      </c>
      <c r="H2670" s="32"/>
      <c r="I2670" s="32"/>
    </row>
    <row r="2671" spans="1:9" ht="15.75">
      <c r="A2671" s="28">
        <v>2666</v>
      </c>
      <c r="B2671" s="29" t="s">
        <v>145</v>
      </c>
      <c r="C2671" s="36" t="s">
        <v>3432</v>
      </c>
      <c r="D2671" s="30"/>
      <c r="E2671" s="31"/>
      <c r="F2671" s="226"/>
      <c r="G2671" s="227"/>
      <c r="H2671" s="32"/>
      <c r="I2671" s="32"/>
    </row>
    <row r="2672" spans="1:9" ht="15.75">
      <c r="A2672" s="28">
        <v>2667</v>
      </c>
      <c r="B2672" s="29">
        <v>620020</v>
      </c>
      <c r="C2672" s="30" t="s">
        <v>3433</v>
      </c>
      <c r="D2672" s="30"/>
      <c r="E2672" s="31">
        <v>265.8</v>
      </c>
      <c r="F2672" s="128">
        <f t="shared" si="169"/>
        <v>157.61940000000001</v>
      </c>
      <c r="G2672" s="129">
        <f t="shared" ref="G2672:G2688" si="172">F2672</f>
        <v>157.61940000000001</v>
      </c>
      <c r="H2672" s="32"/>
      <c r="I2672" s="32"/>
    </row>
    <row r="2673" spans="1:9" ht="15.75">
      <c r="A2673" s="28">
        <v>2668</v>
      </c>
      <c r="B2673" s="29">
        <v>620030</v>
      </c>
      <c r="C2673" s="30" t="s">
        <v>3434</v>
      </c>
      <c r="D2673" s="30"/>
      <c r="E2673" s="31">
        <v>35.54</v>
      </c>
      <c r="F2673" s="128">
        <f t="shared" si="169"/>
        <v>21.075219999999998</v>
      </c>
      <c r="G2673" s="129">
        <f t="shared" si="172"/>
        <v>21.075219999999998</v>
      </c>
      <c r="H2673" s="32"/>
      <c r="I2673" s="32"/>
    </row>
    <row r="2674" spans="1:9" ht="31.5">
      <c r="A2674" s="28">
        <v>2669</v>
      </c>
      <c r="B2674" s="29">
        <v>620040</v>
      </c>
      <c r="C2674" s="30" t="s">
        <v>3435</v>
      </c>
      <c r="D2674" s="30"/>
      <c r="E2674" s="31">
        <v>13.44</v>
      </c>
      <c r="F2674" s="128">
        <f t="shared" si="169"/>
        <v>7.9699199999999992</v>
      </c>
      <c r="G2674" s="129">
        <f t="shared" si="172"/>
        <v>7.9699199999999992</v>
      </c>
      <c r="H2674" s="32"/>
      <c r="I2674" s="32"/>
    </row>
    <row r="2675" spans="1:9" ht="31.5">
      <c r="A2675" s="28">
        <v>2670</v>
      </c>
      <c r="B2675" s="29">
        <v>620050</v>
      </c>
      <c r="C2675" s="30" t="s">
        <v>3436</v>
      </c>
      <c r="D2675" s="30" t="s">
        <v>3437</v>
      </c>
      <c r="E2675" s="31">
        <v>62.72</v>
      </c>
      <c r="F2675" s="128">
        <f t="shared" si="169"/>
        <v>37.192959999999999</v>
      </c>
      <c r="G2675" s="129">
        <f t="shared" si="172"/>
        <v>37.192959999999999</v>
      </c>
      <c r="H2675" s="32"/>
      <c r="I2675" s="32"/>
    </row>
    <row r="2676" spans="1:9" ht="15.75">
      <c r="A2676" s="28">
        <v>2671</v>
      </c>
      <c r="B2676" s="29">
        <v>620060</v>
      </c>
      <c r="C2676" s="30" t="s">
        <v>3438</v>
      </c>
      <c r="D2676" s="30"/>
      <c r="E2676" s="31">
        <v>332.4</v>
      </c>
      <c r="F2676" s="128">
        <f t="shared" si="169"/>
        <v>197.11319999999998</v>
      </c>
      <c r="G2676" s="129">
        <f t="shared" si="172"/>
        <v>197.11319999999998</v>
      </c>
      <c r="H2676" s="32"/>
      <c r="I2676" s="32"/>
    </row>
    <row r="2677" spans="1:9" ht="15.75">
      <c r="A2677" s="28">
        <v>2672</v>
      </c>
      <c r="B2677" s="29">
        <v>620070</v>
      </c>
      <c r="C2677" s="30" t="s">
        <v>3439</v>
      </c>
      <c r="D2677" s="30"/>
      <c r="E2677" s="31">
        <v>221.59</v>
      </c>
      <c r="F2677" s="128">
        <f t="shared" si="169"/>
        <v>131.40287000000001</v>
      </c>
      <c r="G2677" s="129">
        <f t="shared" si="172"/>
        <v>131.40287000000001</v>
      </c>
      <c r="H2677" s="32"/>
      <c r="I2677" s="32"/>
    </row>
    <row r="2678" spans="1:9" ht="15.75">
      <c r="A2678" s="28">
        <v>2673</v>
      </c>
      <c r="B2678" s="29">
        <v>620080</v>
      </c>
      <c r="C2678" s="30" t="s">
        <v>3440</v>
      </c>
      <c r="D2678" s="30"/>
      <c r="E2678" s="31">
        <v>71.069999999999993</v>
      </c>
      <c r="F2678" s="128">
        <f t="shared" si="169"/>
        <v>42.144509999999997</v>
      </c>
      <c r="G2678" s="129">
        <f t="shared" si="172"/>
        <v>42.144509999999997</v>
      </c>
      <c r="H2678" s="32"/>
      <c r="I2678" s="32"/>
    </row>
    <row r="2679" spans="1:9" ht="15.75">
      <c r="A2679" s="28">
        <v>2674</v>
      </c>
      <c r="B2679" s="29">
        <v>620090</v>
      </c>
      <c r="C2679" s="30" t="s">
        <v>3441</v>
      </c>
      <c r="D2679" s="30"/>
      <c r="E2679" s="31">
        <v>66.510000000000005</v>
      </c>
      <c r="F2679" s="128">
        <f t="shared" si="169"/>
        <v>39.440429999999999</v>
      </c>
      <c r="G2679" s="129">
        <f t="shared" si="172"/>
        <v>39.440429999999999</v>
      </c>
      <c r="H2679" s="32"/>
      <c r="I2679" s="32"/>
    </row>
    <row r="2680" spans="1:9" ht="15.75">
      <c r="A2680" s="28">
        <v>2675</v>
      </c>
      <c r="B2680" s="29">
        <v>620101</v>
      </c>
      <c r="C2680" s="30" t="s">
        <v>3442</v>
      </c>
      <c r="D2680" s="30"/>
      <c r="E2680" s="31">
        <v>166.19</v>
      </c>
      <c r="F2680" s="128">
        <f t="shared" si="169"/>
        <v>98.550669999999997</v>
      </c>
      <c r="G2680" s="129">
        <f t="shared" si="172"/>
        <v>98.550669999999997</v>
      </c>
      <c r="H2680" s="32"/>
      <c r="I2680" s="32"/>
    </row>
    <row r="2681" spans="1:9" ht="15.75">
      <c r="A2681" s="28">
        <v>2676</v>
      </c>
      <c r="B2681" s="29">
        <v>620110</v>
      </c>
      <c r="C2681" s="30" t="s">
        <v>3443</v>
      </c>
      <c r="D2681" s="30"/>
      <c r="E2681" s="31">
        <v>79.739999999999995</v>
      </c>
      <c r="F2681" s="128">
        <f t="shared" si="169"/>
        <v>47.285819999999994</v>
      </c>
      <c r="G2681" s="129">
        <f t="shared" si="172"/>
        <v>47.285819999999994</v>
      </c>
      <c r="H2681" s="32"/>
      <c r="I2681" s="32"/>
    </row>
    <row r="2682" spans="1:9" ht="31.5">
      <c r="A2682" s="28">
        <v>2677</v>
      </c>
      <c r="B2682" s="29">
        <v>620120</v>
      </c>
      <c r="C2682" s="30" t="s">
        <v>3444</v>
      </c>
      <c r="D2682" s="30"/>
      <c r="E2682" s="31">
        <v>166.19</v>
      </c>
      <c r="F2682" s="128">
        <f t="shared" si="169"/>
        <v>98.550669999999997</v>
      </c>
      <c r="G2682" s="129">
        <f t="shared" si="172"/>
        <v>98.550669999999997</v>
      </c>
      <c r="H2682" s="32"/>
      <c r="I2682" s="32"/>
    </row>
    <row r="2683" spans="1:9" ht="15.75">
      <c r="A2683" s="28">
        <v>2678</v>
      </c>
      <c r="B2683" s="29">
        <v>620130</v>
      </c>
      <c r="C2683" s="30" t="s">
        <v>3445</v>
      </c>
      <c r="D2683" s="30" t="s">
        <v>3446</v>
      </c>
      <c r="E2683" s="31">
        <v>66.52</v>
      </c>
      <c r="F2683" s="128">
        <f t="shared" si="169"/>
        <v>39.446359999999999</v>
      </c>
      <c r="G2683" s="129">
        <f t="shared" si="172"/>
        <v>39.446359999999999</v>
      </c>
      <c r="H2683" s="32"/>
      <c r="I2683" s="32"/>
    </row>
    <row r="2684" spans="1:9" ht="15.75">
      <c r="A2684" s="28">
        <v>2679</v>
      </c>
      <c r="B2684" s="29">
        <v>620140</v>
      </c>
      <c r="C2684" s="30" t="s">
        <v>3447</v>
      </c>
      <c r="D2684" s="30"/>
      <c r="E2684" s="31">
        <v>166.19</v>
      </c>
      <c r="F2684" s="128">
        <f t="shared" si="169"/>
        <v>98.550669999999997</v>
      </c>
      <c r="G2684" s="129">
        <f t="shared" si="172"/>
        <v>98.550669999999997</v>
      </c>
      <c r="H2684" s="32"/>
      <c r="I2684" s="32"/>
    </row>
    <row r="2685" spans="1:9" ht="31.5">
      <c r="A2685" s="28">
        <v>2680</v>
      </c>
      <c r="B2685" s="29">
        <v>620150</v>
      </c>
      <c r="C2685" s="30" t="s">
        <v>3448</v>
      </c>
      <c r="D2685" s="30"/>
      <c r="E2685" s="31">
        <v>199.34</v>
      </c>
      <c r="F2685" s="128">
        <f t="shared" si="169"/>
        <v>118.20862</v>
      </c>
      <c r="G2685" s="129">
        <f t="shared" si="172"/>
        <v>118.20862</v>
      </c>
      <c r="H2685" s="32"/>
      <c r="I2685" s="32"/>
    </row>
    <row r="2686" spans="1:9" ht="31.5">
      <c r="A2686" s="28">
        <v>2681</v>
      </c>
      <c r="B2686" s="29">
        <v>620160</v>
      </c>
      <c r="C2686" s="30" t="s">
        <v>3449</v>
      </c>
      <c r="D2686" s="30" t="s">
        <v>3450</v>
      </c>
      <c r="E2686" s="31">
        <v>112</v>
      </c>
      <c r="F2686" s="128">
        <f t="shared" si="169"/>
        <v>66.415999999999997</v>
      </c>
      <c r="G2686" s="129">
        <f t="shared" si="172"/>
        <v>66.415999999999997</v>
      </c>
      <c r="H2686" s="32"/>
      <c r="I2686" s="32"/>
    </row>
    <row r="2687" spans="1:9" ht="31.5">
      <c r="A2687" s="28">
        <v>2682</v>
      </c>
      <c r="B2687" s="29">
        <v>620170</v>
      </c>
      <c r="C2687" s="30" t="s">
        <v>3451</v>
      </c>
      <c r="D2687" s="30"/>
      <c r="E2687" s="31">
        <v>35.54</v>
      </c>
      <c r="F2687" s="128">
        <f t="shared" si="169"/>
        <v>21.075219999999998</v>
      </c>
      <c r="G2687" s="129">
        <f t="shared" si="172"/>
        <v>21.075219999999998</v>
      </c>
      <c r="H2687" s="32"/>
      <c r="I2687" s="32"/>
    </row>
    <row r="2688" spans="1:9" ht="15.75">
      <c r="A2688" s="28">
        <v>2683</v>
      </c>
      <c r="B2688" s="29">
        <v>620190</v>
      </c>
      <c r="C2688" s="30" t="s">
        <v>3452</v>
      </c>
      <c r="D2688" s="30"/>
      <c r="E2688" s="31">
        <v>88.7</v>
      </c>
      <c r="F2688" s="128">
        <f t="shared" si="169"/>
        <v>52.5991</v>
      </c>
      <c r="G2688" s="129">
        <f t="shared" si="172"/>
        <v>52.5991</v>
      </c>
      <c r="H2688" s="32"/>
      <c r="I2688" s="32"/>
    </row>
    <row r="2689" spans="1:9" ht="31.5">
      <c r="A2689" s="28">
        <v>2684</v>
      </c>
      <c r="B2689" s="29" t="s">
        <v>145</v>
      </c>
      <c r="C2689" s="36" t="s">
        <v>3453</v>
      </c>
      <c r="D2689" s="30"/>
      <c r="E2689" s="31"/>
      <c r="F2689" s="226"/>
      <c r="G2689" s="227"/>
      <c r="H2689" s="32"/>
      <c r="I2689" s="32"/>
    </row>
    <row r="2690" spans="1:9" ht="31.5">
      <c r="A2690" s="28">
        <v>2685</v>
      </c>
      <c r="B2690" s="29">
        <v>620200</v>
      </c>
      <c r="C2690" s="30" t="s">
        <v>3454</v>
      </c>
      <c r="D2690" s="30"/>
      <c r="E2690" s="31">
        <v>791.11</v>
      </c>
      <c r="F2690" s="128">
        <f t="shared" si="169"/>
        <v>469.12822999999997</v>
      </c>
      <c r="G2690" s="129">
        <f t="shared" ref="G2690:G2725" si="173">F2690</f>
        <v>469.12822999999997</v>
      </c>
      <c r="H2690" s="32"/>
      <c r="I2690" s="32"/>
    </row>
    <row r="2691" spans="1:9" ht="15.75">
      <c r="A2691" s="28">
        <v>2686</v>
      </c>
      <c r="B2691" s="29">
        <v>620210</v>
      </c>
      <c r="C2691" s="30" t="s">
        <v>3455</v>
      </c>
      <c r="D2691" s="30"/>
      <c r="E2691" s="31">
        <v>179.18</v>
      </c>
      <c r="F2691" s="128">
        <f t="shared" si="169"/>
        <v>106.25373999999999</v>
      </c>
      <c r="G2691" s="129">
        <f t="shared" si="173"/>
        <v>106.25373999999999</v>
      </c>
      <c r="H2691" s="32"/>
      <c r="I2691" s="32"/>
    </row>
    <row r="2692" spans="1:9" ht="31.5">
      <c r="A2692" s="28">
        <v>2687</v>
      </c>
      <c r="B2692" s="29">
        <v>620220</v>
      </c>
      <c r="C2692" s="30" t="s">
        <v>3456</v>
      </c>
      <c r="D2692" s="30"/>
      <c r="E2692" s="31">
        <v>133.04</v>
      </c>
      <c r="F2692" s="128">
        <f t="shared" si="169"/>
        <v>78.892719999999997</v>
      </c>
      <c r="G2692" s="129">
        <f t="shared" si="173"/>
        <v>78.892719999999997</v>
      </c>
      <c r="H2692" s="32"/>
      <c r="I2692" s="32"/>
    </row>
    <row r="2693" spans="1:9" ht="31.5">
      <c r="A2693" s="28">
        <v>2688</v>
      </c>
      <c r="B2693" s="29">
        <v>620230</v>
      </c>
      <c r="C2693" s="30" t="s">
        <v>3457</v>
      </c>
      <c r="D2693" s="30"/>
      <c r="E2693" s="31">
        <v>290.02999999999997</v>
      </c>
      <c r="F2693" s="128">
        <f t="shared" si="169"/>
        <v>171.98778999999999</v>
      </c>
      <c r="G2693" s="129">
        <f t="shared" si="173"/>
        <v>171.98778999999999</v>
      </c>
      <c r="H2693" s="32"/>
      <c r="I2693" s="32"/>
    </row>
    <row r="2694" spans="1:9" ht="31.5">
      <c r="A2694" s="28">
        <v>2689</v>
      </c>
      <c r="B2694" s="29">
        <v>620240</v>
      </c>
      <c r="C2694" s="30" t="s">
        <v>3458</v>
      </c>
      <c r="D2694" s="30" t="s">
        <v>731</v>
      </c>
      <c r="E2694" s="31">
        <v>47.04</v>
      </c>
      <c r="F2694" s="128">
        <f t="shared" si="169"/>
        <v>27.89472</v>
      </c>
      <c r="G2694" s="129">
        <f t="shared" si="173"/>
        <v>27.89472</v>
      </c>
      <c r="H2694" s="32"/>
      <c r="I2694" s="32"/>
    </row>
    <row r="2695" spans="1:9" ht="15.75">
      <c r="A2695" s="28">
        <v>2690</v>
      </c>
      <c r="B2695" s="29">
        <v>620250</v>
      </c>
      <c r="C2695" s="30" t="s">
        <v>3459</v>
      </c>
      <c r="D2695" s="38" t="s">
        <v>395</v>
      </c>
      <c r="E2695" s="31">
        <v>265.87</v>
      </c>
      <c r="F2695" s="128">
        <f t="shared" ref="F2695:F2758" si="174">E2695*0.593</f>
        <v>157.66091</v>
      </c>
      <c r="G2695" s="129">
        <f t="shared" si="173"/>
        <v>157.66091</v>
      </c>
      <c r="H2695" s="32"/>
      <c r="I2695" s="32"/>
    </row>
    <row r="2696" spans="1:9" ht="15.75">
      <c r="A2696" s="28">
        <v>2691</v>
      </c>
      <c r="B2696" s="29">
        <v>620260</v>
      </c>
      <c r="C2696" s="30" t="s">
        <v>3460</v>
      </c>
      <c r="D2696" s="30"/>
      <c r="E2696" s="31">
        <v>259.01</v>
      </c>
      <c r="F2696" s="128">
        <f t="shared" si="174"/>
        <v>153.59293</v>
      </c>
      <c r="G2696" s="129">
        <f t="shared" si="173"/>
        <v>153.59293</v>
      </c>
      <c r="H2696" s="32"/>
      <c r="I2696" s="32"/>
    </row>
    <row r="2697" spans="1:9" ht="15.75">
      <c r="A2697" s="28">
        <v>2692</v>
      </c>
      <c r="B2697" s="29">
        <v>620270</v>
      </c>
      <c r="C2697" s="30" t="s">
        <v>3461</v>
      </c>
      <c r="D2697" s="30"/>
      <c r="E2697" s="31">
        <v>393.69</v>
      </c>
      <c r="F2697" s="128">
        <f t="shared" si="174"/>
        <v>233.45817</v>
      </c>
      <c r="G2697" s="129">
        <f t="shared" si="173"/>
        <v>233.45817</v>
      </c>
      <c r="H2697" s="32"/>
      <c r="I2697" s="32"/>
    </row>
    <row r="2698" spans="1:9" ht="31.5">
      <c r="A2698" s="28">
        <v>2693</v>
      </c>
      <c r="B2698" s="29">
        <v>620280</v>
      </c>
      <c r="C2698" s="30" t="s">
        <v>3462</v>
      </c>
      <c r="D2698" s="30"/>
      <c r="E2698" s="31">
        <v>791.11</v>
      </c>
      <c r="F2698" s="128">
        <f t="shared" si="174"/>
        <v>469.12822999999997</v>
      </c>
      <c r="G2698" s="129">
        <f t="shared" si="173"/>
        <v>469.12822999999997</v>
      </c>
      <c r="H2698" s="32"/>
      <c r="I2698" s="32"/>
    </row>
    <row r="2699" spans="1:9" ht="31.5">
      <c r="A2699" s="28">
        <v>2694</v>
      </c>
      <c r="B2699" s="29">
        <v>620290</v>
      </c>
      <c r="C2699" s="30" t="s">
        <v>3463</v>
      </c>
      <c r="D2699" s="30"/>
      <c r="E2699" s="31">
        <v>551.17999999999995</v>
      </c>
      <c r="F2699" s="128">
        <f t="shared" si="174"/>
        <v>326.84973999999994</v>
      </c>
      <c r="G2699" s="129">
        <f t="shared" si="173"/>
        <v>326.84973999999994</v>
      </c>
      <c r="H2699" s="32"/>
      <c r="I2699" s="32"/>
    </row>
    <row r="2700" spans="1:9" ht="15.75">
      <c r="A2700" s="28">
        <v>2695</v>
      </c>
      <c r="B2700" s="29">
        <v>620300</v>
      </c>
      <c r="C2700" s="30" t="s">
        <v>3464</v>
      </c>
      <c r="D2700" s="30"/>
      <c r="E2700" s="31">
        <v>362.61</v>
      </c>
      <c r="F2700" s="128">
        <f t="shared" si="174"/>
        <v>215.02772999999999</v>
      </c>
      <c r="G2700" s="129">
        <f t="shared" si="173"/>
        <v>215.02772999999999</v>
      </c>
      <c r="H2700" s="32"/>
      <c r="I2700" s="32"/>
    </row>
    <row r="2701" spans="1:9" ht="15.75">
      <c r="A2701" s="28">
        <v>2696</v>
      </c>
      <c r="B2701" s="29">
        <v>620310</v>
      </c>
      <c r="C2701" s="30" t="s">
        <v>3465</v>
      </c>
      <c r="D2701" s="30"/>
      <c r="E2701" s="31">
        <v>434.93</v>
      </c>
      <c r="F2701" s="128">
        <f t="shared" si="174"/>
        <v>257.91348999999997</v>
      </c>
      <c r="G2701" s="129">
        <f t="shared" si="173"/>
        <v>257.91348999999997</v>
      </c>
      <c r="H2701" s="32"/>
      <c r="I2701" s="32"/>
    </row>
    <row r="2702" spans="1:9" ht="15.75">
      <c r="A2702" s="28">
        <v>2697</v>
      </c>
      <c r="B2702" s="29">
        <v>620320</v>
      </c>
      <c r="C2702" s="30" t="s">
        <v>3466</v>
      </c>
      <c r="D2702" s="30"/>
      <c r="E2702" s="31">
        <v>579.91999999999996</v>
      </c>
      <c r="F2702" s="128">
        <f t="shared" si="174"/>
        <v>343.89255999999995</v>
      </c>
      <c r="G2702" s="129">
        <f t="shared" si="173"/>
        <v>343.89255999999995</v>
      </c>
      <c r="H2702" s="32"/>
      <c r="I2702" s="32"/>
    </row>
    <row r="2703" spans="1:9" ht="15.75">
      <c r="A2703" s="28">
        <v>2698</v>
      </c>
      <c r="B2703" s="29">
        <v>620321</v>
      </c>
      <c r="C2703" s="30" t="s">
        <v>3467</v>
      </c>
      <c r="D2703" s="30"/>
      <c r="E2703" s="31">
        <v>869.4</v>
      </c>
      <c r="F2703" s="128">
        <f t="shared" si="174"/>
        <v>515.55419999999992</v>
      </c>
      <c r="G2703" s="129">
        <f t="shared" si="173"/>
        <v>515.55419999999992</v>
      </c>
      <c r="H2703" s="32"/>
      <c r="I2703" s="32"/>
    </row>
    <row r="2704" spans="1:9" ht="15.75">
      <c r="A2704" s="28">
        <v>2699</v>
      </c>
      <c r="B2704" s="29">
        <v>620330</v>
      </c>
      <c r="C2704" s="30" t="s">
        <v>3468</v>
      </c>
      <c r="D2704" s="30"/>
      <c r="E2704" s="31">
        <v>434.93</v>
      </c>
      <c r="F2704" s="128">
        <f t="shared" si="174"/>
        <v>257.91348999999997</v>
      </c>
      <c r="G2704" s="129">
        <f t="shared" si="173"/>
        <v>257.91348999999997</v>
      </c>
      <c r="H2704" s="32"/>
      <c r="I2704" s="32"/>
    </row>
    <row r="2705" spans="1:9" ht="15.75">
      <c r="A2705" s="28">
        <v>2700</v>
      </c>
      <c r="B2705" s="29">
        <v>620340</v>
      </c>
      <c r="C2705" s="30" t="s">
        <v>3469</v>
      </c>
      <c r="D2705" s="30"/>
      <c r="E2705" s="31">
        <v>362.61</v>
      </c>
      <c r="F2705" s="128">
        <f t="shared" si="174"/>
        <v>215.02772999999999</v>
      </c>
      <c r="G2705" s="129">
        <f t="shared" si="173"/>
        <v>215.02772999999999</v>
      </c>
      <c r="H2705" s="32"/>
      <c r="I2705" s="32"/>
    </row>
    <row r="2706" spans="1:9" ht="15.75">
      <c r="A2706" s="28">
        <v>2701</v>
      </c>
      <c r="B2706" s="29">
        <v>620350</v>
      </c>
      <c r="C2706" s="30" t="s">
        <v>3470</v>
      </c>
      <c r="D2706" s="30"/>
      <c r="E2706" s="31">
        <v>1169.6500000000001</v>
      </c>
      <c r="F2706" s="128">
        <f t="shared" si="174"/>
        <v>693.60244999999998</v>
      </c>
      <c r="G2706" s="129">
        <f t="shared" si="173"/>
        <v>693.60244999999998</v>
      </c>
      <c r="H2706" s="32"/>
      <c r="I2706" s="32"/>
    </row>
    <row r="2707" spans="1:9" ht="15.75">
      <c r="A2707" s="28">
        <v>2702</v>
      </c>
      <c r="B2707" s="29">
        <v>620360</v>
      </c>
      <c r="C2707" s="30" t="s">
        <v>3471</v>
      </c>
      <c r="D2707" s="30"/>
      <c r="E2707" s="31">
        <v>551.17999999999995</v>
      </c>
      <c r="F2707" s="128">
        <f t="shared" si="174"/>
        <v>326.84973999999994</v>
      </c>
      <c r="G2707" s="129">
        <f t="shared" si="173"/>
        <v>326.84973999999994</v>
      </c>
      <c r="H2707" s="32"/>
      <c r="I2707" s="32"/>
    </row>
    <row r="2708" spans="1:9" ht="31.5">
      <c r="A2708" s="28">
        <v>2703</v>
      </c>
      <c r="B2708" s="29">
        <v>620370</v>
      </c>
      <c r="C2708" s="30" t="s">
        <v>3472</v>
      </c>
      <c r="D2708" s="30" t="s">
        <v>731</v>
      </c>
      <c r="E2708" s="31">
        <v>579.91999999999996</v>
      </c>
      <c r="F2708" s="128">
        <f t="shared" si="174"/>
        <v>343.89255999999995</v>
      </c>
      <c r="G2708" s="129">
        <f t="shared" si="173"/>
        <v>343.89255999999995</v>
      </c>
      <c r="H2708" s="32"/>
      <c r="I2708" s="32"/>
    </row>
    <row r="2709" spans="1:9" ht="31.5">
      <c r="A2709" s="28">
        <v>2704</v>
      </c>
      <c r="B2709" s="29">
        <v>620380</v>
      </c>
      <c r="C2709" s="30" t="s">
        <v>3473</v>
      </c>
      <c r="D2709" s="30"/>
      <c r="E2709" s="31">
        <v>217.46</v>
      </c>
      <c r="F2709" s="128">
        <f t="shared" si="174"/>
        <v>128.95377999999999</v>
      </c>
      <c r="G2709" s="129">
        <f t="shared" si="173"/>
        <v>128.95377999999999</v>
      </c>
      <c r="H2709" s="32"/>
      <c r="I2709" s="32"/>
    </row>
    <row r="2710" spans="1:9" ht="15.75">
      <c r="A2710" s="28">
        <v>2705</v>
      </c>
      <c r="B2710" s="29">
        <v>620390</v>
      </c>
      <c r="C2710" s="30" t="s">
        <v>3474</v>
      </c>
      <c r="D2710" s="30"/>
      <c r="E2710" s="31">
        <v>217.47</v>
      </c>
      <c r="F2710" s="128">
        <f t="shared" si="174"/>
        <v>128.95971</v>
      </c>
      <c r="G2710" s="129">
        <f t="shared" si="173"/>
        <v>128.95971</v>
      </c>
      <c r="H2710" s="32"/>
      <c r="I2710" s="32"/>
    </row>
    <row r="2711" spans="1:9" ht="15.75">
      <c r="A2711" s="28">
        <v>2706</v>
      </c>
      <c r="B2711" s="29">
        <v>620400</v>
      </c>
      <c r="C2711" s="30" t="s">
        <v>3475</v>
      </c>
      <c r="D2711" s="30"/>
      <c r="E2711" s="31">
        <v>330.55</v>
      </c>
      <c r="F2711" s="128">
        <f t="shared" si="174"/>
        <v>196.01615000000001</v>
      </c>
      <c r="G2711" s="129">
        <f t="shared" si="173"/>
        <v>196.01615000000001</v>
      </c>
      <c r="H2711" s="32"/>
      <c r="I2711" s="32"/>
    </row>
    <row r="2712" spans="1:9" ht="31.5">
      <c r="A2712" s="28">
        <v>2707</v>
      </c>
      <c r="B2712" s="29">
        <v>620410</v>
      </c>
      <c r="C2712" s="30" t="s">
        <v>3476</v>
      </c>
      <c r="D2712" s="30"/>
      <c r="E2712" s="31">
        <v>330.55</v>
      </c>
      <c r="F2712" s="128">
        <f t="shared" si="174"/>
        <v>196.01615000000001</v>
      </c>
      <c r="G2712" s="129">
        <f t="shared" si="173"/>
        <v>196.01615000000001</v>
      </c>
      <c r="H2712" s="32"/>
      <c r="I2712" s="32"/>
    </row>
    <row r="2713" spans="1:9" ht="31.5">
      <c r="A2713" s="28">
        <v>2708</v>
      </c>
      <c r="B2713" s="29">
        <v>620411</v>
      </c>
      <c r="C2713" s="30" t="s">
        <v>3477</v>
      </c>
      <c r="D2713" s="30"/>
      <c r="E2713" s="31">
        <v>217.35</v>
      </c>
      <c r="F2713" s="128">
        <f t="shared" si="174"/>
        <v>128.88854999999998</v>
      </c>
      <c r="G2713" s="129">
        <f t="shared" si="173"/>
        <v>128.88854999999998</v>
      </c>
      <c r="H2713" s="32"/>
      <c r="I2713" s="32"/>
    </row>
    <row r="2714" spans="1:9" ht="15.75">
      <c r="A2714" s="28">
        <v>2709</v>
      </c>
      <c r="B2714" s="29">
        <v>620419</v>
      </c>
      <c r="C2714" s="30" t="s">
        <v>3478</v>
      </c>
      <c r="D2714" s="30"/>
      <c r="E2714" s="31">
        <v>991.67</v>
      </c>
      <c r="F2714" s="128">
        <f t="shared" si="174"/>
        <v>588.06030999999996</v>
      </c>
      <c r="G2714" s="129">
        <f t="shared" si="173"/>
        <v>588.06030999999996</v>
      </c>
      <c r="H2714" s="32"/>
      <c r="I2714" s="32"/>
    </row>
    <row r="2715" spans="1:9" ht="31.5">
      <c r="A2715" s="28">
        <v>2710</v>
      </c>
      <c r="B2715" s="29">
        <v>620420</v>
      </c>
      <c r="C2715" s="30" t="s">
        <v>3479</v>
      </c>
      <c r="D2715" s="30" t="s">
        <v>3480</v>
      </c>
      <c r="E2715" s="31">
        <v>1413.73</v>
      </c>
      <c r="F2715" s="128">
        <f t="shared" si="174"/>
        <v>838.34188999999992</v>
      </c>
      <c r="G2715" s="129">
        <f t="shared" si="173"/>
        <v>838.34188999999992</v>
      </c>
      <c r="H2715" s="32"/>
      <c r="I2715" s="32"/>
    </row>
    <row r="2716" spans="1:9" ht="31.5">
      <c r="A2716" s="28">
        <v>2711</v>
      </c>
      <c r="B2716" s="29">
        <v>620421</v>
      </c>
      <c r="C2716" s="30" t="s">
        <v>3481</v>
      </c>
      <c r="D2716" s="30" t="s">
        <v>3482</v>
      </c>
      <c r="E2716" s="31">
        <v>1439.35</v>
      </c>
      <c r="F2716" s="128">
        <f t="shared" si="174"/>
        <v>853.53454999999985</v>
      </c>
      <c r="G2716" s="129">
        <f t="shared" si="173"/>
        <v>853.53454999999985</v>
      </c>
      <c r="H2716" s="32"/>
      <c r="I2716" s="32"/>
    </row>
    <row r="2717" spans="1:9" ht="47.25">
      <c r="A2717" s="28">
        <v>2712</v>
      </c>
      <c r="B2717" s="29">
        <v>620430</v>
      </c>
      <c r="C2717" s="30" t="s">
        <v>3483</v>
      </c>
      <c r="D2717" s="30" t="s">
        <v>3484</v>
      </c>
      <c r="E2717" s="31">
        <v>2120.35</v>
      </c>
      <c r="F2717" s="128">
        <f t="shared" si="174"/>
        <v>1257.3675499999999</v>
      </c>
      <c r="G2717" s="129">
        <f t="shared" si="173"/>
        <v>1257.3675499999999</v>
      </c>
      <c r="H2717" s="32"/>
      <c r="I2717" s="32"/>
    </row>
    <row r="2718" spans="1:9" ht="31.5">
      <c r="A2718" s="28">
        <v>2713</v>
      </c>
      <c r="B2718" s="29">
        <v>620440</v>
      </c>
      <c r="C2718" s="30" t="s">
        <v>3485</v>
      </c>
      <c r="D2718" s="38" t="s">
        <v>3486</v>
      </c>
      <c r="E2718" s="31">
        <v>1366.77</v>
      </c>
      <c r="F2718" s="128">
        <f t="shared" si="174"/>
        <v>810.49460999999997</v>
      </c>
      <c r="G2718" s="129">
        <f t="shared" si="173"/>
        <v>810.49460999999997</v>
      </c>
      <c r="H2718" s="32"/>
      <c r="I2718" s="32"/>
    </row>
    <row r="2719" spans="1:9" ht="15.75">
      <c r="A2719" s="28">
        <v>2714</v>
      </c>
      <c r="B2719" s="29">
        <v>620450</v>
      </c>
      <c r="C2719" s="30" t="s">
        <v>3487</v>
      </c>
      <c r="D2719" s="30"/>
      <c r="E2719" s="31">
        <v>791.11</v>
      </c>
      <c r="F2719" s="128">
        <f t="shared" si="174"/>
        <v>469.12822999999997</v>
      </c>
      <c r="G2719" s="129">
        <f t="shared" si="173"/>
        <v>469.12822999999997</v>
      </c>
      <c r="H2719" s="32"/>
      <c r="I2719" s="32"/>
    </row>
    <row r="2720" spans="1:9" ht="15.75">
      <c r="A2720" s="28">
        <v>2715</v>
      </c>
      <c r="B2720" s="29">
        <v>620460</v>
      </c>
      <c r="C2720" s="30" t="s">
        <v>3488</v>
      </c>
      <c r="D2720" s="30"/>
      <c r="E2720" s="31">
        <v>2174.71</v>
      </c>
      <c r="F2720" s="128">
        <f t="shared" si="174"/>
        <v>1289.60303</v>
      </c>
      <c r="G2720" s="129">
        <f t="shared" si="173"/>
        <v>1289.60303</v>
      </c>
      <c r="H2720" s="32"/>
      <c r="I2720" s="32"/>
    </row>
    <row r="2721" spans="1:9" ht="15.75">
      <c r="A2721" s="28">
        <v>2716</v>
      </c>
      <c r="B2721" s="29">
        <v>620461</v>
      </c>
      <c r="C2721" s="30" t="s">
        <v>3489</v>
      </c>
      <c r="D2721" s="30" t="s">
        <v>3490</v>
      </c>
      <c r="E2721" s="31">
        <v>1449</v>
      </c>
      <c r="F2721" s="128">
        <f t="shared" si="174"/>
        <v>859.25699999999995</v>
      </c>
      <c r="G2721" s="129">
        <f t="shared" si="173"/>
        <v>859.25699999999995</v>
      </c>
      <c r="H2721" s="32"/>
      <c r="I2721" s="32"/>
    </row>
    <row r="2722" spans="1:9" ht="15.75">
      <c r="A2722" s="28">
        <v>2717</v>
      </c>
      <c r="B2722" s="29">
        <v>620462</v>
      </c>
      <c r="C2722" s="30" t="s">
        <v>3491</v>
      </c>
      <c r="D2722" s="30" t="s">
        <v>3490</v>
      </c>
      <c r="E2722" s="31">
        <v>1207.5</v>
      </c>
      <c r="F2722" s="128">
        <f t="shared" si="174"/>
        <v>716.04750000000001</v>
      </c>
      <c r="G2722" s="129">
        <f t="shared" si="173"/>
        <v>716.04750000000001</v>
      </c>
      <c r="H2722" s="32"/>
      <c r="I2722" s="32"/>
    </row>
    <row r="2723" spans="1:9" ht="31.5">
      <c r="A2723" s="28">
        <v>2718</v>
      </c>
      <c r="B2723" s="29">
        <v>620470</v>
      </c>
      <c r="C2723" s="30" t="s">
        <v>3492</v>
      </c>
      <c r="D2723" s="30" t="s">
        <v>3493</v>
      </c>
      <c r="E2723" s="31">
        <v>1449.81</v>
      </c>
      <c r="F2723" s="128">
        <f t="shared" si="174"/>
        <v>859.73732999999993</v>
      </c>
      <c r="G2723" s="129">
        <f t="shared" si="173"/>
        <v>859.73732999999993</v>
      </c>
      <c r="H2723" s="32"/>
      <c r="I2723" s="32"/>
    </row>
    <row r="2724" spans="1:9" ht="31.5">
      <c r="A2724" s="28">
        <v>2719</v>
      </c>
      <c r="B2724" s="29">
        <v>620480</v>
      </c>
      <c r="C2724" s="30" t="s">
        <v>3494</v>
      </c>
      <c r="D2724" s="30"/>
      <c r="E2724" s="31">
        <v>1881.5</v>
      </c>
      <c r="F2724" s="128">
        <f t="shared" si="174"/>
        <v>1115.7294999999999</v>
      </c>
      <c r="G2724" s="129">
        <f t="shared" si="173"/>
        <v>1115.7294999999999</v>
      </c>
      <c r="H2724" s="32"/>
      <c r="I2724" s="32"/>
    </row>
    <row r="2725" spans="1:9" ht="31.5">
      <c r="A2725" s="28">
        <v>2720</v>
      </c>
      <c r="B2725" s="29">
        <v>620490</v>
      </c>
      <c r="C2725" s="30" t="s">
        <v>3495</v>
      </c>
      <c r="D2725" s="30"/>
      <c r="E2725" s="31">
        <v>3116.93</v>
      </c>
      <c r="F2725" s="128">
        <f t="shared" si="174"/>
        <v>1848.3394899999998</v>
      </c>
      <c r="G2725" s="129">
        <f t="shared" si="173"/>
        <v>1848.3394899999998</v>
      </c>
      <c r="H2725" s="32"/>
      <c r="I2725" s="32"/>
    </row>
    <row r="2726" spans="1:9" ht="31.5">
      <c r="A2726" s="28">
        <v>2721</v>
      </c>
      <c r="B2726" s="29" t="s">
        <v>145</v>
      </c>
      <c r="C2726" s="36" t="s">
        <v>3496</v>
      </c>
      <c r="D2726" s="30"/>
      <c r="E2726" s="31"/>
      <c r="F2726" s="226"/>
      <c r="G2726" s="227"/>
      <c r="H2726" s="32"/>
      <c r="I2726" s="32"/>
    </row>
    <row r="2727" spans="1:9" ht="15.75">
      <c r="A2727" s="28">
        <v>2722</v>
      </c>
      <c r="B2727" s="29">
        <v>620500</v>
      </c>
      <c r="C2727" s="30" t="s">
        <v>3497</v>
      </c>
      <c r="D2727" s="30"/>
      <c r="E2727" s="31">
        <v>661.12</v>
      </c>
      <c r="F2727" s="128">
        <f t="shared" si="174"/>
        <v>392.04415999999998</v>
      </c>
      <c r="G2727" s="129">
        <f t="shared" ref="G2727:G2746" si="175">F2727</f>
        <v>392.04415999999998</v>
      </c>
      <c r="H2727" s="32"/>
      <c r="I2727" s="32"/>
    </row>
    <row r="2728" spans="1:9" ht="15.75">
      <c r="A2728" s="28">
        <v>2723</v>
      </c>
      <c r="B2728" s="29">
        <v>620510</v>
      </c>
      <c r="C2728" s="30" t="s">
        <v>3498</v>
      </c>
      <c r="D2728" s="30"/>
      <c r="E2728" s="31">
        <v>661.12</v>
      </c>
      <c r="F2728" s="128">
        <f t="shared" si="174"/>
        <v>392.04415999999998</v>
      </c>
      <c r="G2728" s="129">
        <f t="shared" si="175"/>
        <v>392.04415999999998</v>
      </c>
      <c r="H2728" s="32"/>
      <c r="I2728" s="32"/>
    </row>
    <row r="2729" spans="1:9" ht="31.5">
      <c r="A2729" s="28">
        <v>2724</v>
      </c>
      <c r="B2729" s="29">
        <v>620520</v>
      </c>
      <c r="C2729" s="30" t="s">
        <v>3499</v>
      </c>
      <c r="D2729" s="30"/>
      <c r="E2729" s="31">
        <v>881.37</v>
      </c>
      <c r="F2729" s="128">
        <f t="shared" si="174"/>
        <v>522.65241000000003</v>
      </c>
      <c r="G2729" s="129">
        <f t="shared" si="175"/>
        <v>522.65241000000003</v>
      </c>
      <c r="H2729" s="32"/>
      <c r="I2729" s="32"/>
    </row>
    <row r="2730" spans="1:9" ht="15.75">
      <c r="A2730" s="28">
        <v>2725</v>
      </c>
      <c r="B2730" s="29">
        <v>620530</v>
      </c>
      <c r="C2730" s="30" t="s">
        <v>3500</v>
      </c>
      <c r="D2730" s="30"/>
      <c r="E2730" s="31">
        <v>1315.76</v>
      </c>
      <c r="F2730" s="128">
        <f t="shared" si="174"/>
        <v>780.24567999999999</v>
      </c>
      <c r="G2730" s="129">
        <f t="shared" si="175"/>
        <v>780.24567999999999</v>
      </c>
      <c r="H2730" s="32"/>
      <c r="I2730" s="32"/>
    </row>
    <row r="2731" spans="1:9" ht="47.25">
      <c r="A2731" s="28">
        <v>2726</v>
      </c>
      <c r="B2731" s="29">
        <v>620540</v>
      </c>
      <c r="C2731" s="30" t="s">
        <v>3501</v>
      </c>
      <c r="D2731" s="38" t="s">
        <v>3502</v>
      </c>
      <c r="E2731" s="31">
        <v>1772.56</v>
      </c>
      <c r="F2731" s="128">
        <f t="shared" si="174"/>
        <v>1051.12808</v>
      </c>
      <c r="G2731" s="129">
        <f t="shared" si="175"/>
        <v>1051.12808</v>
      </c>
      <c r="H2731" s="32"/>
      <c r="I2731" s="32"/>
    </row>
    <row r="2732" spans="1:9" ht="15.75">
      <c r="A2732" s="28">
        <v>2727</v>
      </c>
      <c r="B2732" s="29">
        <v>620560</v>
      </c>
      <c r="C2732" s="30" t="s">
        <v>3503</v>
      </c>
      <c r="D2732" s="30"/>
      <c r="E2732" s="31">
        <v>551.17999999999995</v>
      </c>
      <c r="F2732" s="128">
        <f t="shared" si="174"/>
        <v>326.84973999999994</v>
      </c>
      <c r="G2732" s="129">
        <f t="shared" si="175"/>
        <v>326.84973999999994</v>
      </c>
      <c r="H2732" s="32"/>
      <c r="I2732" s="32"/>
    </row>
    <row r="2733" spans="1:9" ht="15.75">
      <c r="A2733" s="28">
        <v>2728</v>
      </c>
      <c r="B2733" s="29">
        <v>620570</v>
      </c>
      <c r="C2733" s="30" t="s">
        <v>3504</v>
      </c>
      <c r="D2733" s="30"/>
      <c r="E2733" s="31">
        <v>991.67</v>
      </c>
      <c r="F2733" s="128">
        <f t="shared" si="174"/>
        <v>588.06030999999996</v>
      </c>
      <c r="G2733" s="129">
        <f t="shared" si="175"/>
        <v>588.06030999999996</v>
      </c>
      <c r="H2733" s="32"/>
      <c r="I2733" s="32"/>
    </row>
    <row r="2734" spans="1:9" ht="15.75">
      <c r="A2734" s="28">
        <v>2729</v>
      </c>
      <c r="B2734" s="29">
        <v>620580</v>
      </c>
      <c r="C2734" s="30" t="s">
        <v>3505</v>
      </c>
      <c r="D2734" s="30"/>
      <c r="E2734" s="31">
        <v>661.12</v>
      </c>
      <c r="F2734" s="128">
        <f t="shared" si="174"/>
        <v>392.04415999999998</v>
      </c>
      <c r="G2734" s="129">
        <f t="shared" si="175"/>
        <v>392.04415999999998</v>
      </c>
      <c r="H2734" s="32"/>
      <c r="I2734" s="32"/>
    </row>
    <row r="2735" spans="1:9" ht="15.75">
      <c r="A2735" s="28">
        <v>2730</v>
      </c>
      <c r="B2735" s="29">
        <v>620590</v>
      </c>
      <c r="C2735" s="30" t="s">
        <v>3506</v>
      </c>
      <c r="D2735" s="30" t="s">
        <v>3507</v>
      </c>
      <c r="E2735" s="31">
        <v>661.12</v>
      </c>
      <c r="F2735" s="128">
        <f t="shared" si="174"/>
        <v>392.04415999999998</v>
      </c>
      <c r="G2735" s="129">
        <f t="shared" si="175"/>
        <v>392.04415999999998</v>
      </c>
      <c r="H2735" s="32"/>
      <c r="I2735" s="32"/>
    </row>
    <row r="2736" spans="1:9" ht="15.75">
      <c r="A2736" s="28">
        <v>2731</v>
      </c>
      <c r="B2736" s="29">
        <v>620591</v>
      </c>
      <c r="C2736" s="30" t="s">
        <v>3508</v>
      </c>
      <c r="D2736" s="30"/>
      <c r="E2736" s="31">
        <v>660.74</v>
      </c>
      <c r="F2736" s="128">
        <f t="shared" si="174"/>
        <v>391.81881999999996</v>
      </c>
      <c r="G2736" s="129">
        <f t="shared" si="175"/>
        <v>391.81881999999996</v>
      </c>
      <c r="H2736" s="32"/>
      <c r="I2736" s="32"/>
    </row>
    <row r="2737" spans="1:9" ht="31.5">
      <c r="A2737" s="28">
        <v>2732</v>
      </c>
      <c r="B2737" s="29">
        <v>620600</v>
      </c>
      <c r="C2737" s="30" t="s">
        <v>3509</v>
      </c>
      <c r="D2737" s="30"/>
      <c r="E2737" s="31">
        <v>661.12</v>
      </c>
      <c r="F2737" s="128">
        <f t="shared" si="174"/>
        <v>392.04415999999998</v>
      </c>
      <c r="G2737" s="129">
        <f t="shared" si="175"/>
        <v>392.04415999999998</v>
      </c>
      <c r="H2737" s="32"/>
      <c r="I2737" s="32"/>
    </row>
    <row r="2738" spans="1:9" ht="31.5">
      <c r="A2738" s="28">
        <v>2733</v>
      </c>
      <c r="B2738" s="29">
        <v>620610</v>
      </c>
      <c r="C2738" s="30" t="s">
        <v>3510</v>
      </c>
      <c r="D2738" s="30"/>
      <c r="E2738" s="31">
        <v>661.12</v>
      </c>
      <c r="F2738" s="128">
        <f t="shared" si="174"/>
        <v>392.04415999999998</v>
      </c>
      <c r="G2738" s="129">
        <f t="shared" si="175"/>
        <v>392.04415999999998</v>
      </c>
      <c r="H2738" s="32"/>
      <c r="I2738" s="32"/>
    </row>
    <row r="2739" spans="1:9" ht="31.5">
      <c r="A2739" s="28">
        <v>2734</v>
      </c>
      <c r="B2739" s="29">
        <v>620620</v>
      </c>
      <c r="C2739" s="30" t="s">
        <v>3511</v>
      </c>
      <c r="D2739" s="30" t="s">
        <v>731</v>
      </c>
      <c r="E2739" s="31">
        <v>551.17999999999995</v>
      </c>
      <c r="F2739" s="128">
        <f t="shared" si="174"/>
        <v>326.84973999999994</v>
      </c>
      <c r="G2739" s="129">
        <f t="shared" si="175"/>
        <v>326.84973999999994</v>
      </c>
      <c r="H2739" s="32"/>
      <c r="I2739" s="32"/>
    </row>
    <row r="2740" spans="1:9" ht="31.5">
      <c r="A2740" s="28">
        <v>2735</v>
      </c>
      <c r="B2740" s="29">
        <v>620630</v>
      </c>
      <c r="C2740" s="30" t="s">
        <v>3512</v>
      </c>
      <c r="D2740" s="30"/>
      <c r="E2740" s="31">
        <v>1211.92</v>
      </c>
      <c r="F2740" s="128">
        <f t="shared" si="174"/>
        <v>718.66855999999996</v>
      </c>
      <c r="G2740" s="129">
        <f t="shared" si="175"/>
        <v>718.66855999999996</v>
      </c>
      <c r="H2740" s="32"/>
      <c r="I2740" s="32"/>
    </row>
    <row r="2741" spans="1:9" ht="31.5">
      <c r="A2741" s="28">
        <v>2736</v>
      </c>
      <c r="B2741" s="29">
        <v>620640</v>
      </c>
      <c r="C2741" s="30" t="s">
        <v>3513</v>
      </c>
      <c r="D2741" s="30"/>
      <c r="E2741" s="31">
        <v>661.12</v>
      </c>
      <c r="F2741" s="128">
        <f t="shared" si="174"/>
        <v>392.04415999999998</v>
      </c>
      <c r="G2741" s="129">
        <f t="shared" si="175"/>
        <v>392.04415999999998</v>
      </c>
      <c r="H2741" s="32"/>
      <c r="I2741" s="32"/>
    </row>
    <row r="2742" spans="1:9" ht="15.75">
      <c r="A2742" s="28">
        <v>2737</v>
      </c>
      <c r="B2742" s="29">
        <v>620650</v>
      </c>
      <c r="C2742" s="30" t="s">
        <v>3514</v>
      </c>
      <c r="D2742" s="30"/>
      <c r="E2742" s="31">
        <v>631.4</v>
      </c>
      <c r="F2742" s="128">
        <f t="shared" si="174"/>
        <v>374.42019999999997</v>
      </c>
      <c r="G2742" s="129">
        <f t="shared" si="175"/>
        <v>374.42019999999997</v>
      </c>
      <c r="H2742" s="32"/>
      <c r="I2742" s="32"/>
    </row>
    <row r="2743" spans="1:9" ht="15.75">
      <c r="A2743" s="28">
        <v>2738</v>
      </c>
      <c r="B2743" s="29">
        <v>620660</v>
      </c>
      <c r="C2743" s="30" t="s">
        <v>3515</v>
      </c>
      <c r="D2743" s="30"/>
      <c r="E2743" s="31">
        <v>991.67</v>
      </c>
      <c r="F2743" s="128">
        <f t="shared" si="174"/>
        <v>588.06030999999996</v>
      </c>
      <c r="G2743" s="129">
        <f t="shared" si="175"/>
        <v>588.06030999999996</v>
      </c>
      <c r="H2743" s="32"/>
      <c r="I2743" s="32"/>
    </row>
    <row r="2744" spans="1:9" ht="47.25">
      <c r="A2744" s="28">
        <v>2739</v>
      </c>
      <c r="B2744" s="29">
        <v>620661</v>
      </c>
      <c r="C2744" s="30" t="s">
        <v>3516</v>
      </c>
      <c r="D2744" s="38" t="s">
        <v>3517</v>
      </c>
      <c r="E2744" s="31">
        <v>1429.94</v>
      </c>
      <c r="F2744" s="128">
        <f t="shared" si="174"/>
        <v>847.95442000000003</v>
      </c>
      <c r="G2744" s="129">
        <f t="shared" si="175"/>
        <v>847.95442000000003</v>
      </c>
      <c r="H2744" s="32"/>
      <c r="I2744" s="32"/>
    </row>
    <row r="2745" spans="1:9" ht="31.5">
      <c r="A2745" s="28">
        <v>2740</v>
      </c>
      <c r="B2745" s="29">
        <v>620662</v>
      </c>
      <c r="C2745" s="30" t="s">
        <v>3518</v>
      </c>
      <c r="D2745" s="30"/>
      <c r="E2745" s="31">
        <v>550.62</v>
      </c>
      <c r="F2745" s="128">
        <f t="shared" si="174"/>
        <v>326.51765999999998</v>
      </c>
      <c r="G2745" s="129">
        <f t="shared" si="175"/>
        <v>326.51765999999998</v>
      </c>
      <c r="H2745" s="32"/>
      <c r="I2745" s="32"/>
    </row>
    <row r="2746" spans="1:9" ht="31.5">
      <c r="A2746" s="28">
        <v>2741</v>
      </c>
      <c r="B2746" s="29">
        <v>620670</v>
      </c>
      <c r="C2746" s="30" t="s">
        <v>3519</v>
      </c>
      <c r="D2746" s="30"/>
      <c r="E2746" s="31">
        <v>661.12</v>
      </c>
      <c r="F2746" s="128">
        <f t="shared" si="174"/>
        <v>392.04415999999998</v>
      </c>
      <c r="G2746" s="129">
        <f t="shared" si="175"/>
        <v>392.04415999999998</v>
      </c>
      <c r="H2746" s="32"/>
      <c r="I2746" s="32"/>
    </row>
    <row r="2747" spans="1:9" ht="31.5">
      <c r="A2747" s="28">
        <v>2742</v>
      </c>
      <c r="B2747" s="29" t="s">
        <v>145</v>
      </c>
      <c r="C2747" s="36" t="s">
        <v>3520</v>
      </c>
      <c r="D2747" s="30"/>
      <c r="E2747" s="31"/>
      <c r="F2747" s="226"/>
      <c r="G2747" s="227"/>
      <c r="H2747" s="32"/>
      <c r="I2747" s="32"/>
    </row>
    <row r="2748" spans="1:9" ht="31.5">
      <c r="A2748" s="28">
        <v>2743</v>
      </c>
      <c r="B2748" s="29">
        <v>620680</v>
      </c>
      <c r="C2748" s="30" t="s">
        <v>3521</v>
      </c>
      <c r="D2748" s="30"/>
      <c r="E2748" s="31">
        <v>1322.23</v>
      </c>
      <c r="F2748" s="128">
        <f t="shared" si="174"/>
        <v>784.08238999999992</v>
      </c>
      <c r="G2748" s="129">
        <f t="shared" ref="G2748:G2779" si="176">F2748</f>
        <v>784.08238999999992</v>
      </c>
      <c r="H2748" s="32"/>
      <c r="I2748" s="32"/>
    </row>
    <row r="2749" spans="1:9" ht="15.75">
      <c r="A2749" s="28">
        <v>2744</v>
      </c>
      <c r="B2749" s="29">
        <v>620690</v>
      </c>
      <c r="C2749" s="30" t="s">
        <v>3522</v>
      </c>
      <c r="D2749" s="30"/>
      <c r="E2749" s="31">
        <v>1322.23</v>
      </c>
      <c r="F2749" s="128">
        <f t="shared" si="174"/>
        <v>784.08238999999992</v>
      </c>
      <c r="G2749" s="129">
        <f t="shared" si="176"/>
        <v>784.08238999999992</v>
      </c>
      <c r="H2749" s="32"/>
      <c r="I2749" s="32"/>
    </row>
    <row r="2750" spans="1:9" ht="38.25">
      <c r="A2750" s="28">
        <v>2745</v>
      </c>
      <c r="B2750" s="29">
        <v>620701</v>
      </c>
      <c r="C2750" s="30" t="s">
        <v>3523</v>
      </c>
      <c r="D2750" s="30"/>
      <c r="E2750" s="31">
        <v>9422.74</v>
      </c>
      <c r="F2750" s="128">
        <f t="shared" si="174"/>
        <v>5587.6848199999995</v>
      </c>
      <c r="G2750" s="129">
        <f t="shared" si="176"/>
        <v>5587.6848199999995</v>
      </c>
      <c r="H2750" s="32"/>
      <c r="I2750" s="225" t="s">
        <v>14684</v>
      </c>
    </row>
    <row r="2751" spans="1:9" ht="15.75">
      <c r="A2751" s="28">
        <v>2746</v>
      </c>
      <c r="B2751" s="29">
        <v>620710</v>
      </c>
      <c r="C2751" s="30" t="s">
        <v>3524</v>
      </c>
      <c r="D2751" s="30"/>
      <c r="E2751" s="31">
        <v>1101.98</v>
      </c>
      <c r="F2751" s="128">
        <f t="shared" si="174"/>
        <v>653.47414000000003</v>
      </c>
      <c r="G2751" s="129">
        <f t="shared" si="176"/>
        <v>653.47414000000003</v>
      </c>
      <c r="H2751" s="32"/>
      <c r="I2751" s="32"/>
    </row>
    <row r="2752" spans="1:9" ht="15.75">
      <c r="A2752" s="28">
        <v>2747</v>
      </c>
      <c r="B2752" s="29">
        <v>620720</v>
      </c>
      <c r="C2752" s="30" t="s">
        <v>3525</v>
      </c>
      <c r="D2752" s="30"/>
      <c r="E2752" s="31">
        <v>1762.72</v>
      </c>
      <c r="F2752" s="128">
        <f t="shared" si="174"/>
        <v>1045.29296</v>
      </c>
      <c r="G2752" s="129">
        <f t="shared" si="176"/>
        <v>1045.29296</v>
      </c>
      <c r="H2752" s="32"/>
      <c r="I2752" s="32"/>
    </row>
    <row r="2753" spans="1:9" ht="15.75">
      <c r="A2753" s="28">
        <v>2748</v>
      </c>
      <c r="B2753" s="29">
        <v>620730</v>
      </c>
      <c r="C2753" s="30" t="s">
        <v>3526</v>
      </c>
      <c r="D2753" s="30"/>
      <c r="E2753" s="31">
        <v>881.37</v>
      </c>
      <c r="F2753" s="128">
        <f t="shared" si="174"/>
        <v>522.65241000000003</v>
      </c>
      <c r="G2753" s="129">
        <f t="shared" si="176"/>
        <v>522.65241000000003</v>
      </c>
      <c r="H2753" s="32"/>
      <c r="I2753" s="32"/>
    </row>
    <row r="2754" spans="1:9" ht="15.75">
      <c r="A2754" s="28">
        <v>2749</v>
      </c>
      <c r="B2754" s="29">
        <v>620740</v>
      </c>
      <c r="C2754" s="30" t="s">
        <v>3527</v>
      </c>
      <c r="D2754" s="30"/>
      <c r="E2754" s="31">
        <v>1762.72</v>
      </c>
      <c r="F2754" s="128">
        <f t="shared" si="174"/>
        <v>1045.29296</v>
      </c>
      <c r="G2754" s="129">
        <f t="shared" si="176"/>
        <v>1045.29296</v>
      </c>
      <c r="H2754" s="32"/>
      <c r="I2754" s="32"/>
    </row>
    <row r="2755" spans="1:9" ht="15.75">
      <c r="A2755" s="28">
        <v>2750</v>
      </c>
      <c r="B2755" s="29">
        <v>620750</v>
      </c>
      <c r="C2755" s="30" t="s">
        <v>3528</v>
      </c>
      <c r="D2755" s="30"/>
      <c r="E2755" s="31">
        <v>966.65</v>
      </c>
      <c r="F2755" s="128">
        <f t="shared" si="174"/>
        <v>573.22344999999996</v>
      </c>
      <c r="G2755" s="129">
        <f t="shared" si="176"/>
        <v>573.22344999999996</v>
      </c>
      <c r="H2755" s="32"/>
      <c r="I2755" s="32"/>
    </row>
    <row r="2756" spans="1:9" ht="31.5">
      <c r="A2756" s="28">
        <v>2751</v>
      </c>
      <c r="B2756" s="29">
        <v>620760</v>
      </c>
      <c r="C2756" s="30" t="s">
        <v>3529</v>
      </c>
      <c r="D2756" s="30"/>
      <c r="E2756" s="31">
        <v>1140.6600000000001</v>
      </c>
      <c r="F2756" s="128">
        <f t="shared" si="174"/>
        <v>676.41138000000001</v>
      </c>
      <c r="G2756" s="129">
        <f t="shared" si="176"/>
        <v>676.41138000000001</v>
      </c>
      <c r="H2756" s="32"/>
      <c r="I2756" s="32"/>
    </row>
    <row r="2757" spans="1:9" ht="31.5">
      <c r="A2757" s="28">
        <v>2752</v>
      </c>
      <c r="B2757" s="29">
        <v>620770</v>
      </c>
      <c r="C2757" s="30" t="s">
        <v>3530</v>
      </c>
      <c r="D2757" s="30"/>
      <c r="E2757" s="31">
        <v>1159.8499999999999</v>
      </c>
      <c r="F2757" s="128">
        <f t="shared" si="174"/>
        <v>687.79104999999993</v>
      </c>
      <c r="G2757" s="129">
        <f t="shared" si="176"/>
        <v>687.79104999999993</v>
      </c>
      <c r="H2757" s="32"/>
      <c r="I2757" s="32"/>
    </row>
    <row r="2758" spans="1:9" ht="15.75">
      <c r="A2758" s="28">
        <v>2753</v>
      </c>
      <c r="B2758" s="29">
        <v>620771</v>
      </c>
      <c r="C2758" s="30" t="s">
        <v>3531</v>
      </c>
      <c r="D2758" s="30" t="s">
        <v>3532</v>
      </c>
      <c r="E2758" s="31">
        <v>881.37</v>
      </c>
      <c r="F2758" s="128">
        <f t="shared" si="174"/>
        <v>522.65241000000003</v>
      </c>
      <c r="G2758" s="129">
        <f t="shared" si="176"/>
        <v>522.65241000000003</v>
      </c>
      <c r="H2758" s="32"/>
      <c r="I2758" s="32"/>
    </row>
    <row r="2759" spans="1:9" ht="15.75">
      <c r="A2759" s="28">
        <v>2754</v>
      </c>
      <c r="B2759" s="29">
        <v>620780</v>
      </c>
      <c r="C2759" s="30" t="s">
        <v>3533</v>
      </c>
      <c r="D2759" s="30"/>
      <c r="E2759" s="31">
        <v>1159.8499999999999</v>
      </c>
      <c r="F2759" s="128">
        <f t="shared" ref="F2759:F2821" si="177">E2759*0.593</f>
        <v>687.79104999999993</v>
      </c>
      <c r="G2759" s="129">
        <f t="shared" si="176"/>
        <v>687.79104999999993</v>
      </c>
      <c r="H2759" s="32"/>
      <c r="I2759" s="32"/>
    </row>
    <row r="2760" spans="1:9" ht="15.75">
      <c r="A2760" s="28">
        <v>2755</v>
      </c>
      <c r="B2760" s="29">
        <v>620790</v>
      </c>
      <c r="C2760" s="30" t="s">
        <v>3534</v>
      </c>
      <c r="D2760" s="30"/>
      <c r="E2760" s="31">
        <v>2280.41</v>
      </c>
      <c r="F2760" s="128">
        <f t="shared" si="177"/>
        <v>1352.2831299999998</v>
      </c>
      <c r="G2760" s="129">
        <f t="shared" si="176"/>
        <v>1352.2831299999998</v>
      </c>
      <c r="H2760" s="32"/>
      <c r="I2760" s="32"/>
    </row>
    <row r="2761" spans="1:9" ht="47.25">
      <c r="A2761" s="28">
        <v>2756</v>
      </c>
      <c r="B2761" s="29">
        <v>620800</v>
      </c>
      <c r="C2761" s="30" t="s">
        <v>3535</v>
      </c>
      <c r="D2761" s="30"/>
      <c r="E2761" s="31">
        <v>1159.8499999999999</v>
      </c>
      <c r="F2761" s="128">
        <f t="shared" si="177"/>
        <v>687.79104999999993</v>
      </c>
      <c r="G2761" s="129">
        <f t="shared" si="176"/>
        <v>687.79104999999993</v>
      </c>
      <c r="H2761" s="32"/>
      <c r="I2761" s="32"/>
    </row>
    <row r="2762" spans="1:9" ht="31.5">
      <c r="A2762" s="28">
        <v>2757</v>
      </c>
      <c r="B2762" s="29">
        <v>620810</v>
      </c>
      <c r="C2762" s="30" t="s">
        <v>3536</v>
      </c>
      <c r="D2762" s="30"/>
      <c r="E2762" s="31">
        <v>1159.8499999999999</v>
      </c>
      <c r="F2762" s="128">
        <f t="shared" si="177"/>
        <v>687.79104999999993</v>
      </c>
      <c r="G2762" s="129">
        <f t="shared" si="176"/>
        <v>687.79104999999993</v>
      </c>
      <c r="H2762" s="32"/>
      <c r="I2762" s="32"/>
    </row>
    <row r="2763" spans="1:9" ht="15.75">
      <c r="A2763" s="28">
        <v>2758</v>
      </c>
      <c r="B2763" s="29">
        <v>620820</v>
      </c>
      <c r="C2763" s="30" t="s">
        <v>3537</v>
      </c>
      <c r="D2763" s="30"/>
      <c r="E2763" s="31">
        <v>2174.31</v>
      </c>
      <c r="F2763" s="128">
        <f t="shared" si="177"/>
        <v>1289.36583</v>
      </c>
      <c r="G2763" s="129">
        <f t="shared" si="176"/>
        <v>1289.36583</v>
      </c>
      <c r="H2763" s="32"/>
      <c r="I2763" s="32"/>
    </row>
    <row r="2764" spans="1:9" ht="15.75">
      <c r="A2764" s="28">
        <v>2759</v>
      </c>
      <c r="B2764" s="29">
        <v>620821</v>
      </c>
      <c r="C2764" s="30" t="s">
        <v>3538</v>
      </c>
      <c r="D2764" s="30"/>
      <c r="E2764" s="31">
        <v>579.91999999999996</v>
      </c>
      <c r="F2764" s="128">
        <f t="shared" si="177"/>
        <v>343.89255999999995</v>
      </c>
      <c r="G2764" s="129">
        <f t="shared" si="176"/>
        <v>343.89255999999995</v>
      </c>
      <c r="H2764" s="32"/>
      <c r="I2764" s="32"/>
    </row>
    <row r="2765" spans="1:9" ht="38.25">
      <c r="A2765" s="28">
        <v>2760</v>
      </c>
      <c r="B2765" s="29">
        <v>620830</v>
      </c>
      <c r="C2765" s="30" t="s">
        <v>3539</v>
      </c>
      <c r="D2765" s="30"/>
      <c r="E2765" s="31">
        <v>4058.9</v>
      </c>
      <c r="F2765" s="128">
        <f t="shared" si="177"/>
        <v>2406.9276999999997</v>
      </c>
      <c r="G2765" s="129">
        <f t="shared" si="176"/>
        <v>2406.9276999999997</v>
      </c>
      <c r="H2765" s="32"/>
      <c r="I2765" s="225" t="s">
        <v>14684</v>
      </c>
    </row>
    <row r="2766" spans="1:9" ht="15.75">
      <c r="A2766" s="28">
        <v>2761</v>
      </c>
      <c r="B2766" s="29">
        <v>620840</v>
      </c>
      <c r="C2766" s="30" t="s">
        <v>3540</v>
      </c>
      <c r="D2766" s="30"/>
      <c r="E2766" s="31">
        <v>4058.9</v>
      </c>
      <c r="F2766" s="128">
        <f t="shared" si="177"/>
        <v>2406.9276999999997</v>
      </c>
      <c r="G2766" s="129">
        <f t="shared" si="176"/>
        <v>2406.9276999999997</v>
      </c>
      <c r="H2766" s="32"/>
      <c r="I2766" s="32"/>
    </row>
    <row r="2767" spans="1:9" ht="38.25">
      <c r="A2767" s="28">
        <v>2762</v>
      </c>
      <c r="B2767" s="29">
        <v>620850</v>
      </c>
      <c r="C2767" s="30" t="s">
        <v>3541</v>
      </c>
      <c r="D2767" s="30"/>
      <c r="E2767" s="31">
        <v>4053.78</v>
      </c>
      <c r="F2767" s="128">
        <f t="shared" si="177"/>
        <v>2403.8915400000001</v>
      </c>
      <c r="G2767" s="129">
        <f t="shared" si="176"/>
        <v>2403.8915400000001</v>
      </c>
      <c r="H2767" s="32"/>
      <c r="I2767" s="225" t="s">
        <v>14684</v>
      </c>
    </row>
    <row r="2768" spans="1:9" ht="15.75">
      <c r="A2768" s="28">
        <v>2763</v>
      </c>
      <c r="B2768" s="29">
        <v>620860</v>
      </c>
      <c r="C2768" s="30" t="s">
        <v>3542</v>
      </c>
      <c r="D2768" s="30"/>
      <c r="E2768" s="31">
        <v>1449.81</v>
      </c>
      <c r="F2768" s="128">
        <f t="shared" si="177"/>
        <v>859.73732999999993</v>
      </c>
      <c r="G2768" s="129">
        <f t="shared" si="176"/>
        <v>859.73732999999993</v>
      </c>
      <c r="H2768" s="32"/>
      <c r="I2768" s="32"/>
    </row>
    <row r="2769" spans="1:9" ht="15.75">
      <c r="A2769" s="28">
        <v>2764</v>
      </c>
      <c r="B2769" s="29">
        <v>620870</v>
      </c>
      <c r="C2769" s="30" t="s">
        <v>3543</v>
      </c>
      <c r="D2769" s="30"/>
      <c r="E2769" s="31">
        <v>2174.31</v>
      </c>
      <c r="F2769" s="128">
        <f t="shared" si="177"/>
        <v>1289.36583</v>
      </c>
      <c r="G2769" s="129">
        <f t="shared" si="176"/>
        <v>1289.36583</v>
      </c>
      <c r="H2769" s="32"/>
      <c r="I2769" s="32"/>
    </row>
    <row r="2770" spans="1:9" ht="31.5">
      <c r="A2770" s="28">
        <v>2765</v>
      </c>
      <c r="B2770" s="29">
        <v>620880</v>
      </c>
      <c r="C2770" s="30" t="s">
        <v>3544</v>
      </c>
      <c r="D2770" s="30"/>
      <c r="E2770" s="31">
        <v>2174.31</v>
      </c>
      <c r="F2770" s="128">
        <f t="shared" si="177"/>
        <v>1289.36583</v>
      </c>
      <c r="G2770" s="129">
        <f t="shared" si="176"/>
        <v>1289.36583</v>
      </c>
      <c r="H2770" s="32"/>
      <c r="I2770" s="32"/>
    </row>
    <row r="2771" spans="1:9" ht="15.75">
      <c r="A2771" s="28">
        <v>2766</v>
      </c>
      <c r="B2771" s="29">
        <v>620890</v>
      </c>
      <c r="C2771" s="30" t="s">
        <v>3545</v>
      </c>
      <c r="D2771" s="30"/>
      <c r="E2771" s="31">
        <v>991.67</v>
      </c>
      <c r="F2771" s="128">
        <f t="shared" si="177"/>
        <v>588.06030999999996</v>
      </c>
      <c r="G2771" s="129">
        <f t="shared" si="176"/>
        <v>588.06030999999996</v>
      </c>
      <c r="H2771" s="32"/>
      <c r="I2771" s="32"/>
    </row>
    <row r="2772" spans="1:9" ht="15.75">
      <c r="A2772" s="28">
        <v>2767</v>
      </c>
      <c r="B2772" s="29">
        <v>620900</v>
      </c>
      <c r="C2772" s="30" t="s">
        <v>3546</v>
      </c>
      <c r="D2772" s="30"/>
      <c r="E2772" s="31">
        <v>2416.21</v>
      </c>
      <c r="F2772" s="128">
        <f t="shared" si="177"/>
        <v>1432.8125299999999</v>
      </c>
      <c r="G2772" s="129">
        <f t="shared" si="176"/>
        <v>1432.8125299999999</v>
      </c>
      <c r="H2772" s="32"/>
      <c r="I2772" s="32"/>
    </row>
    <row r="2773" spans="1:9" ht="31.5">
      <c r="A2773" s="28">
        <v>2768</v>
      </c>
      <c r="B2773" s="29">
        <v>620910</v>
      </c>
      <c r="C2773" s="30" t="s">
        <v>3547</v>
      </c>
      <c r="D2773" s="30"/>
      <c r="E2773" s="31">
        <v>1087.3599999999999</v>
      </c>
      <c r="F2773" s="128">
        <f t="shared" si="177"/>
        <v>644.8044799999999</v>
      </c>
      <c r="G2773" s="129">
        <f t="shared" si="176"/>
        <v>644.8044799999999</v>
      </c>
      <c r="H2773" s="32"/>
      <c r="I2773" s="32"/>
    </row>
    <row r="2774" spans="1:9" ht="15.75">
      <c r="A2774" s="28">
        <v>2769</v>
      </c>
      <c r="B2774" s="29">
        <v>620920</v>
      </c>
      <c r="C2774" s="30" t="s">
        <v>3548</v>
      </c>
      <c r="D2774" s="30"/>
      <c r="E2774" s="31">
        <v>2863.54</v>
      </c>
      <c r="F2774" s="128">
        <f t="shared" si="177"/>
        <v>1698.0792199999999</v>
      </c>
      <c r="G2774" s="129">
        <f t="shared" si="176"/>
        <v>1698.0792199999999</v>
      </c>
      <c r="H2774" s="32"/>
      <c r="I2774" s="32"/>
    </row>
    <row r="2775" spans="1:9" ht="15.75">
      <c r="A2775" s="28">
        <v>2770</v>
      </c>
      <c r="B2775" s="29">
        <v>620921</v>
      </c>
      <c r="C2775" s="30" t="s">
        <v>3549</v>
      </c>
      <c r="D2775" s="30"/>
      <c r="E2775" s="31">
        <v>1101.98</v>
      </c>
      <c r="F2775" s="128">
        <f t="shared" si="177"/>
        <v>653.47414000000003</v>
      </c>
      <c r="G2775" s="129">
        <f t="shared" si="176"/>
        <v>653.47414000000003</v>
      </c>
      <c r="H2775" s="32"/>
      <c r="I2775" s="32"/>
    </row>
    <row r="2776" spans="1:9" ht="15.75">
      <c r="A2776" s="28">
        <v>2771</v>
      </c>
      <c r="B2776" s="29">
        <v>620940</v>
      </c>
      <c r="C2776" s="30" t="s">
        <v>3550</v>
      </c>
      <c r="D2776" s="30"/>
      <c r="E2776" s="31">
        <v>2606.4</v>
      </c>
      <c r="F2776" s="128">
        <f t="shared" si="177"/>
        <v>1545.5952</v>
      </c>
      <c r="G2776" s="129">
        <f t="shared" si="176"/>
        <v>1545.5952</v>
      </c>
      <c r="H2776" s="32"/>
      <c r="I2776" s="32"/>
    </row>
    <row r="2777" spans="1:9" ht="31.5">
      <c r="A2777" s="28">
        <v>2772</v>
      </c>
      <c r="B2777" s="29">
        <v>620950</v>
      </c>
      <c r="C2777" s="30" t="s">
        <v>3551</v>
      </c>
      <c r="D2777" s="30" t="s">
        <v>3552</v>
      </c>
      <c r="E2777" s="31">
        <v>6863.8</v>
      </c>
      <c r="F2777" s="128">
        <f t="shared" si="177"/>
        <v>4070.2334000000001</v>
      </c>
      <c r="G2777" s="129">
        <f t="shared" si="176"/>
        <v>4070.2334000000001</v>
      </c>
      <c r="H2777" s="32"/>
      <c r="I2777" s="32"/>
    </row>
    <row r="2778" spans="1:9" ht="63">
      <c r="A2778" s="28">
        <v>2773</v>
      </c>
      <c r="B2778" s="29">
        <v>620951</v>
      </c>
      <c r="C2778" s="30" t="s">
        <v>3553</v>
      </c>
      <c r="D2778" s="30" t="s">
        <v>3554</v>
      </c>
      <c r="E2778" s="31">
        <v>4804.3999999999996</v>
      </c>
      <c r="F2778" s="128">
        <f t="shared" si="177"/>
        <v>2849.0091999999995</v>
      </c>
      <c r="G2778" s="129">
        <f t="shared" si="176"/>
        <v>2849.0091999999995</v>
      </c>
      <c r="H2778" s="32"/>
      <c r="I2778" s="32"/>
    </row>
    <row r="2779" spans="1:9" ht="15.75">
      <c r="A2779" s="28">
        <v>2774</v>
      </c>
      <c r="B2779" s="29">
        <v>620960</v>
      </c>
      <c r="C2779" s="30" t="s">
        <v>3555</v>
      </c>
      <c r="D2779" s="30"/>
      <c r="E2779" s="31">
        <v>330.55</v>
      </c>
      <c r="F2779" s="128">
        <f t="shared" si="177"/>
        <v>196.01615000000001</v>
      </c>
      <c r="G2779" s="129">
        <f t="shared" si="176"/>
        <v>196.01615000000001</v>
      </c>
      <c r="H2779" s="32"/>
      <c r="I2779" s="32"/>
    </row>
    <row r="2780" spans="1:9" ht="31.5">
      <c r="A2780" s="28">
        <v>2775</v>
      </c>
      <c r="B2780" s="29" t="s">
        <v>145</v>
      </c>
      <c r="C2780" s="36" t="s">
        <v>3556</v>
      </c>
      <c r="D2780" s="30"/>
      <c r="E2780" s="31"/>
      <c r="F2780" s="226"/>
      <c r="G2780" s="227"/>
      <c r="H2780" s="32"/>
      <c r="I2780" s="32"/>
    </row>
    <row r="2781" spans="1:9" ht="15.75">
      <c r="A2781" s="28">
        <v>2776</v>
      </c>
      <c r="B2781" s="29">
        <v>620970</v>
      </c>
      <c r="C2781" s="30" t="s">
        <v>3557</v>
      </c>
      <c r="D2781" s="30" t="s">
        <v>3558</v>
      </c>
      <c r="E2781" s="31">
        <v>145.13</v>
      </c>
      <c r="F2781" s="128">
        <f t="shared" si="177"/>
        <v>86.062089999999998</v>
      </c>
      <c r="G2781" s="129">
        <f t="shared" ref="G2781:G2792" si="178">F2781</f>
        <v>86.062089999999998</v>
      </c>
      <c r="H2781" s="32"/>
      <c r="I2781" s="32"/>
    </row>
    <row r="2782" spans="1:9" ht="15.75">
      <c r="A2782" s="28">
        <v>2777</v>
      </c>
      <c r="B2782" s="29">
        <v>620980</v>
      </c>
      <c r="C2782" s="30" t="s">
        <v>3559</v>
      </c>
      <c r="D2782" s="30" t="s">
        <v>3560</v>
      </c>
      <c r="E2782" s="31">
        <v>290.02999999999997</v>
      </c>
      <c r="F2782" s="128">
        <f t="shared" si="177"/>
        <v>171.98778999999999</v>
      </c>
      <c r="G2782" s="129">
        <f t="shared" si="178"/>
        <v>171.98778999999999</v>
      </c>
      <c r="H2782" s="32"/>
      <c r="I2782" s="32"/>
    </row>
    <row r="2783" spans="1:9" ht="31.5">
      <c r="A2783" s="28">
        <v>2778</v>
      </c>
      <c r="B2783" s="29">
        <v>620990</v>
      </c>
      <c r="C2783" s="30" t="s">
        <v>1086</v>
      </c>
      <c r="D2783" s="30" t="s">
        <v>3561</v>
      </c>
      <c r="E2783" s="31">
        <v>362.61</v>
      </c>
      <c r="F2783" s="128">
        <f t="shared" si="177"/>
        <v>215.02772999999999</v>
      </c>
      <c r="G2783" s="129">
        <f t="shared" si="178"/>
        <v>215.02772999999999</v>
      </c>
      <c r="H2783" s="32"/>
      <c r="I2783" s="32"/>
    </row>
    <row r="2784" spans="1:9" ht="15.75">
      <c r="A2784" s="28">
        <v>2779</v>
      </c>
      <c r="B2784" s="29">
        <v>621000</v>
      </c>
      <c r="C2784" s="30" t="s">
        <v>3562</v>
      </c>
      <c r="D2784" s="30" t="s">
        <v>3563</v>
      </c>
      <c r="E2784" s="31">
        <v>661.12</v>
      </c>
      <c r="F2784" s="128">
        <f t="shared" si="177"/>
        <v>392.04415999999998</v>
      </c>
      <c r="G2784" s="129">
        <f t="shared" si="178"/>
        <v>392.04415999999998</v>
      </c>
      <c r="H2784" s="32"/>
      <c r="I2784" s="32"/>
    </row>
    <row r="2785" spans="1:9" ht="15.75">
      <c r="A2785" s="28">
        <v>2780</v>
      </c>
      <c r="B2785" s="29">
        <v>621010</v>
      </c>
      <c r="C2785" s="30" t="s">
        <v>3564</v>
      </c>
      <c r="D2785" s="30"/>
      <c r="E2785" s="31">
        <v>579.91999999999996</v>
      </c>
      <c r="F2785" s="128">
        <f t="shared" si="177"/>
        <v>343.89255999999995</v>
      </c>
      <c r="G2785" s="129">
        <f t="shared" si="178"/>
        <v>343.89255999999995</v>
      </c>
      <c r="H2785" s="32"/>
      <c r="I2785" s="32"/>
    </row>
    <row r="2786" spans="1:9" ht="31.5">
      <c r="A2786" s="28">
        <v>2781</v>
      </c>
      <c r="B2786" s="29">
        <v>621020</v>
      </c>
      <c r="C2786" s="30" t="s">
        <v>3565</v>
      </c>
      <c r="D2786" s="30"/>
      <c r="E2786" s="31">
        <v>869.89</v>
      </c>
      <c r="F2786" s="128">
        <f t="shared" si="177"/>
        <v>515.84476999999993</v>
      </c>
      <c r="G2786" s="129">
        <f t="shared" si="178"/>
        <v>515.84476999999993</v>
      </c>
      <c r="H2786" s="32"/>
      <c r="I2786" s="32"/>
    </row>
    <row r="2787" spans="1:9" ht="15.75">
      <c r="A2787" s="28">
        <v>2782</v>
      </c>
      <c r="B2787" s="29">
        <v>621030</v>
      </c>
      <c r="C2787" s="30" t="s">
        <v>3566</v>
      </c>
      <c r="D2787" s="38"/>
      <c r="E2787" s="31">
        <v>869.89</v>
      </c>
      <c r="F2787" s="128">
        <f t="shared" si="177"/>
        <v>515.84476999999993</v>
      </c>
      <c r="G2787" s="129">
        <f t="shared" si="178"/>
        <v>515.84476999999993</v>
      </c>
      <c r="H2787" s="32"/>
      <c r="I2787" s="32"/>
    </row>
    <row r="2788" spans="1:9" ht="31.5">
      <c r="A2788" s="28">
        <v>2783</v>
      </c>
      <c r="B2788" s="29">
        <v>621040</v>
      </c>
      <c r="C2788" s="30" t="s">
        <v>3567</v>
      </c>
      <c r="D2788" s="30"/>
      <c r="E2788" s="31">
        <v>2174.31</v>
      </c>
      <c r="F2788" s="128">
        <f t="shared" si="177"/>
        <v>1289.36583</v>
      </c>
      <c r="G2788" s="129">
        <f t="shared" si="178"/>
        <v>1289.36583</v>
      </c>
      <c r="H2788" s="32"/>
      <c r="I2788" s="32"/>
    </row>
    <row r="2789" spans="1:9" ht="31.5">
      <c r="A2789" s="28">
        <v>2784</v>
      </c>
      <c r="B2789" s="29">
        <v>621043</v>
      </c>
      <c r="C2789" s="43" t="s">
        <v>3568</v>
      </c>
      <c r="D2789" s="30" t="s">
        <v>3569</v>
      </c>
      <c r="E2789" s="31">
        <v>2671.56</v>
      </c>
      <c r="F2789" s="128">
        <f t="shared" si="177"/>
        <v>1584.2350799999999</v>
      </c>
      <c r="G2789" s="129">
        <f t="shared" si="178"/>
        <v>1584.2350799999999</v>
      </c>
      <c r="H2789" s="32"/>
      <c r="I2789" s="32"/>
    </row>
    <row r="2790" spans="1:9" ht="47.25">
      <c r="A2790" s="28">
        <v>2785</v>
      </c>
      <c r="B2790" s="29">
        <v>621044</v>
      </c>
      <c r="C2790" s="30" t="s">
        <v>3570</v>
      </c>
      <c r="D2790" s="30" t="s">
        <v>3571</v>
      </c>
      <c r="E2790" s="31">
        <v>2671.56</v>
      </c>
      <c r="F2790" s="128">
        <f t="shared" si="177"/>
        <v>1584.2350799999999</v>
      </c>
      <c r="G2790" s="129">
        <f t="shared" si="178"/>
        <v>1584.2350799999999</v>
      </c>
      <c r="H2790" s="32"/>
      <c r="I2790" s="32"/>
    </row>
    <row r="2791" spans="1:9" ht="15.75">
      <c r="A2791" s="28">
        <v>2786</v>
      </c>
      <c r="B2791" s="29">
        <v>621045</v>
      </c>
      <c r="C2791" s="30" t="s">
        <v>3572</v>
      </c>
      <c r="D2791" s="30"/>
      <c r="E2791" s="31">
        <v>2671.56</v>
      </c>
      <c r="F2791" s="128">
        <f t="shared" si="177"/>
        <v>1584.2350799999999</v>
      </c>
      <c r="G2791" s="129">
        <f t="shared" si="178"/>
        <v>1584.2350799999999</v>
      </c>
      <c r="H2791" s="32"/>
      <c r="I2791" s="32"/>
    </row>
    <row r="2792" spans="1:9" ht="31.5">
      <c r="A2792" s="28">
        <v>2787</v>
      </c>
      <c r="B2792" s="29">
        <v>621046</v>
      </c>
      <c r="C2792" s="30" t="s">
        <v>3573</v>
      </c>
      <c r="D2792" s="30"/>
      <c r="E2792" s="31">
        <v>651.6</v>
      </c>
      <c r="F2792" s="128">
        <f t="shared" si="177"/>
        <v>386.39879999999999</v>
      </c>
      <c r="G2792" s="129">
        <f t="shared" si="178"/>
        <v>386.39879999999999</v>
      </c>
      <c r="H2792" s="32"/>
      <c r="I2792" s="32"/>
    </row>
    <row r="2793" spans="1:9" ht="31.5">
      <c r="A2793" s="28">
        <v>2788</v>
      </c>
      <c r="B2793" s="29" t="s">
        <v>145</v>
      </c>
      <c r="C2793" s="36" t="s">
        <v>3574</v>
      </c>
      <c r="D2793" s="30"/>
      <c r="E2793" s="31"/>
      <c r="F2793" s="226"/>
      <c r="G2793" s="227"/>
      <c r="H2793" s="32"/>
      <c r="I2793" s="32"/>
    </row>
    <row r="2794" spans="1:9" ht="15.75">
      <c r="A2794" s="28">
        <v>2789</v>
      </c>
      <c r="B2794" s="29" t="s">
        <v>145</v>
      </c>
      <c r="C2794" s="36" t="s">
        <v>3575</v>
      </c>
      <c r="D2794" s="30"/>
      <c r="E2794" s="31"/>
      <c r="F2794" s="226"/>
      <c r="G2794" s="227"/>
      <c r="H2794" s="32"/>
      <c r="I2794" s="32"/>
    </row>
    <row r="2795" spans="1:9" ht="31.5">
      <c r="A2795" s="28">
        <v>2790</v>
      </c>
      <c r="B2795" s="29">
        <v>621050</v>
      </c>
      <c r="C2795" s="30" t="s">
        <v>3576</v>
      </c>
      <c r="D2795" s="30"/>
      <c r="E2795" s="31">
        <v>579.91999999999996</v>
      </c>
      <c r="F2795" s="128">
        <f t="shared" si="177"/>
        <v>343.89255999999995</v>
      </c>
      <c r="G2795" s="129">
        <f t="shared" ref="G2795:G2821" si="179">F2795</f>
        <v>343.89255999999995</v>
      </c>
      <c r="H2795" s="32"/>
      <c r="I2795" s="32"/>
    </row>
    <row r="2796" spans="1:9" ht="31.5">
      <c r="A2796" s="28">
        <v>2791</v>
      </c>
      <c r="B2796" s="29">
        <v>621060</v>
      </c>
      <c r="C2796" s="30" t="s">
        <v>3577</v>
      </c>
      <c r="D2796" s="30"/>
      <c r="E2796" s="31">
        <v>676.69</v>
      </c>
      <c r="F2796" s="128">
        <f t="shared" si="177"/>
        <v>401.27717000000001</v>
      </c>
      <c r="G2796" s="129">
        <f t="shared" si="179"/>
        <v>401.27717000000001</v>
      </c>
      <c r="H2796" s="32"/>
      <c r="I2796" s="32"/>
    </row>
    <row r="2797" spans="1:9" ht="15.75">
      <c r="A2797" s="28">
        <v>2792</v>
      </c>
      <c r="B2797" s="29">
        <v>621070</v>
      </c>
      <c r="C2797" s="30" t="s">
        <v>3578</v>
      </c>
      <c r="D2797" s="30" t="s">
        <v>3579</v>
      </c>
      <c r="E2797" s="31">
        <v>72.569999999999993</v>
      </c>
      <c r="F2797" s="128">
        <f t="shared" si="177"/>
        <v>43.034009999999995</v>
      </c>
      <c r="G2797" s="129">
        <f t="shared" si="179"/>
        <v>43.034009999999995</v>
      </c>
      <c r="H2797" s="32"/>
      <c r="I2797" s="32"/>
    </row>
    <row r="2798" spans="1:9" ht="15.75">
      <c r="A2798" s="28">
        <v>2793</v>
      </c>
      <c r="B2798" s="29">
        <v>621071</v>
      </c>
      <c r="C2798" s="30" t="s">
        <v>3580</v>
      </c>
      <c r="D2798" s="30" t="s">
        <v>3581</v>
      </c>
      <c r="E2798" s="31">
        <v>96.76</v>
      </c>
      <c r="F2798" s="128">
        <f t="shared" si="177"/>
        <v>57.378680000000003</v>
      </c>
      <c r="G2798" s="129">
        <f t="shared" si="179"/>
        <v>57.378680000000003</v>
      </c>
      <c r="H2798" s="32"/>
      <c r="I2798" s="32"/>
    </row>
    <row r="2799" spans="1:9" ht="31.5">
      <c r="A2799" s="28">
        <v>2794</v>
      </c>
      <c r="B2799" s="29">
        <v>621080</v>
      </c>
      <c r="C2799" s="30" t="s">
        <v>3582</v>
      </c>
      <c r="D2799" s="30"/>
      <c r="E2799" s="31">
        <v>462.64</v>
      </c>
      <c r="F2799" s="128">
        <f t="shared" si="177"/>
        <v>274.34551999999996</v>
      </c>
      <c r="G2799" s="129">
        <f t="shared" si="179"/>
        <v>274.34551999999996</v>
      </c>
      <c r="H2799" s="32"/>
      <c r="I2799" s="32"/>
    </row>
    <row r="2800" spans="1:9" ht="31.5">
      <c r="A2800" s="28">
        <v>2795</v>
      </c>
      <c r="B2800" s="29">
        <v>621090</v>
      </c>
      <c r="C2800" s="30" t="s">
        <v>3583</v>
      </c>
      <c r="D2800" s="30" t="s">
        <v>3584</v>
      </c>
      <c r="E2800" s="31">
        <v>97.73</v>
      </c>
      <c r="F2800" s="128">
        <f t="shared" si="177"/>
        <v>57.953890000000001</v>
      </c>
      <c r="G2800" s="129">
        <f t="shared" si="179"/>
        <v>57.953890000000001</v>
      </c>
      <c r="H2800" s="32"/>
      <c r="I2800" s="32"/>
    </row>
    <row r="2801" spans="1:9" ht="47.25">
      <c r="A2801" s="28">
        <v>2796</v>
      </c>
      <c r="B2801" s="29">
        <v>621100</v>
      </c>
      <c r="C2801" s="30" t="s">
        <v>3585</v>
      </c>
      <c r="D2801" s="30"/>
      <c r="E2801" s="31">
        <v>3624.12</v>
      </c>
      <c r="F2801" s="128">
        <f t="shared" si="177"/>
        <v>2149.1031599999997</v>
      </c>
      <c r="G2801" s="129">
        <f t="shared" si="179"/>
        <v>2149.1031599999997</v>
      </c>
      <c r="H2801" s="32"/>
      <c r="I2801" s="32"/>
    </row>
    <row r="2802" spans="1:9" ht="15.75">
      <c r="A2802" s="28">
        <v>2797</v>
      </c>
      <c r="B2802" s="29">
        <v>621110</v>
      </c>
      <c r="C2802" s="30" t="s">
        <v>3586</v>
      </c>
      <c r="D2802" s="30"/>
      <c r="E2802" s="31">
        <v>241.73</v>
      </c>
      <c r="F2802" s="128">
        <f t="shared" si="177"/>
        <v>143.34589</v>
      </c>
      <c r="G2802" s="129">
        <f t="shared" si="179"/>
        <v>143.34589</v>
      </c>
      <c r="H2802" s="32"/>
      <c r="I2802" s="32"/>
    </row>
    <row r="2803" spans="1:9" ht="38.25">
      <c r="A2803" s="28">
        <v>2798</v>
      </c>
      <c r="B2803" s="29">
        <v>621120</v>
      </c>
      <c r="C2803" s="30" t="s">
        <v>3587</v>
      </c>
      <c r="D2803" s="30"/>
      <c r="E2803" s="31">
        <v>6370.22</v>
      </c>
      <c r="F2803" s="128">
        <f t="shared" si="177"/>
        <v>3777.5404600000002</v>
      </c>
      <c r="G2803" s="129">
        <f t="shared" si="179"/>
        <v>3777.5404600000002</v>
      </c>
      <c r="H2803" s="32"/>
      <c r="I2803" s="225" t="s">
        <v>14684</v>
      </c>
    </row>
    <row r="2804" spans="1:9" ht="15.75">
      <c r="A2804" s="28">
        <v>2799</v>
      </c>
      <c r="B2804" s="29">
        <v>621130</v>
      </c>
      <c r="C2804" s="30" t="s">
        <v>3588</v>
      </c>
      <c r="D2804" s="30"/>
      <c r="E2804" s="31">
        <v>1101.98</v>
      </c>
      <c r="F2804" s="128">
        <f t="shared" si="177"/>
        <v>653.47414000000003</v>
      </c>
      <c r="G2804" s="129">
        <f t="shared" si="179"/>
        <v>653.47414000000003</v>
      </c>
      <c r="H2804" s="32"/>
      <c r="I2804" s="32"/>
    </row>
    <row r="2805" spans="1:9" ht="15.75">
      <c r="A2805" s="28">
        <v>2800</v>
      </c>
      <c r="B2805" s="29">
        <v>621140</v>
      </c>
      <c r="C2805" s="30" t="s">
        <v>3589</v>
      </c>
      <c r="D2805" s="30"/>
      <c r="E2805" s="31">
        <v>1449.81</v>
      </c>
      <c r="F2805" s="128">
        <f t="shared" si="177"/>
        <v>859.73732999999993</v>
      </c>
      <c r="G2805" s="129">
        <f t="shared" si="179"/>
        <v>859.73732999999993</v>
      </c>
      <c r="H2805" s="32"/>
      <c r="I2805" s="32"/>
    </row>
    <row r="2806" spans="1:9" ht="15.75">
      <c r="A2806" s="28">
        <v>2801</v>
      </c>
      <c r="B2806" s="29">
        <v>621150</v>
      </c>
      <c r="C2806" s="30" t="s">
        <v>3590</v>
      </c>
      <c r="D2806" s="30"/>
      <c r="E2806" s="31">
        <v>1101.98</v>
      </c>
      <c r="F2806" s="128">
        <f t="shared" si="177"/>
        <v>653.47414000000003</v>
      </c>
      <c r="G2806" s="129">
        <f t="shared" si="179"/>
        <v>653.47414000000003</v>
      </c>
      <c r="H2806" s="32"/>
      <c r="I2806" s="32"/>
    </row>
    <row r="2807" spans="1:9" ht="31.5">
      <c r="A2807" s="28">
        <v>2802</v>
      </c>
      <c r="B2807" s="29">
        <v>621160</v>
      </c>
      <c r="C2807" s="30" t="s">
        <v>3591</v>
      </c>
      <c r="D2807" s="30" t="s">
        <v>3592</v>
      </c>
      <c r="E2807" s="31">
        <v>1353.05</v>
      </c>
      <c r="F2807" s="128">
        <f t="shared" si="177"/>
        <v>802.3586499999999</v>
      </c>
      <c r="G2807" s="129">
        <f t="shared" si="179"/>
        <v>802.3586499999999</v>
      </c>
      <c r="H2807" s="32"/>
      <c r="I2807" s="32"/>
    </row>
    <row r="2808" spans="1:9" ht="31.5">
      <c r="A2808" s="28">
        <v>2803</v>
      </c>
      <c r="B2808" s="29">
        <v>621170</v>
      </c>
      <c r="C2808" s="30" t="s">
        <v>3593</v>
      </c>
      <c r="D2808" s="30" t="s">
        <v>3594</v>
      </c>
      <c r="E2808" s="31">
        <v>966.65</v>
      </c>
      <c r="F2808" s="128">
        <f t="shared" si="177"/>
        <v>573.22344999999996</v>
      </c>
      <c r="G2808" s="129">
        <f t="shared" si="179"/>
        <v>573.22344999999996</v>
      </c>
      <c r="H2808" s="32"/>
      <c r="I2808" s="32"/>
    </row>
    <row r="2809" spans="1:9" ht="31.5">
      <c r="A2809" s="28">
        <v>2804</v>
      </c>
      <c r="B2809" s="29">
        <v>621180</v>
      </c>
      <c r="C2809" s="30" t="s">
        <v>3595</v>
      </c>
      <c r="D2809" s="30" t="s">
        <v>3596</v>
      </c>
      <c r="E2809" s="31">
        <v>2203.6</v>
      </c>
      <c r="F2809" s="128">
        <f t="shared" si="177"/>
        <v>1306.7348</v>
      </c>
      <c r="G2809" s="129">
        <f t="shared" si="179"/>
        <v>1306.7348</v>
      </c>
      <c r="H2809" s="32"/>
      <c r="I2809" s="32"/>
    </row>
    <row r="2810" spans="1:9" ht="31.5">
      <c r="A2810" s="28">
        <v>2805</v>
      </c>
      <c r="B2810" s="29">
        <v>621190</v>
      </c>
      <c r="C2810" s="30" t="s">
        <v>3597</v>
      </c>
      <c r="D2810" s="30" t="s">
        <v>3598</v>
      </c>
      <c r="E2810" s="31">
        <v>1762.72</v>
      </c>
      <c r="F2810" s="128">
        <f t="shared" si="177"/>
        <v>1045.29296</v>
      </c>
      <c r="G2810" s="129">
        <f t="shared" si="179"/>
        <v>1045.29296</v>
      </c>
      <c r="H2810" s="32"/>
      <c r="I2810" s="32"/>
    </row>
    <row r="2811" spans="1:9" ht="15.75">
      <c r="A2811" s="28">
        <v>2806</v>
      </c>
      <c r="B2811" s="29">
        <v>621200</v>
      </c>
      <c r="C2811" s="30" t="s">
        <v>3599</v>
      </c>
      <c r="D2811" s="30"/>
      <c r="E2811" s="31">
        <v>2319.38</v>
      </c>
      <c r="F2811" s="128">
        <f t="shared" si="177"/>
        <v>1375.3923400000001</v>
      </c>
      <c r="G2811" s="129">
        <f t="shared" si="179"/>
        <v>1375.3923400000001</v>
      </c>
      <c r="H2811" s="32"/>
      <c r="I2811" s="32"/>
    </row>
    <row r="2812" spans="1:9" ht="47.25">
      <c r="A2812" s="28">
        <v>2807</v>
      </c>
      <c r="B2812" s="29">
        <v>621210</v>
      </c>
      <c r="C2812" s="30" t="s">
        <v>3600</v>
      </c>
      <c r="D2812" s="30" t="s">
        <v>3601</v>
      </c>
      <c r="E2812" s="31">
        <v>2754.4</v>
      </c>
      <c r="F2812" s="128">
        <f t="shared" si="177"/>
        <v>1633.3591999999999</v>
      </c>
      <c r="G2812" s="129">
        <f t="shared" si="179"/>
        <v>1633.3591999999999</v>
      </c>
      <c r="H2812" s="32"/>
      <c r="I2812" s="32"/>
    </row>
    <row r="2813" spans="1:9" ht="31.5">
      <c r="A2813" s="28">
        <v>2808</v>
      </c>
      <c r="B2813" s="29">
        <v>621220</v>
      </c>
      <c r="C2813" s="30" t="s">
        <v>3602</v>
      </c>
      <c r="D2813" s="30" t="s">
        <v>3603</v>
      </c>
      <c r="E2813" s="31">
        <v>1652.78</v>
      </c>
      <c r="F2813" s="128">
        <f t="shared" si="177"/>
        <v>980.09853999999996</v>
      </c>
      <c r="G2813" s="129">
        <f t="shared" si="179"/>
        <v>980.09853999999996</v>
      </c>
      <c r="H2813" s="32"/>
      <c r="I2813" s="32"/>
    </row>
    <row r="2814" spans="1:9" ht="15.75">
      <c r="A2814" s="28">
        <v>2809</v>
      </c>
      <c r="B2814" s="29">
        <v>621230</v>
      </c>
      <c r="C2814" s="30" t="s">
        <v>3604</v>
      </c>
      <c r="D2814" s="30"/>
      <c r="E2814" s="31">
        <v>2416.13</v>
      </c>
      <c r="F2814" s="128">
        <f t="shared" si="177"/>
        <v>1432.7650900000001</v>
      </c>
      <c r="G2814" s="129">
        <f t="shared" si="179"/>
        <v>1432.7650900000001</v>
      </c>
      <c r="H2814" s="32"/>
      <c r="I2814" s="32"/>
    </row>
    <row r="2815" spans="1:9" ht="31.5">
      <c r="A2815" s="28">
        <v>2810</v>
      </c>
      <c r="B2815" s="29">
        <v>621240</v>
      </c>
      <c r="C2815" s="30" t="s">
        <v>3605</v>
      </c>
      <c r="D2815" s="30" t="s">
        <v>731</v>
      </c>
      <c r="E2815" s="31">
        <v>966.65</v>
      </c>
      <c r="F2815" s="128">
        <f t="shared" si="177"/>
        <v>573.22344999999996</v>
      </c>
      <c r="G2815" s="129">
        <f t="shared" si="179"/>
        <v>573.22344999999996</v>
      </c>
      <c r="H2815" s="32"/>
      <c r="I2815" s="32"/>
    </row>
    <row r="2816" spans="1:9" ht="15.75">
      <c r="A2816" s="28">
        <v>2811</v>
      </c>
      <c r="B2816" s="29">
        <v>621250</v>
      </c>
      <c r="C2816" s="30" t="s">
        <v>3606</v>
      </c>
      <c r="D2816" s="30" t="s">
        <v>3607</v>
      </c>
      <c r="E2816" s="31">
        <v>1449.81</v>
      </c>
      <c r="F2816" s="128">
        <f t="shared" si="177"/>
        <v>859.73732999999993</v>
      </c>
      <c r="G2816" s="129">
        <f t="shared" si="179"/>
        <v>859.73732999999993</v>
      </c>
      <c r="H2816" s="32"/>
      <c r="I2816" s="32"/>
    </row>
    <row r="2817" spans="1:9" ht="15.75">
      <c r="A2817" s="28">
        <v>2812</v>
      </c>
      <c r="B2817" s="29">
        <v>621260</v>
      </c>
      <c r="C2817" s="30" t="s">
        <v>3608</v>
      </c>
      <c r="D2817" s="30" t="s">
        <v>3609</v>
      </c>
      <c r="E2817" s="31">
        <v>2316.44</v>
      </c>
      <c r="F2817" s="128">
        <f t="shared" si="177"/>
        <v>1373.6489199999999</v>
      </c>
      <c r="G2817" s="129">
        <f t="shared" si="179"/>
        <v>1373.6489199999999</v>
      </c>
      <c r="H2817" s="32"/>
      <c r="I2817" s="32"/>
    </row>
    <row r="2818" spans="1:9" ht="38.25">
      <c r="A2818" s="28">
        <v>2813</v>
      </c>
      <c r="B2818" s="29">
        <v>621270</v>
      </c>
      <c r="C2818" s="30" t="s">
        <v>3610</v>
      </c>
      <c r="D2818" s="30"/>
      <c r="E2818" s="31">
        <v>7973.08</v>
      </c>
      <c r="F2818" s="128">
        <f t="shared" si="177"/>
        <v>4728.0364399999999</v>
      </c>
      <c r="G2818" s="129">
        <f t="shared" si="179"/>
        <v>4728.0364399999999</v>
      </c>
      <c r="H2818" s="32"/>
      <c r="I2818" s="225" t="s">
        <v>14684</v>
      </c>
    </row>
    <row r="2819" spans="1:9" ht="47.25">
      <c r="A2819" s="28">
        <v>2814</v>
      </c>
      <c r="B2819" s="29">
        <v>621280</v>
      </c>
      <c r="C2819" s="30" t="s">
        <v>3611</v>
      </c>
      <c r="D2819" s="30" t="s">
        <v>3612</v>
      </c>
      <c r="E2819" s="31">
        <v>1873.03</v>
      </c>
      <c r="F2819" s="128">
        <f t="shared" si="177"/>
        <v>1110.70679</v>
      </c>
      <c r="G2819" s="129">
        <f t="shared" si="179"/>
        <v>1110.70679</v>
      </c>
      <c r="H2819" s="32"/>
      <c r="I2819" s="32"/>
    </row>
    <row r="2820" spans="1:9" ht="31.5">
      <c r="A2820" s="28">
        <v>2815</v>
      </c>
      <c r="B2820" s="29">
        <v>621290</v>
      </c>
      <c r="C2820" s="30" t="s">
        <v>3613</v>
      </c>
      <c r="D2820" s="30"/>
      <c r="E2820" s="31">
        <v>1971.1</v>
      </c>
      <c r="F2820" s="128">
        <f t="shared" si="177"/>
        <v>1168.8622999999998</v>
      </c>
      <c r="G2820" s="129">
        <f t="shared" si="179"/>
        <v>1168.8622999999998</v>
      </c>
      <c r="H2820" s="32"/>
      <c r="I2820" s="32"/>
    </row>
    <row r="2821" spans="1:9" ht="31.5">
      <c r="A2821" s="28">
        <v>2816</v>
      </c>
      <c r="B2821" s="29">
        <v>621300</v>
      </c>
      <c r="C2821" s="30" t="s">
        <v>3614</v>
      </c>
      <c r="D2821" s="30"/>
      <c r="E2821" s="31">
        <v>1983.35</v>
      </c>
      <c r="F2821" s="128">
        <f t="shared" si="177"/>
        <v>1176.12655</v>
      </c>
      <c r="G2821" s="129">
        <f t="shared" si="179"/>
        <v>1176.12655</v>
      </c>
      <c r="H2821" s="32"/>
      <c r="I2821" s="32"/>
    </row>
    <row r="2822" spans="1:9" ht="15.75">
      <c r="A2822" s="28">
        <v>2817</v>
      </c>
      <c r="B2822" s="29" t="s">
        <v>145</v>
      </c>
      <c r="C2822" s="36" t="s">
        <v>3615</v>
      </c>
      <c r="D2822" s="30"/>
      <c r="E2822" s="31"/>
      <c r="F2822" s="226"/>
      <c r="G2822" s="227"/>
      <c r="H2822" s="32"/>
      <c r="I2822" s="32"/>
    </row>
    <row r="2823" spans="1:9" ht="15.75">
      <c r="A2823" s="28">
        <v>2818</v>
      </c>
      <c r="B2823" s="29">
        <v>621310</v>
      </c>
      <c r="C2823" s="30" t="s">
        <v>3616</v>
      </c>
      <c r="D2823" s="30"/>
      <c r="E2823" s="31">
        <v>1546.25</v>
      </c>
      <c r="F2823" s="128">
        <f t="shared" ref="F2823:F2886" si="180">E2823*0.593</f>
        <v>916.92624999999998</v>
      </c>
      <c r="G2823" s="129">
        <f t="shared" ref="G2823:G2836" si="181">F2823</f>
        <v>916.92624999999998</v>
      </c>
      <c r="H2823" s="32"/>
      <c r="I2823" s="32"/>
    </row>
    <row r="2824" spans="1:9" ht="15.75">
      <c r="A2824" s="28">
        <v>2819</v>
      </c>
      <c r="B2824" s="29">
        <v>621320</v>
      </c>
      <c r="C2824" s="30" t="s">
        <v>3617</v>
      </c>
      <c r="D2824" s="30"/>
      <c r="E2824" s="31">
        <v>101.65</v>
      </c>
      <c r="F2824" s="128">
        <f t="shared" si="180"/>
        <v>60.278449999999999</v>
      </c>
      <c r="G2824" s="129">
        <f t="shared" si="181"/>
        <v>60.278449999999999</v>
      </c>
      <c r="H2824" s="32"/>
      <c r="I2824" s="32"/>
    </row>
    <row r="2825" spans="1:9" ht="31.5">
      <c r="A2825" s="28">
        <v>2820</v>
      </c>
      <c r="B2825" s="29">
        <v>621330</v>
      </c>
      <c r="C2825" s="30" t="s">
        <v>3618</v>
      </c>
      <c r="D2825" s="38" t="s">
        <v>3619</v>
      </c>
      <c r="E2825" s="31">
        <v>145.13</v>
      </c>
      <c r="F2825" s="128">
        <f t="shared" si="180"/>
        <v>86.062089999999998</v>
      </c>
      <c r="G2825" s="129">
        <f t="shared" si="181"/>
        <v>86.062089999999998</v>
      </c>
      <c r="H2825" s="32"/>
      <c r="I2825" s="32"/>
    </row>
    <row r="2826" spans="1:9" ht="38.25">
      <c r="A2826" s="28">
        <v>2821</v>
      </c>
      <c r="B2826" s="29">
        <v>621340</v>
      </c>
      <c r="C2826" s="30" t="s">
        <v>3620</v>
      </c>
      <c r="D2826" s="30"/>
      <c r="E2826" s="31">
        <v>6282.17</v>
      </c>
      <c r="F2826" s="128">
        <f t="shared" si="180"/>
        <v>3725.32681</v>
      </c>
      <c r="G2826" s="129">
        <f t="shared" si="181"/>
        <v>3725.32681</v>
      </c>
      <c r="H2826" s="32"/>
      <c r="I2826" s="225" t="s">
        <v>14684</v>
      </c>
    </row>
    <row r="2827" spans="1:9" ht="15.75">
      <c r="A2827" s="28">
        <v>2822</v>
      </c>
      <c r="B2827" s="29">
        <v>621350</v>
      </c>
      <c r="C2827" s="30" t="s">
        <v>3621</v>
      </c>
      <c r="D2827" s="30"/>
      <c r="E2827" s="31">
        <v>13.44</v>
      </c>
      <c r="F2827" s="128">
        <f t="shared" si="180"/>
        <v>7.9699199999999992</v>
      </c>
      <c r="G2827" s="129">
        <f t="shared" si="181"/>
        <v>7.9699199999999992</v>
      </c>
      <c r="H2827" s="32"/>
      <c r="I2827" s="32"/>
    </row>
    <row r="2828" spans="1:9" ht="47.25">
      <c r="A2828" s="28">
        <v>2823</v>
      </c>
      <c r="B2828" s="29">
        <v>621360</v>
      </c>
      <c r="C2828" s="30" t="s">
        <v>3622</v>
      </c>
      <c r="D2828" s="30" t="s">
        <v>3623</v>
      </c>
      <c r="E2828" s="31">
        <v>1546.25</v>
      </c>
      <c r="F2828" s="128">
        <f t="shared" si="180"/>
        <v>916.92624999999998</v>
      </c>
      <c r="G2828" s="129">
        <f t="shared" si="181"/>
        <v>916.92624999999998</v>
      </c>
      <c r="H2828" s="32"/>
      <c r="I2828" s="32"/>
    </row>
    <row r="2829" spans="1:9" ht="15.75">
      <c r="A2829" s="28">
        <v>2824</v>
      </c>
      <c r="B2829" s="29">
        <v>621370</v>
      </c>
      <c r="C2829" s="30" t="s">
        <v>3624</v>
      </c>
      <c r="D2829" s="30"/>
      <c r="E2829" s="31">
        <v>773.12</v>
      </c>
      <c r="F2829" s="128">
        <f t="shared" si="180"/>
        <v>458.46015999999997</v>
      </c>
      <c r="G2829" s="129">
        <f t="shared" si="181"/>
        <v>458.46015999999997</v>
      </c>
      <c r="H2829" s="32"/>
      <c r="I2829" s="32"/>
    </row>
    <row r="2830" spans="1:9" ht="47.25">
      <c r="A2830" s="28">
        <v>2825</v>
      </c>
      <c r="B2830" s="29">
        <v>621380</v>
      </c>
      <c r="C2830" s="35" t="s">
        <v>3625</v>
      </c>
      <c r="D2830" s="35" t="s">
        <v>3626</v>
      </c>
      <c r="E2830" s="31">
        <v>773.12</v>
      </c>
      <c r="F2830" s="128">
        <f t="shared" si="180"/>
        <v>458.46015999999997</v>
      </c>
      <c r="G2830" s="129">
        <f t="shared" si="181"/>
        <v>458.46015999999997</v>
      </c>
      <c r="H2830" s="32"/>
      <c r="I2830" s="32"/>
    </row>
    <row r="2831" spans="1:9" ht="47.25">
      <c r="A2831" s="28">
        <v>2826</v>
      </c>
      <c r="B2831" s="29">
        <v>621390</v>
      </c>
      <c r="C2831" s="35" t="s">
        <v>3627</v>
      </c>
      <c r="D2831" s="35" t="s">
        <v>3628</v>
      </c>
      <c r="E2831" s="31">
        <v>1762.72</v>
      </c>
      <c r="F2831" s="128">
        <f t="shared" si="180"/>
        <v>1045.29296</v>
      </c>
      <c r="G2831" s="129">
        <f t="shared" si="181"/>
        <v>1045.29296</v>
      </c>
      <c r="H2831" s="32"/>
      <c r="I2831" s="32"/>
    </row>
    <row r="2832" spans="1:9" ht="47.25">
      <c r="A2832" s="28">
        <v>2827</v>
      </c>
      <c r="B2832" s="29">
        <v>621391</v>
      </c>
      <c r="C2832" s="35" t="s">
        <v>3629</v>
      </c>
      <c r="D2832" s="35" t="s">
        <v>3630</v>
      </c>
      <c r="E2832" s="31">
        <v>1761.98</v>
      </c>
      <c r="F2832" s="128">
        <f t="shared" si="180"/>
        <v>1044.8541399999999</v>
      </c>
      <c r="G2832" s="129">
        <f t="shared" si="181"/>
        <v>1044.8541399999999</v>
      </c>
      <c r="H2832" s="32"/>
      <c r="I2832" s="32"/>
    </row>
    <row r="2833" spans="1:9" ht="47.25">
      <c r="A2833" s="28">
        <v>2828</v>
      </c>
      <c r="B2833" s="29">
        <v>621400</v>
      </c>
      <c r="C2833" s="35" t="s">
        <v>3631</v>
      </c>
      <c r="D2833" s="35" t="s">
        <v>3632</v>
      </c>
      <c r="E2833" s="31">
        <v>1762.72</v>
      </c>
      <c r="F2833" s="128">
        <f t="shared" si="180"/>
        <v>1045.29296</v>
      </c>
      <c r="G2833" s="129">
        <f t="shared" si="181"/>
        <v>1045.29296</v>
      </c>
      <c r="H2833" s="32"/>
      <c r="I2833" s="32"/>
    </row>
    <row r="2834" spans="1:9" ht="47.25">
      <c r="A2834" s="28">
        <v>2829</v>
      </c>
      <c r="B2834" s="29">
        <v>621410</v>
      </c>
      <c r="C2834" s="35" t="s">
        <v>3633</v>
      </c>
      <c r="D2834" s="35" t="s">
        <v>3634</v>
      </c>
      <c r="E2834" s="31">
        <v>12441.52</v>
      </c>
      <c r="F2834" s="128">
        <f t="shared" si="180"/>
        <v>7377.8213599999999</v>
      </c>
      <c r="G2834" s="129">
        <f t="shared" si="181"/>
        <v>7377.8213599999999</v>
      </c>
      <c r="H2834" s="32"/>
      <c r="I2834" s="225" t="s">
        <v>14684</v>
      </c>
    </row>
    <row r="2835" spans="1:9" ht="15.75">
      <c r="A2835" s="28">
        <v>2830</v>
      </c>
      <c r="B2835" s="29">
        <v>621420</v>
      </c>
      <c r="C2835" s="30" t="s">
        <v>3635</v>
      </c>
      <c r="D2835" s="30" t="s">
        <v>3636</v>
      </c>
      <c r="E2835" s="31">
        <v>1101.98</v>
      </c>
      <c r="F2835" s="128">
        <f t="shared" si="180"/>
        <v>653.47414000000003</v>
      </c>
      <c r="G2835" s="129">
        <f t="shared" si="181"/>
        <v>653.47414000000003</v>
      </c>
      <c r="H2835" s="32"/>
      <c r="I2835" s="32"/>
    </row>
    <row r="2836" spans="1:9" ht="15.75">
      <c r="A2836" s="28">
        <v>2831</v>
      </c>
      <c r="B2836" s="29">
        <v>621430</v>
      </c>
      <c r="C2836" s="30" t="s">
        <v>3637</v>
      </c>
      <c r="D2836" s="30"/>
      <c r="E2836" s="31">
        <v>579.91999999999996</v>
      </c>
      <c r="F2836" s="128">
        <f t="shared" si="180"/>
        <v>343.89255999999995</v>
      </c>
      <c r="G2836" s="129">
        <f t="shared" si="181"/>
        <v>343.89255999999995</v>
      </c>
      <c r="H2836" s="32"/>
      <c r="I2836" s="32"/>
    </row>
    <row r="2837" spans="1:9" ht="31.5">
      <c r="A2837" s="28">
        <v>2832</v>
      </c>
      <c r="B2837" s="29" t="s">
        <v>145</v>
      </c>
      <c r="C2837" s="36" t="s">
        <v>3638</v>
      </c>
      <c r="D2837" s="30"/>
      <c r="E2837" s="31"/>
      <c r="F2837" s="226"/>
      <c r="G2837" s="227"/>
      <c r="H2837" s="32"/>
      <c r="I2837" s="32"/>
    </row>
    <row r="2838" spans="1:9" ht="15.75">
      <c r="A2838" s="28">
        <v>2833</v>
      </c>
      <c r="B2838" s="29">
        <v>621440</v>
      </c>
      <c r="C2838" s="30" t="s">
        <v>3639</v>
      </c>
      <c r="D2838" s="30"/>
      <c r="E2838" s="31">
        <v>1101.98</v>
      </c>
      <c r="F2838" s="128">
        <f t="shared" si="180"/>
        <v>653.47414000000003</v>
      </c>
      <c r="G2838" s="129">
        <f t="shared" ref="G2838:G2874" si="182">F2838</f>
        <v>653.47414000000003</v>
      </c>
      <c r="H2838" s="32"/>
      <c r="I2838" s="32"/>
    </row>
    <row r="2839" spans="1:9" ht="15.75">
      <c r="A2839" s="28">
        <v>2834</v>
      </c>
      <c r="B2839" s="29">
        <v>621450</v>
      </c>
      <c r="C2839" s="30" t="s">
        <v>3640</v>
      </c>
      <c r="D2839" s="38" t="s">
        <v>3641</v>
      </c>
      <c r="E2839" s="31">
        <v>881.37</v>
      </c>
      <c r="F2839" s="128">
        <f t="shared" si="180"/>
        <v>522.65241000000003</v>
      </c>
      <c r="G2839" s="129">
        <f t="shared" si="182"/>
        <v>522.65241000000003</v>
      </c>
      <c r="H2839" s="32"/>
      <c r="I2839" s="32"/>
    </row>
    <row r="2840" spans="1:9" ht="15.75">
      <c r="A2840" s="28">
        <v>2835</v>
      </c>
      <c r="B2840" s="29">
        <v>621460</v>
      </c>
      <c r="C2840" s="30" t="s">
        <v>3642</v>
      </c>
      <c r="D2840" s="30"/>
      <c r="E2840" s="31">
        <v>881.37</v>
      </c>
      <c r="F2840" s="128">
        <f t="shared" si="180"/>
        <v>522.65241000000003</v>
      </c>
      <c r="G2840" s="129">
        <f t="shared" si="182"/>
        <v>522.65241000000003</v>
      </c>
      <c r="H2840" s="32"/>
      <c r="I2840" s="32"/>
    </row>
    <row r="2841" spans="1:9" ht="15.75">
      <c r="A2841" s="28">
        <v>2836</v>
      </c>
      <c r="B2841" s="29">
        <v>621470</v>
      </c>
      <c r="C2841" s="30" t="s">
        <v>3643</v>
      </c>
      <c r="D2841" s="30"/>
      <c r="E2841" s="31">
        <v>1718.12</v>
      </c>
      <c r="F2841" s="128">
        <f t="shared" si="180"/>
        <v>1018.8451599999999</v>
      </c>
      <c r="G2841" s="129">
        <f t="shared" si="182"/>
        <v>1018.8451599999999</v>
      </c>
      <c r="H2841" s="32"/>
      <c r="I2841" s="32"/>
    </row>
    <row r="2842" spans="1:9" ht="15.75">
      <c r="A2842" s="28">
        <v>2837</v>
      </c>
      <c r="B2842" s="29">
        <v>621480</v>
      </c>
      <c r="C2842" s="30" t="s">
        <v>3644</v>
      </c>
      <c r="D2842" s="30"/>
      <c r="E2842" s="31">
        <v>881.37</v>
      </c>
      <c r="F2842" s="128">
        <f t="shared" si="180"/>
        <v>522.65241000000003</v>
      </c>
      <c r="G2842" s="129">
        <f t="shared" si="182"/>
        <v>522.65241000000003</v>
      </c>
      <c r="H2842" s="32"/>
      <c r="I2842" s="32"/>
    </row>
    <row r="2843" spans="1:9" ht="15.75">
      <c r="A2843" s="28">
        <v>2838</v>
      </c>
      <c r="B2843" s="29">
        <v>621490</v>
      </c>
      <c r="C2843" s="30" t="s">
        <v>3645</v>
      </c>
      <c r="D2843" s="30"/>
      <c r="E2843" s="31">
        <v>771.42</v>
      </c>
      <c r="F2843" s="128">
        <f t="shared" si="180"/>
        <v>457.45205999999996</v>
      </c>
      <c r="G2843" s="129">
        <f t="shared" si="182"/>
        <v>457.45205999999996</v>
      </c>
      <c r="H2843" s="32"/>
      <c r="I2843" s="32"/>
    </row>
    <row r="2844" spans="1:9" ht="15.75">
      <c r="A2844" s="28">
        <v>2839</v>
      </c>
      <c r="B2844" s="29">
        <v>621500</v>
      </c>
      <c r="C2844" s="30" t="s">
        <v>3646</v>
      </c>
      <c r="D2844" s="30"/>
      <c r="E2844" s="31">
        <v>1101.98</v>
      </c>
      <c r="F2844" s="128">
        <f t="shared" si="180"/>
        <v>653.47414000000003</v>
      </c>
      <c r="G2844" s="129">
        <f t="shared" si="182"/>
        <v>653.47414000000003</v>
      </c>
      <c r="H2844" s="32"/>
      <c r="I2844" s="32"/>
    </row>
    <row r="2845" spans="1:9" ht="15.75">
      <c r="A2845" s="28">
        <v>2840</v>
      </c>
      <c r="B2845" s="29">
        <v>621510</v>
      </c>
      <c r="C2845" s="30" t="s">
        <v>3647</v>
      </c>
      <c r="D2845" s="38" t="s">
        <v>3648</v>
      </c>
      <c r="E2845" s="31">
        <v>773.12</v>
      </c>
      <c r="F2845" s="128">
        <f t="shared" si="180"/>
        <v>458.46015999999997</v>
      </c>
      <c r="G2845" s="129">
        <f t="shared" si="182"/>
        <v>458.46015999999997</v>
      </c>
      <c r="H2845" s="32"/>
      <c r="I2845" s="32"/>
    </row>
    <row r="2846" spans="1:9" ht="15.75">
      <c r="A2846" s="28">
        <v>2841</v>
      </c>
      <c r="B2846" s="29">
        <v>621520</v>
      </c>
      <c r="C2846" s="30" t="s">
        <v>3649</v>
      </c>
      <c r="D2846" s="38" t="s">
        <v>3648</v>
      </c>
      <c r="E2846" s="31">
        <v>966.65</v>
      </c>
      <c r="F2846" s="128">
        <f t="shared" si="180"/>
        <v>573.22344999999996</v>
      </c>
      <c r="G2846" s="129">
        <f t="shared" si="182"/>
        <v>573.22344999999996</v>
      </c>
      <c r="H2846" s="32"/>
      <c r="I2846" s="32"/>
    </row>
    <row r="2847" spans="1:9" ht="15.75">
      <c r="A2847" s="28">
        <v>2842</v>
      </c>
      <c r="B2847" s="29">
        <v>621530</v>
      </c>
      <c r="C2847" s="30" t="s">
        <v>3650</v>
      </c>
      <c r="D2847" s="30"/>
      <c r="E2847" s="31">
        <v>881.37</v>
      </c>
      <c r="F2847" s="128">
        <f t="shared" si="180"/>
        <v>522.65241000000003</v>
      </c>
      <c r="G2847" s="129">
        <f t="shared" si="182"/>
        <v>522.65241000000003</v>
      </c>
      <c r="H2847" s="32"/>
      <c r="I2847" s="32"/>
    </row>
    <row r="2848" spans="1:9" ht="15.75">
      <c r="A2848" s="28">
        <v>2843</v>
      </c>
      <c r="B2848" s="29">
        <v>621540</v>
      </c>
      <c r="C2848" s="30" t="s">
        <v>3651</v>
      </c>
      <c r="D2848" s="30"/>
      <c r="E2848" s="31">
        <v>661.12</v>
      </c>
      <c r="F2848" s="128">
        <f t="shared" si="180"/>
        <v>392.04415999999998</v>
      </c>
      <c r="G2848" s="129">
        <f t="shared" si="182"/>
        <v>392.04415999999998</v>
      </c>
      <c r="H2848" s="32"/>
      <c r="I2848" s="32"/>
    </row>
    <row r="2849" spans="1:9" ht="47.25">
      <c r="A2849" s="28">
        <v>2844</v>
      </c>
      <c r="B2849" s="29">
        <v>621550</v>
      </c>
      <c r="C2849" s="30" t="s">
        <v>3652</v>
      </c>
      <c r="D2849" s="38" t="s">
        <v>3653</v>
      </c>
      <c r="E2849" s="31">
        <v>1208.31</v>
      </c>
      <c r="F2849" s="128">
        <f t="shared" si="180"/>
        <v>716.52782999999988</v>
      </c>
      <c r="G2849" s="129">
        <f t="shared" si="182"/>
        <v>716.52782999999988</v>
      </c>
      <c r="H2849" s="32"/>
      <c r="I2849" s="32"/>
    </row>
    <row r="2850" spans="1:9" ht="31.5">
      <c r="A2850" s="28">
        <v>2845</v>
      </c>
      <c r="B2850" s="29">
        <v>621560</v>
      </c>
      <c r="C2850" s="30" t="s">
        <v>3654</v>
      </c>
      <c r="D2850" s="38" t="s">
        <v>3655</v>
      </c>
      <c r="E2850" s="31">
        <v>1546.25</v>
      </c>
      <c r="F2850" s="128">
        <f t="shared" si="180"/>
        <v>916.92624999999998</v>
      </c>
      <c r="G2850" s="129">
        <f t="shared" si="182"/>
        <v>916.92624999999998</v>
      </c>
      <c r="H2850" s="32"/>
      <c r="I2850" s="32"/>
    </row>
    <row r="2851" spans="1:9" ht="31.5">
      <c r="A2851" s="28">
        <v>2846</v>
      </c>
      <c r="B2851" s="29">
        <v>621570</v>
      </c>
      <c r="C2851" s="30" t="s">
        <v>3656</v>
      </c>
      <c r="D2851" s="38" t="s">
        <v>3655</v>
      </c>
      <c r="E2851" s="31">
        <v>1353.05</v>
      </c>
      <c r="F2851" s="128">
        <f t="shared" si="180"/>
        <v>802.3586499999999</v>
      </c>
      <c r="G2851" s="129">
        <f t="shared" si="182"/>
        <v>802.3586499999999</v>
      </c>
      <c r="H2851" s="32"/>
      <c r="I2851" s="32"/>
    </row>
    <row r="2852" spans="1:9" ht="31.5">
      <c r="A2852" s="28">
        <v>2847</v>
      </c>
      <c r="B2852" s="29">
        <v>621580</v>
      </c>
      <c r="C2852" s="30" t="s">
        <v>3657</v>
      </c>
      <c r="D2852" s="38" t="s">
        <v>3655</v>
      </c>
      <c r="E2852" s="31">
        <v>1353.05</v>
      </c>
      <c r="F2852" s="128">
        <f t="shared" si="180"/>
        <v>802.3586499999999</v>
      </c>
      <c r="G2852" s="129">
        <f t="shared" si="182"/>
        <v>802.3586499999999</v>
      </c>
      <c r="H2852" s="32"/>
      <c r="I2852" s="32"/>
    </row>
    <row r="2853" spans="1:9" ht="15.75">
      <c r="A2853" s="28">
        <v>2848</v>
      </c>
      <c r="B2853" s="29">
        <v>621590</v>
      </c>
      <c r="C2853" s="30" t="s">
        <v>3658</v>
      </c>
      <c r="D2853" s="30"/>
      <c r="E2853" s="31">
        <v>773.12</v>
      </c>
      <c r="F2853" s="128">
        <f t="shared" si="180"/>
        <v>458.46015999999997</v>
      </c>
      <c r="G2853" s="129">
        <f t="shared" si="182"/>
        <v>458.46015999999997</v>
      </c>
      <c r="H2853" s="32"/>
      <c r="I2853" s="32"/>
    </row>
    <row r="2854" spans="1:9" ht="31.5">
      <c r="A2854" s="28">
        <v>2849</v>
      </c>
      <c r="B2854" s="29">
        <v>621600</v>
      </c>
      <c r="C2854" s="30" t="s">
        <v>3659</v>
      </c>
      <c r="D2854" s="30" t="s">
        <v>3660</v>
      </c>
      <c r="E2854" s="31">
        <v>1449.81</v>
      </c>
      <c r="F2854" s="128">
        <f t="shared" si="180"/>
        <v>859.73732999999993</v>
      </c>
      <c r="G2854" s="129">
        <f t="shared" si="182"/>
        <v>859.73732999999993</v>
      </c>
      <c r="H2854" s="32"/>
      <c r="I2854" s="32"/>
    </row>
    <row r="2855" spans="1:9" ht="31.5">
      <c r="A2855" s="28">
        <v>2850</v>
      </c>
      <c r="B2855" s="29">
        <v>621610</v>
      </c>
      <c r="C2855" s="30" t="s">
        <v>3661</v>
      </c>
      <c r="D2855" s="30" t="s">
        <v>3662</v>
      </c>
      <c r="E2855" s="31">
        <v>2895.55</v>
      </c>
      <c r="F2855" s="128">
        <f t="shared" si="180"/>
        <v>1717.06115</v>
      </c>
      <c r="G2855" s="129">
        <f t="shared" si="182"/>
        <v>1717.06115</v>
      </c>
      <c r="H2855" s="32"/>
      <c r="I2855" s="32"/>
    </row>
    <row r="2856" spans="1:9" ht="31.5">
      <c r="A2856" s="28">
        <v>2851</v>
      </c>
      <c r="B2856" s="29">
        <v>621620</v>
      </c>
      <c r="C2856" s="30" t="s">
        <v>3663</v>
      </c>
      <c r="D2856" s="30"/>
      <c r="E2856" s="31">
        <v>925.27</v>
      </c>
      <c r="F2856" s="128">
        <f t="shared" si="180"/>
        <v>548.68511000000001</v>
      </c>
      <c r="G2856" s="129">
        <f t="shared" si="182"/>
        <v>548.68511000000001</v>
      </c>
      <c r="H2856" s="32"/>
      <c r="I2856" s="32"/>
    </row>
    <row r="2857" spans="1:9" ht="31.5">
      <c r="A2857" s="28">
        <v>2852</v>
      </c>
      <c r="B2857" s="29">
        <v>621630</v>
      </c>
      <c r="C2857" s="30" t="s">
        <v>3664</v>
      </c>
      <c r="D2857" s="30"/>
      <c r="E2857" s="31">
        <v>661.12</v>
      </c>
      <c r="F2857" s="128">
        <f t="shared" si="180"/>
        <v>392.04415999999998</v>
      </c>
      <c r="G2857" s="129">
        <f t="shared" si="182"/>
        <v>392.04415999999998</v>
      </c>
      <c r="H2857" s="32"/>
      <c r="I2857" s="32"/>
    </row>
    <row r="2858" spans="1:9" ht="31.5">
      <c r="A2858" s="28">
        <v>2853</v>
      </c>
      <c r="B2858" s="29">
        <v>621640</v>
      </c>
      <c r="C2858" s="30" t="s">
        <v>3665</v>
      </c>
      <c r="D2858" s="30"/>
      <c r="E2858" s="31">
        <v>483.49</v>
      </c>
      <c r="F2858" s="128">
        <f t="shared" si="180"/>
        <v>286.70956999999999</v>
      </c>
      <c r="G2858" s="129">
        <f t="shared" si="182"/>
        <v>286.70956999999999</v>
      </c>
      <c r="H2858" s="32"/>
      <c r="I2858" s="32"/>
    </row>
    <row r="2859" spans="1:9" ht="15.75">
      <c r="A2859" s="28">
        <v>2854</v>
      </c>
      <c r="B2859" s="29">
        <v>621650</v>
      </c>
      <c r="C2859" s="30" t="s">
        <v>3666</v>
      </c>
      <c r="D2859" s="30"/>
      <c r="E2859" s="31">
        <v>966.65</v>
      </c>
      <c r="F2859" s="128">
        <f t="shared" si="180"/>
        <v>573.22344999999996</v>
      </c>
      <c r="G2859" s="129">
        <f t="shared" si="182"/>
        <v>573.22344999999996</v>
      </c>
      <c r="H2859" s="32"/>
      <c r="I2859" s="32"/>
    </row>
    <row r="2860" spans="1:9" ht="15.75">
      <c r="A2860" s="28">
        <v>2855</v>
      </c>
      <c r="B2860" s="29">
        <v>621651</v>
      </c>
      <c r="C2860" s="30" t="s">
        <v>3667</v>
      </c>
      <c r="D2860" s="30"/>
      <c r="E2860" s="31">
        <v>579.91999999999996</v>
      </c>
      <c r="F2860" s="128">
        <f t="shared" si="180"/>
        <v>343.89255999999995</v>
      </c>
      <c r="G2860" s="129">
        <f t="shared" si="182"/>
        <v>343.89255999999995</v>
      </c>
      <c r="H2860" s="32"/>
      <c r="I2860" s="32"/>
    </row>
    <row r="2861" spans="1:9" ht="15.75">
      <c r="A2861" s="28">
        <v>2856</v>
      </c>
      <c r="B2861" s="29">
        <v>621652</v>
      </c>
      <c r="C2861" s="30" t="s">
        <v>3668</v>
      </c>
      <c r="D2861" s="30"/>
      <c r="E2861" s="31">
        <v>811.9</v>
      </c>
      <c r="F2861" s="128">
        <f t="shared" si="180"/>
        <v>481.45669999999996</v>
      </c>
      <c r="G2861" s="129">
        <f t="shared" si="182"/>
        <v>481.45669999999996</v>
      </c>
      <c r="H2861" s="32"/>
      <c r="I2861" s="32"/>
    </row>
    <row r="2862" spans="1:9" ht="15.75">
      <c r="A2862" s="28">
        <v>2857</v>
      </c>
      <c r="B2862" s="29">
        <v>621660</v>
      </c>
      <c r="C2862" s="30" t="s">
        <v>3669</v>
      </c>
      <c r="D2862" s="30"/>
      <c r="E2862" s="31">
        <v>881.37</v>
      </c>
      <c r="F2862" s="128">
        <f t="shared" si="180"/>
        <v>522.65241000000003</v>
      </c>
      <c r="G2862" s="129">
        <f t="shared" si="182"/>
        <v>522.65241000000003</v>
      </c>
      <c r="H2862" s="32"/>
      <c r="I2862" s="32"/>
    </row>
    <row r="2863" spans="1:9" ht="15.75">
      <c r="A2863" s="28">
        <v>2858</v>
      </c>
      <c r="B2863" s="29">
        <v>621670</v>
      </c>
      <c r="C2863" s="30" t="s">
        <v>3670</v>
      </c>
      <c r="D2863" s="30" t="s">
        <v>3660</v>
      </c>
      <c r="E2863" s="31">
        <v>1101.98</v>
      </c>
      <c r="F2863" s="128">
        <f t="shared" si="180"/>
        <v>653.47414000000003</v>
      </c>
      <c r="G2863" s="129">
        <f t="shared" si="182"/>
        <v>653.47414000000003</v>
      </c>
      <c r="H2863" s="32"/>
      <c r="I2863" s="32"/>
    </row>
    <row r="2864" spans="1:9" ht="15.75">
      <c r="A2864" s="28">
        <v>2859</v>
      </c>
      <c r="B2864" s="29">
        <v>621680</v>
      </c>
      <c r="C2864" s="30" t="s">
        <v>3671</v>
      </c>
      <c r="D2864" s="30" t="s">
        <v>3660</v>
      </c>
      <c r="E2864" s="31">
        <v>771.42</v>
      </c>
      <c r="F2864" s="128">
        <f t="shared" si="180"/>
        <v>457.45205999999996</v>
      </c>
      <c r="G2864" s="129">
        <f t="shared" si="182"/>
        <v>457.45205999999996</v>
      </c>
      <c r="H2864" s="32"/>
      <c r="I2864" s="32"/>
    </row>
    <row r="2865" spans="1:9" ht="31.5">
      <c r="A2865" s="28">
        <v>2860</v>
      </c>
      <c r="B2865" s="29">
        <v>621690</v>
      </c>
      <c r="C2865" s="30" t="s">
        <v>3672</v>
      </c>
      <c r="D2865" s="35"/>
      <c r="E2865" s="31">
        <v>773.12</v>
      </c>
      <c r="F2865" s="128">
        <f t="shared" si="180"/>
        <v>458.46015999999997</v>
      </c>
      <c r="G2865" s="129">
        <f t="shared" si="182"/>
        <v>458.46015999999997</v>
      </c>
      <c r="H2865" s="32"/>
      <c r="I2865" s="32"/>
    </row>
    <row r="2866" spans="1:9" ht="31.5">
      <c r="A2866" s="28">
        <v>2861</v>
      </c>
      <c r="B2866" s="29">
        <v>621700</v>
      </c>
      <c r="C2866" s="30" t="s">
        <v>3673</v>
      </c>
      <c r="D2866" s="30"/>
      <c r="E2866" s="31">
        <v>551.17999999999995</v>
      </c>
      <c r="F2866" s="128">
        <f t="shared" si="180"/>
        <v>326.84973999999994</v>
      </c>
      <c r="G2866" s="129">
        <f t="shared" si="182"/>
        <v>326.84973999999994</v>
      </c>
      <c r="H2866" s="32"/>
      <c r="I2866" s="32"/>
    </row>
    <row r="2867" spans="1:9" ht="15.75">
      <c r="A2867" s="28">
        <v>2862</v>
      </c>
      <c r="B2867" s="29">
        <v>621710</v>
      </c>
      <c r="C2867" s="30" t="s">
        <v>3674</v>
      </c>
      <c r="D2867" s="30"/>
      <c r="E2867" s="31">
        <v>661.12</v>
      </c>
      <c r="F2867" s="128">
        <f t="shared" si="180"/>
        <v>392.04415999999998</v>
      </c>
      <c r="G2867" s="129">
        <f t="shared" si="182"/>
        <v>392.04415999999998</v>
      </c>
      <c r="H2867" s="32"/>
      <c r="I2867" s="32"/>
    </row>
    <row r="2868" spans="1:9" ht="15.75">
      <c r="A2868" s="28">
        <v>2863</v>
      </c>
      <c r="B2868" s="29">
        <v>621720</v>
      </c>
      <c r="C2868" s="30" t="s">
        <v>3675</v>
      </c>
      <c r="D2868" s="30"/>
      <c r="E2868" s="31">
        <v>220.62</v>
      </c>
      <c r="F2868" s="128">
        <f t="shared" si="180"/>
        <v>130.82766000000001</v>
      </c>
      <c r="G2868" s="129">
        <f t="shared" si="182"/>
        <v>130.82766000000001</v>
      </c>
      <c r="H2868" s="32"/>
      <c r="I2868" s="32"/>
    </row>
    <row r="2869" spans="1:9" ht="15.75">
      <c r="A2869" s="28">
        <v>2864</v>
      </c>
      <c r="B2869" s="29">
        <v>621730</v>
      </c>
      <c r="C2869" s="30" t="s">
        <v>3676</v>
      </c>
      <c r="D2869" s="30"/>
      <c r="E2869" s="31">
        <v>771.42</v>
      </c>
      <c r="F2869" s="128">
        <f t="shared" si="180"/>
        <v>457.45205999999996</v>
      </c>
      <c r="G2869" s="129">
        <f t="shared" si="182"/>
        <v>457.45205999999996</v>
      </c>
      <c r="H2869" s="32"/>
      <c r="I2869" s="32"/>
    </row>
    <row r="2870" spans="1:9" ht="15.75">
      <c r="A2870" s="28">
        <v>2865</v>
      </c>
      <c r="B2870" s="29">
        <v>621740</v>
      </c>
      <c r="C2870" s="30" t="s">
        <v>3677</v>
      </c>
      <c r="D2870" s="30"/>
      <c r="E2870" s="31">
        <v>579.91999999999996</v>
      </c>
      <c r="F2870" s="128">
        <f t="shared" si="180"/>
        <v>343.89255999999995</v>
      </c>
      <c r="G2870" s="129">
        <f t="shared" si="182"/>
        <v>343.89255999999995</v>
      </c>
      <c r="H2870" s="32"/>
      <c r="I2870" s="32"/>
    </row>
    <row r="2871" spans="1:9" ht="15.75">
      <c r="A2871" s="28">
        <v>2866</v>
      </c>
      <c r="B2871" s="29">
        <v>621770</v>
      </c>
      <c r="C2871" s="30" t="s">
        <v>3678</v>
      </c>
      <c r="D2871" s="30"/>
      <c r="E2871" s="31">
        <v>966.65</v>
      </c>
      <c r="F2871" s="128">
        <f t="shared" si="180"/>
        <v>573.22344999999996</v>
      </c>
      <c r="G2871" s="129">
        <f t="shared" si="182"/>
        <v>573.22344999999996</v>
      </c>
      <c r="H2871" s="32"/>
      <c r="I2871" s="32"/>
    </row>
    <row r="2872" spans="1:9" ht="15.75">
      <c r="A2872" s="28">
        <v>2867</v>
      </c>
      <c r="B2872" s="29">
        <v>621780</v>
      </c>
      <c r="C2872" s="30" t="s">
        <v>3679</v>
      </c>
      <c r="D2872" s="30"/>
      <c r="E2872" s="31">
        <v>289.95999999999998</v>
      </c>
      <c r="F2872" s="128">
        <f t="shared" si="180"/>
        <v>171.94627999999997</v>
      </c>
      <c r="G2872" s="129">
        <f t="shared" si="182"/>
        <v>171.94627999999997</v>
      </c>
      <c r="H2872" s="32"/>
      <c r="I2872" s="32"/>
    </row>
    <row r="2873" spans="1:9" ht="15.75">
      <c r="A2873" s="28">
        <v>2868</v>
      </c>
      <c r="B2873" s="29">
        <v>621790</v>
      </c>
      <c r="C2873" s="30" t="s">
        <v>3680</v>
      </c>
      <c r="D2873" s="30"/>
      <c r="E2873" s="31">
        <v>1101.98</v>
      </c>
      <c r="F2873" s="128">
        <f t="shared" si="180"/>
        <v>653.47414000000003</v>
      </c>
      <c r="G2873" s="129">
        <f t="shared" si="182"/>
        <v>653.47414000000003</v>
      </c>
      <c r="H2873" s="32"/>
      <c r="I2873" s="32"/>
    </row>
    <row r="2874" spans="1:9" ht="15.75">
      <c r="A2874" s="28">
        <v>2869</v>
      </c>
      <c r="B2874" s="29">
        <v>621800</v>
      </c>
      <c r="C2874" s="30" t="s">
        <v>3681</v>
      </c>
      <c r="D2874" s="30"/>
      <c r="E2874" s="31">
        <v>966.65</v>
      </c>
      <c r="F2874" s="128">
        <f t="shared" si="180"/>
        <v>573.22344999999996</v>
      </c>
      <c r="G2874" s="129">
        <f t="shared" si="182"/>
        <v>573.22344999999996</v>
      </c>
      <c r="H2874" s="32"/>
      <c r="I2874" s="32"/>
    </row>
    <row r="2875" spans="1:9" ht="15.75">
      <c r="A2875" s="28">
        <v>2870</v>
      </c>
      <c r="B2875" s="29" t="s">
        <v>145</v>
      </c>
      <c r="C2875" s="36" t="s">
        <v>3682</v>
      </c>
      <c r="D2875" s="30"/>
      <c r="E2875" s="31"/>
      <c r="F2875" s="226"/>
      <c r="G2875" s="227"/>
      <c r="H2875" s="32"/>
      <c r="I2875" s="32"/>
    </row>
    <row r="2876" spans="1:9" ht="31.5">
      <c r="A2876" s="28">
        <v>2871</v>
      </c>
      <c r="B2876" s="29" t="s">
        <v>145</v>
      </c>
      <c r="C2876" s="36" t="s">
        <v>3683</v>
      </c>
      <c r="D2876" s="30"/>
      <c r="E2876" s="31"/>
      <c r="F2876" s="226"/>
      <c r="G2876" s="227"/>
      <c r="H2876" s="32"/>
      <c r="I2876" s="32"/>
    </row>
    <row r="2877" spans="1:9" ht="31.5">
      <c r="A2877" s="28">
        <v>2872</v>
      </c>
      <c r="B2877" s="29">
        <v>700010</v>
      </c>
      <c r="C2877" s="30" t="s">
        <v>3684</v>
      </c>
      <c r="D2877" s="30" t="s">
        <v>731</v>
      </c>
      <c r="E2877" s="31">
        <v>26.65</v>
      </c>
      <c r="F2877" s="128">
        <f t="shared" si="180"/>
        <v>15.803449999999998</v>
      </c>
      <c r="G2877" s="129">
        <f>F2877</f>
        <v>15.803449999999998</v>
      </c>
      <c r="H2877" s="32"/>
      <c r="I2877" s="32"/>
    </row>
    <row r="2878" spans="1:9" ht="78.75">
      <c r="A2878" s="28">
        <v>2873</v>
      </c>
      <c r="B2878" s="29">
        <v>700020</v>
      </c>
      <c r="C2878" s="30" t="s">
        <v>3685</v>
      </c>
      <c r="D2878" s="30" t="s">
        <v>3686</v>
      </c>
      <c r="E2878" s="31">
        <v>76.3</v>
      </c>
      <c r="F2878" s="128">
        <f t="shared" si="180"/>
        <v>45.245899999999999</v>
      </c>
      <c r="G2878" s="129">
        <f>F2878</f>
        <v>45.245899999999999</v>
      </c>
      <c r="H2878" s="32"/>
      <c r="I2878" s="32"/>
    </row>
    <row r="2879" spans="1:9" ht="31.5">
      <c r="A2879" s="28">
        <v>2874</v>
      </c>
      <c r="B2879" s="29">
        <v>700030</v>
      </c>
      <c r="C2879" s="30" t="s">
        <v>3687</v>
      </c>
      <c r="D2879" s="30"/>
      <c r="E2879" s="31">
        <v>26.65</v>
      </c>
      <c r="F2879" s="128">
        <f t="shared" si="180"/>
        <v>15.803449999999998</v>
      </c>
      <c r="G2879" s="129">
        <f>F2879</f>
        <v>15.803449999999998</v>
      </c>
      <c r="H2879" s="32"/>
      <c r="I2879" s="32"/>
    </row>
    <row r="2880" spans="1:9" ht="15.75">
      <c r="A2880" s="28">
        <v>2875</v>
      </c>
      <c r="B2880" s="29">
        <v>700040</v>
      </c>
      <c r="C2880" s="30" t="s">
        <v>3688</v>
      </c>
      <c r="D2880" s="30"/>
      <c r="E2880" s="31">
        <v>26.58</v>
      </c>
      <c r="F2880" s="128">
        <f t="shared" si="180"/>
        <v>15.761939999999997</v>
      </c>
      <c r="G2880" s="129">
        <f>F2880</f>
        <v>15.761939999999997</v>
      </c>
      <c r="H2880" s="32"/>
      <c r="I2880" s="32"/>
    </row>
    <row r="2881" spans="1:9" ht="110.25">
      <c r="A2881" s="28">
        <v>2876</v>
      </c>
      <c r="B2881" s="29">
        <v>700050</v>
      </c>
      <c r="C2881" s="43" t="s">
        <v>3689</v>
      </c>
      <c r="D2881" s="30" t="s">
        <v>3690</v>
      </c>
      <c r="E2881" s="31">
        <v>13.44</v>
      </c>
      <c r="F2881" s="128">
        <f>E2881*0.593</f>
        <v>7.9699199999999992</v>
      </c>
      <c r="G2881" s="129">
        <f>F2881*1.1</f>
        <v>8.7669119999999996</v>
      </c>
      <c r="H2881" s="224">
        <v>0.1</v>
      </c>
      <c r="I2881" s="32"/>
    </row>
    <row r="2882" spans="1:9" ht="31.5">
      <c r="A2882" s="28">
        <v>2877</v>
      </c>
      <c r="B2882" s="29">
        <v>700060</v>
      </c>
      <c r="C2882" s="30" t="s">
        <v>3691</v>
      </c>
      <c r="D2882" s="30" t="s">
        <v>3692</v>
      </c>
      <c r="E2882" s="31">
        <v>13.44</v>
      </c>
      <c r="F2882" s="128">
        <f t="shared" si="180"/>
        <v>7.9699199999999992</v>
      </c>
      <c r="G2882" s="129">
        <f t="shared" ref="G2882:G2908" si="183">F2882</f>
        <v>7.9699199999999992</v>
      </c>
      <c r="H2882" s="32"/>
      <c r="I2882" s="32"/>
    </row>
    <row r="2883" spans="1:9" ht="15.75">
      <c r="A2883" s="28">
        <v>2878</v>
      </c>
      <c r="B2883" s="29">
        <v>700070</v>
      </c>
      <c r="C2883" s="30" t="s">
        <v>3693</v>
      </c>
      <c r="D2883" s="30" t="s">
        <v>3694</v>
      </c>
      <c r="E2883" s="31">
        <v>26.65</v>
      </c>
      <c r="F2883" s="128">
        <f t="shared" si="180"/>
        <v>15.803449999999998</v>
      </c>
      <c r="G2883" s="129">
        <f t="shared" si="183"/>
        <v>15.803449999999998</v>
      </c>
      <c r="H2883" s="32"/>
      <c r="I2883" s="32"/>
    </row>
    <row r="2884" spans="1:9" ht="63">
      <c r="A2884" s="28">
        <v>2879</v>
      </c>
      <c r="B2884" s="29">
        <v>700080</v>
      </c>
      <c r="C2884" s="30" t="s">
        <v>3695</v>
      </c>
      <c r="D2884" s="30" t="s">
        <v>3696</v>
      </c>
      <c r="E2884" s="31">
        <v>10.75</v>
      </c>
      <c r="F2884" s="128">
        <f t="shared" si="180"/>
        <v>6.3747499999999997</v>
      </c>
      <c r="G2884" s="129">
        <f t="shared" si="183"/>
        <v>6.3747499999999997</v>
      </c>
      <c r="H2884" s="32"/>
      <c r="I2884" s="32"/>
    </row>
    <row r="2885" spans="1:9" ht="47.25">
      <c r="A2885" s="28">
        <v>2880</v>
      </c>
      <c r="B2885" s="29">
        <v>700090</v>
      </c>
      <c r="C2885" s="30" t="s">
        <v>3697</v>
      </c>
      <c r="D2885" s="30" t="s">
        <v>3698</v>
      </c>
      <c r="E2885" s="31">
        <v>35.54</v>
      </c>
      <c r="F2885" s="128">
        <f t="shared" si="180"/>
        <v>21.075219999999998</v>
      </c>
      <c r="G2885" s="129">
        <f t="shared" si="183"/>
        <v>21.075219999999998</v>
      </c>
      <c r="H2885" s="32"/>
      <c r="I2885" s="32"/>
    </row>
    <row r="2886" spans="1:9" ht="31.5">
      <c r="A2886" s="28">
        <v>2881</v>
      </c>
      <c r="B2886" s="29">
        <v>700100</v>
      </c>
      <c r="C2886" s="30" t="s">
        <v>3699</v>
      </c>
      <c r="D2886" s="30" t="s">
        <v>3700</v>
      </c>
      <c r="E2886" s="31">
        <v>26.65</v>
      </c>
      <c r="F2886" s="128">
        <f t="shared" si="180"/>
        <v>15.803449999999998</v>
      </c>
      <c r="G2886" s="129">
        <f t="shared" si="183"/>
        <v>15.803449999999998</v>
      </c>
      <c r="H2886" s="32"/>
      <c r="I2886" s="32"/>
    </row>
    <row r="2887" spans="1:9" ht="31.5">
      <c r="A2887" s="28">
        <v>2882</v>
      </c>
      <c r="B2887" s="29">
        <v>700130</v>
      </c>
      <c r="C2887" s="30" t="s">
        <v>3701</v>
      </c>
      <c r="D2887" s="30" t="s">
        <v>731</v>
      </c>
      <c r="E2887" s="31">
        <v>17.920000000000002</v>
      </c>
      <c r="F2887" s="128">
        <f t="shared" ref="F2887:F2950" si="184">E2887*0.593</f>
        <v>10.626560000000001</v>
      </c>
      <c r="G2887" s="129">
        <f t="shared" si="183"/>
        <v>10.626560000000001</v>
      </c>
      <c r="H2887" s="32"/>
      <c r="I2887" s="32"/>
    </row>
    <row r="2888" spans="1:9" ht="47.25">
      <c r="A2888" s="28">
        <v>2883</v>
      </c>
      <c r="B2888" s="29">
        <v>700140</v>
      </c>
      <c r="C2888" s="30" t="s">
        <v>3702</v>
      </c>
      <c r="D2888" s="30" t="s">
        <v>3703</v>
      </c>
      <c r="E2888" s="31">
        <v>39.869999999999997</v>
      </c>
      <c r="F2888" s="128">
        <f t="shared" si="184"/>
        <v>23.642909999999997</v>
      </c>
      <c r="G2888" s="129">
        <f t="shared" si="183"/>
        <v>23.642909999999997</v>
      </c>
      <c r="H2888" s="32"/>
      <c r="I2888" s="32"/>
    </row>
    <row r="2889" spans="1:9" ht="31.5">
      <c r="A2889" s="28">
        <v>2884</v>
      </c>
      <c r="B2889" s="29">
        <v>700160</v>
      </c>
      <c r="C2889" s="30" t="s">
        <v>3704</v>
      </c>
      <c r="D2889" s="30" t="s">
        <v>3705</v>
      </c>
      <c r="E2889" s="31">
        <v>177.39</v>
      </c>
      <c r="F2889" s="128">
        <f t="shared" si="184"/>
        <v>105.19226999999999</v>
      </c>
      <c r="G2889" s="129">
        <f t="shared" si="183"/>
        <v>105.19226999999999</v>
      </c>
      <c r="H2889" s="32"/>
      <c r="I2889" s="32"/>
    </row>
    <row r="2890" spans="1:9" ht="31.5">
      <c r="A2890" s="28">
        <v>2885</v>
      </c>
      <c r="B2890" s="29">
        <v>700170</v>
      </c>
      <c r="C2890" s="30" t="s">
        <v>3706</v>
      </c>
      <c r="D2890" s="30" t="s">
        <v>3707</v>
      </c>
      <c r="E2890" s="31">
        <v>33.369999999999997</v>
      </c>
      <c r="F2890" s="128">
        <f t="shared" si="184"/>
        <v>19.788409999999999</v>
      </c>
      <c r="G2890" s="129">
        <f t="shared" si="183"/>
        <v>19.788409999999999</v>
      </c>
      <c r="H2890" s="32"/>
      <c r="I2890" s="32"/>
    </row>
    <row r="2891" spans="1:9" ht="31.5">
      <c r="A2891" s="28">
        <v>2886</v>
      </c>
      <c r="B2891" s="29">
        <v>700180</v>
      </c>
      <c r="C2891" s="30" t="s">
        <v>3708</v>
      </c>
      <c r="D2891" s="30" t="s">
        <v>3709</v>
      </c>
      <c r="E2891" s="31">
        <v>19.93</v>
      </c>
      <c r="F2891" s="128">
        <f t="shared" si="184"/>
        <v>11.818489999999999</v>
      </c>
      <c r="G2891" s="129">
        <f t="shared" si="183"/>
        <v>11.818489999999999</v>
      </c>
      <c r="H2891" s="32"/>
      <c r="I2891" s="32"/>
    </row>
    <row r="2892" spans="1:9" ht="31.5">
      <c r="A2892" s="28">
        <v>2887</v>
      </c>
      <c r="B2892" s="29">
        <v>700190</v>
      </c>
      <c r="C2892" s="30" t="s">
        <v>3710</v>
      </c>
      <c r="D2892" s="30"/>
      <c r="E2892" s="31">
        <v>19.93</v>
      </c>
      <c r="F2892" s="128">
        <f t="shared" si="184"/>
        <v>11.818489999999999</v>
      </c>
      <c r="G2892" s="129">
        <f t="shared" si="183"/>
        <v>11.818489999999999</v>
      </c>
      <c r="H2892" s="32"/>
      <c r="I2892" s="32"/>
    </row>
    <row r="2893" spans="1:9" ht="47.25">
      <c r="A2893" s="28">
        <v>2888</v>
      </c>
      <c r="B2893" s="29">
        <v>700200</v>
      </c>
      <c r="C2893" s="30" t="s">
        <v>3711</v>
      </c>
      <c r="D2893" s="30" t="s">
        <v>3712</v>
      </c>
      <c r="E2893" s="31">
        <v>39.869999999999997</v>
      </c>
      <c r="F2893" s="128">
        <f t="shared" si="184"/>
        <v>23.642909999999997</v>
      </c>
      <c r="G2893" s="129">
        <f t="shared" si="183"/>
        <v>23.642909999999997</v>
      </c>
      <c r="H2893" s="32"/>
      <c r="I2893" s="32"/>
    </row>
    <row r="2894" spans="1:9" ht="78.75">
      <c r="A2894" s="28">
        <v>2889</v>
      </c>
      <c r="B2894" s="29">
        <v>700201</v>
      </c>
      <c r="C2894" s="30" t="s">
        <v>3713</v>
      </c>
      <c r="D2894" s="30" t="s">
        <v>3714</v>
      </c>
      <c r="E2894" s="31">
        <v>298.64</v>
      </c>
      <c r="F2894" s="128">
        <f t="shared" si="184"/>
        <v>177.09351999999998</v>
      </c>
      <c r="G2894" s="129">
        <f t="shared" si="183"/>
        <v>177.09351999999998</v>
      </c>
      <c r="H2894" s="32"/>
      <c r="I2894" s="32"/>
    </row>
    <row r="2895" spans="1:9" ht="31.5">
      <c r="A2895" s="28">
        <v>2890</v>
      </c>
      <c r="B2895" s="29">
        <v>700210</v>
      </c>
      <c r="C2895" s="30" t="s">
        <v>3715</v>
      </c>
      <c r="D2895" s="30" t="s">
        <v>3716</v>
      </c>
      <c r="E2895" s="31">
        <v>19.93</v>
      </c>
      <c r="F2895" s="128">
        <f t="shared" si="184"/>
        <v>11.818489999999999</v>
      </c>
      <c r="G2895" s="129">
        <f t="shared" si="183"/>
        <v>11.818489999999999</v>
      </c>
      <c r="H2895" s="32"/>
      <c r="I2895" s="32"/>
    </row>
    <row r="2896" spans="1:9" ht="31.5">
      <c r="A2896" s="28">
        <v>2891</v>
      </c>
      <c r="B2896" s="29">
        <v>700220</v>
      </c>
      <c r="C2896" s="30" t="s">
        <v>3717</v>
      </c>
      <c r="D2896" s="30"/>
      <c r="E2896" s="31">
        <v>26.58</v>
      </c>
      <c r="F2896" s="128">
        <f t="shared" si="184"/>
        <v>15.761939999999997</v>
      </c>
      <c r="G2896" s="129">
        <f t="shared" si="183"/>
        <v>15.761939999999997</v>
      </c>
      <c r="H2896" s="32"/>
      <c r="I2896" s="32"/>
    </row>
    <row r="2897" spans="1:9" ht="31.5">
      <c r="A2897" s="28">
        <v>2892</v>
      </c>
      <c r="B2897" s="29">
        <v>700230</v>
      </c>
      <c r="C2897" s="30" t="s">
        <v>3718</v>
      </c>
      <c r="D2897" s="30"/>
      <c r="E2897" s="31">
        <v>12.54</v>
      </c>
      <c r="F2897" s="128">
        <f t="shared" si="184"/>
        <v>7.4362199999999987</v>
      </c>
      <c r="G2897" s="129">
        <f t="shared" si="183"/>
        <v>7.4362199999999987</v>
      </c>
      <c r="H2897" s="32"/>
      <c r="I2897" s="32"/>
    </row>
    <row r="2898" spans="1:9" ht="15.75">
      <c r="A2898" s="28">
        <v>2893</v>
      </c>
      <c r="B2898" s="29">
        <v>700240</v>
      </c>
      <c r="C2898" s="30" t="s">
        <v>3719</v>
      </c>
      <c r="D2898" s="30" t="s">
        <v>3720</v>
      </c>
      <c r="E2898" s="31">
        <v>35.54</v>
      </c>
      <c r="F2898" s="128">
        <f t="shared" si="184"/>
        <v>21.075219999999998</v>
      </c>
      <c r="G2898" s="129">
        <f t="shared" si="183"/>
        <v>21.075219999999998</v>
      </c>
      <c r="H2898" s="32"/>
      <c r="I2898" s="32"/>
    </row>
    <row r="2899" spans="1:9" ht="47.25">
      <c r="A2899" s="28">
        <v>2894</v>
      </c>
      <c r="B2899" s="29">
        <v>700250</v>
      </c>
      <c r="C2899" s="30" t="s">
        <v>3721</v>
      </c>
      <c r="D2899" s="30" t="s">
        <v>3722</v>
      </c>
      <c r="E2899" s="31">
        <v>45.83</v>
      </c>
      <c r="F2899" s="128">
        <f t="shared" si="184"/>
        <v>27.177189999999996</v>
      </c>
      <c r="G2899" s="129">
        <f t="shared" si="183"/>
        <v>27.177189999999996</v>
      </c>
      <c r="H2899" s="32"/>
      <c r="I2899" s="32"/>
    </row>
    <row r="2900" spans="1:9" ht="47.25">
      <c r="A2900" s="28">
        <v>2895</v>
      </c>
      <c r="B2900" s="29">
        <v>700260</v>
      </c>
      <c r="C2900" s="30" t="s">
        <v>3723</v>
      </c>
      <c r="D2900" s="30" t="s">
        <v>3722</v>
      </c>
      <c r="E2900" s="31">
        <v>91.68</v>
      </c>
      <c r="F2900" s="128">
        <f t="shared" si="184"/>
        <v>54.366240000000005</v>
      </c>
      <c r="G2900" s="129">
        <f t="shared" si="183"/>
        <v>54.366240000000005</v>
      </c>
      <c r="H2900" s="32"/>
      <c r="I2900" s="32"/>
    </row>
    <row r="2901" spans="1:9" ht="31.5">
      <c r="A2901" s="28">
        <v>2896</v>
      </c>
      <c r="B2901" s="29">
        <v>700270</v>
      </c>
      <c r="C2901" s="30" t="s">
        <v>3724</v>
      </c>
      <c r="D2901" s="30"/>
      <c r="E2901" s="31">
        <v>26.65</v>
      </c>
      <c r="F2901" s="128">
        <f t="shared" si="184"/>
        <v>15.803449999999998</v>
      </c>
      <c r="G2901" s="129">
        <f t="shared" si="183"/>
        <v>15.803449999999998</v>
      </c>
      <c r="H2901" s="32"/>
      <c r="I2901" s="32"/>
    </row>
    <row r="2902" spans="1:9" ht="31.5">
      <c r="A2902" s="28">
        <v>2897</v>
      </c>
      <c r="B2902" s="29">
        <v>700280</v>
      </c>
      <c r="C2902" s="30" t="s">
        <v>3725</v>
      </c>
      <c r="D2902" s="30"/>
      <c r="E2902" s="31">
        <v>44.49</v>
      </c>
      <c r="F2902" s="128">
        <f t="shared" si="184"/>
        <v>26.382570000000001</v>
      </c>
      <c r="G2902" s="129">
        <f t="shared" si="183"/>
        <v>26.382570000000001</v>
      </c>
      <c r="H2902" s="32"/>
      <c r="I2902" s="32"/>
    </row>
    <row r="2903" spans="1:9" ht="31.5">
      <c r="A2903" s="28">
        <v>2898</v>
      </c>
      <c r="B2903" s="29">
        <v>700290</v>
      </c>
      <c r="C2903" s="30" t="s">
        <v>3726</v>
      </c>
      <c r="D2903" s="30" t="s">
        <v>3727</v>
      </c>
      <c r="E2903" s="31">
        <v>35.54</v>
      </c>
      <c r="F2903" s="128">
        <f t="shared" si="184"/>
        <v>21.075219999999998</v>
      </c>
      <c r="G2903" s="129">
        <f t="shared" si="183"/>
        <v>21.075219999999998</v>
      </c>
      <c r="H2903" s="32"/>
      <c r="I2903" s="32"/>
    </row>
    <row r="2904" spans="1:9" ht="15.75">
      <c r="A2904" s="28">
        <v>2899</v>
      </c>
      <c r="B2904" s="29">
        <v>700350</v>
      </c>
      <c r="C2904" s="30" t="s">
        <v>3728</v>
      </c>
      <c r="D2904" s="30"/>
      <c r="E2904" s="31">
        <v>12.54</v>
      </c>
      <c r="F2904" s="128">
        <f t="shared" si="184"/>
        <v>7.4362199999999987</v>
      </c>
      <c r="G2904" s="129">
        <f t="shared" si="183"/>
        <v>7.4362199999999987</v>
      </c>
      <c r="H2904" s="32"/>
      <c r="I2904" s="32"/>
    </row>
    <row r="2905" spans="1:9" ht="15.75">
      <c r="A2905" s="28">
        <v>2900</v>
      </c>
      <c r="B2905" s="29">
        <v>700360</v>
      </c>
      <c r="C2905" s="30" t="s">
        <v>3729</v>
      </c>
      <c r="D2905" s="30"/>
      <c r="E2905" s="31">
        <v>12.54</v>
      </c>
      <c r="F2905" s="128">
        <f t="shared" si="184"/>
        <v>7.4362199999999987</v>
      </c>
      <c r="G2905" s="129">
        <f t="shared" si="183"/>
        <v>7.4362199999999987</v>
      </c>
      <c r="H2905" s="32"/>
      <c r="I2905" s="32"/>
    </row>
    <row r="2906" spans="1:9" ht="47.25">
      <c r="A2906" s="28">
        <v>2901</v>
      </c>
      <c r="B2906" s="29">
        <v>700370</v>
      </c>
      <c r="C2906" s="30" t="s">
        <v>3730</v>
      </c>
      <c r="D2906" s="30"/>
      <c r="E2906" s="31">
        <v>35.54</v>
      </c>
      <c r="F2906" s="128">
        <f t="shared" si="184"/>
        <v>21.075219999999998</v>
      </c>
      <c r="G2906" s="129">
        <f t="shared" si="183"/>
        <v>21.075219999999998</v>
      </c>
      <c r="H2906" s="32"/>
      <c r="I2906" s="32"/>
    </row>
    <row r="2907" spans="1:9" ht="15.75">
      <c r="A2907" s="28">
        <v>2902</v>
      </c>
      <c r="B2907" s="29">
        <v>700380</v>
      </c>
      <c r="C2907" s="30" t="s">
        <v>3731</v>
      </c>
      <c r="D2907" s="30"/>
      <c r="E2907" s="31">
        <v>26.58</v>
      </c>
      <c r="F2907" s="128">
        <f t="shared" si="184"/>
        <v>15.761939999999997</v>
      </c>
      <c r="G2907" s="129">
        <f t="shared" si="183"/>
        <v>15.761939999999997</v>
      </c>
      <c r="H2907" s="32"/>
      <c r="I2907" s="32"/>
    </row>
    <row r="2908" spans="1:9" ht="15.75">
      <c r="A2908" s="28">
        <v>2903</v>
      </c>
      <c r="B2908" s="29">
        <v>700390</v>
      </c>
      <c r="C2908" s="30" t="s">
        <v>3732</v>
      </c>
      <c r="D2908" s="30" t="s">
        <v>395</v>
      </c>
      <c r="E2908" s="31">
        <v>12.54</v>
      </c>
      <c r="F2908" s="128">
        <f t="shared" si="184"/>
        <v>7.4362199999999987</v>
      </c>
      <c r="G2908" s="129">
        <f t="shared" si="183"/>
        <v>7.4362199999999987</v>
      </c>
      <c r="H2908" s="32"/>
      <c r="I2908" s="32"/>
    </row>
    <row r="2909" spans="1:9" ht="47.25">
      <c r="A2909" s="28">
        <v>2904</v>
      </c>
      <c r="B2909" s="29" t="s">
        <v>145</v>
      </c>
      <c r="C2909" s="36" t="s">
        <v>3733</v>
      </c>
      <c r="D2909" s="36" t="s">
        <v>3734</v>
      </c>
      <c r="E2909" s="31"/>
      <c r="F2909" s="226"/>
      <c r="G2909" s="227"/>
      <c r="H2909" s="32"/>
      <c r="I2909" s="32"/>
    </row>
    <row r="2910" spans="1:9" ht="31.5">
      <c r="A2910" s="28">
        <v>2905</v>
      </c>
      <c r="B2910" s="29">
        <v>700400</v>
      </c>
      <c r="C2910" s="30" t="s">
        <v>3735</v>
      </c>
      <c r="D2910" s="30" t="s">
        <v>3736</v>
      </c>
      <c r="E2910" s="31">
        <v>531.59</v>
      </c>
      <c r="F2910" s="128">
        <f t="shared" si="184"/>
        <v>315.23286999999999</v>
      </c>
      <c r="G2910" s="129">
        <f>F2910</f>
        <v>315.23286999999999</v>
      </c>
      <c r="H2910" s="32"/>
      <c r="I2910" s="32"/>
    </row>
    <row r="2911" spans="1:9" ht="15.75">
      <c r="A2911" s="28">
        <v>2906</v>
      </c>
      <c r="B2911" s="29">
        <v>700410</v>
      </c>
      <c r="C2911" s="30" t="s">
        <v>3737</v>
      </c>
      <c r="D2911" s="30" t="s">
        <v>3738</v>
      </c>
      <c r="E2911" s="31">
        <v>17.920000000000002</v>
      </c>
      <c r="F2911" s="128">
        <f t="shared" si="184"/>
        <v>10.626560000000001</v>
      </c>
      <c r="G2911" s="129">
        <f>F2911</f>
        <v>10.626560000000001</v>
      </c>
      <c r="H2911" s="32"/>
      <c r="I2911" s="32"/>
    </row>
    <row r="2912" spans="1:9" ht="15.75">
      <c r="A2912" s="28">
        <v>2907</v>
      </c>
      <c r="B2912" s="29" t="s">
        <v>145</v>
      </c>
      <c r="C2912" s="36" t="s">
        <v>3739</v>
      </c>
      <c r="D2912" s="30"/>
      <c r="E2912" s="31"/>
      <c r="F2912" s="226"/>
      <c r="G2912" s="227"/>
      <c r="H2912" s="32"/>
      <c r="I2912" s="32"/>
    </row>
    <row r="2913" spans="1:9" ht="15.75">
      <c r="A2913" s="28">
        <v>2908</v>
      </c>
      <c r="B2913" s="29">
        <v>700420</v>
      </c>
      <c r="C2913" s="30" t="s">
        <v>3740</v>
      </c>
      <c r="D2913" s="30"/>
      <c r="E2913" s="31">
        <v>66.52</v>
      </c>
      <c r="F2913" s="128">
        <f t="shared" si="184"/>
        <v>39.446359999999999</v>
      </c>
      <c r="G2913" s="129">
        <f>F2913</f>
        <v>39.446359999999999</v>
      </c>
      <c r="H2913" s="32"/>
      <c r="I2913" s="32"/>
    </row>
    <row r="2914" spans="1:9" ht="15.75">
      <c r="A2914" s="28">
        <v>2909</v>
      </c>
      <c r="B2914" s="29">
        <v>700430</v>
      </c>
      <c r="C2914" s="30" t="s">
        <v>3741</v>
      </c>
      <c r="D2914" s="30" t="s">
        <v>3742</v>
      </c>
      <c r="E2914" s="31">
        <v>66.52</v>
      </c>
      <c r="F2914" s="128">
        <f t="shared" si="184"/>
        <v>39.446359999999999</v>
      </c>
      <c r="G2914" s="129">
        <f>F2914</f>
        <v>39.446359999999999</v>
      </c>
      <c r="H2914" s="32"/>
      <c r="I2914" s="32"/>
    </row>
    <row r="2915" spans="1:9" ht="31.5">
      <c r="A2915" s="28">
        <v>2910</v>
      </c>
      <c r="B2915" s="29">
        <v>700440</v>
      </c>
      <c r="C2915" s="30" t="s">
        <v>3743</v>
      </c>
      <c r="D2915" s="30" t="s">
        <v>3744</v>
      </c>
      <c r="E2915" s="31">
        <v>93.18</v>
      </c>
      <c r="F2915" s="128">
        <f t="shared" si="184"/>
        <v>55.255740000000003</v>
      </c>
      <c r="G2915" s="129">
        <f>F2915</f>
        <v>55.255740000000003</v>
      </c>
      <c r="H2915" s="32"/>
      <c r="I2915" s="32"/>
    </row>
    <row r="2916" spans="1:9" ht="31.5">
      <c r="A2916" s="28">
        <v>2911</v>
      </c>
      <c r="B2916" s="29">
        <v>700450</v>
      </c>
      <c r="C2916" s="30" t="s">
        <v>3745</v>
      </c>
      <c r="D2916" s="30" t="s">
        <v>3746</v>
      </c>
      <c r="E2916" s="31">
        <v>106.4</v>
      </c>
      <c r="F2916" s="128">
        <f t="shared" si="184"/>
        <v>63.095199999999998</v>
      </c>
      <c r="G2916" s="129">
        <f>F2916</f>
        <v>63.095199999999998</v>
      </c>
      <c r="H2916" s="32"/>
      <c r="I2916" s="32"/>
    </row>
    <row r="2917" spans="1:9" ht="31.5">
      <c r="A2917" s="28">
        <v>2912</v>
      </c>
      <c r="B2917" s="29">
        <v>700460</v>
      </c>
      <c r="C2917" s="30" t="s">
        <v>3747</v>
      </c>
      <c r="D2917" s="30" t="s">
        <v>3746</v>
      </c>
      <c r="E2917" s="31">
        <v>141.86000000000001</v>
      </c>
      <c r="F2917" s="128">
        <f t="shared" si="184"/>
        <v>84.122979999999998</v>
      </c>
      <c r="G2917" s="129">
        <f>F2917</f>
        <v>84.122979999999998</v>
      </c>
      <c r="H2917" s="32"/>
      <c r="I2917" s="32"/>
    </row>
    <row r="2918" spans="1:9" ht="47.25">
      <c r="A2918" s="28">
        <v>2913</v>
      </c>
      <c r="B2918" s="29">
        <v>700470</v>
      </c>
      <c r="C2918" s="30" t="s">
        <v>3748</v>
      </c>
      <c r="D2918" s="30" t="s">
        <v>3749</v>
      </c>
      <c r="E2918" s="31">
        <v>119.6</v>
      </c>
      <c r="F2918" s="128">
        <f t="shared" si="184"/>
        <v>70.922799999999995</v>
      </c>
      <c r="G2918" s="129">
        <f>F2918*1.1</f>
        <v>78.015079999999998</v>
      </c>
      <c r="H2918" s="224">
        <v>0.1</v>
      </c>
      <c r="I2918" s="32"/>
    </row>
    <row r="2919" spans="1:9" ht="15.75">
      <c r="A2919" s="28">
        <v>2914</v>
      </c>
      <c r="B2919" s="29">
        <v>700480</v>
      </c>
      <c r="C2919" s="30" t="s">
        <v>3750</v>
      </c>
      <c r="D2919" s="30" t="s">
        <v>3751</v>
      </c>
      <c r="E2919" s="31">
        <v>44.49</v>
      </c>
      <c r="F2919" s="128">
        <f t="shared" si="184"/>
        <v>26.382570000000001</v>
      </c>
      <c r="G2919" s="129">
        <f>F2919</f>
        <v>26.382570000000001</v>
      </c>
      <c r="H2919" s="32"/>
      <c r="I2919" s="32"/>
    </row>
    <row r="2920" spans="1:9" ht="31.5">
      <c r="A2920" s="28">
        <v>2915</v>
      </c>
      <c r="B2920" s="29" t="s">
        <v>145</v>
      </c>
      <c r="C2920" s="36" t="s">
        <v>3752</v>
      </c>
      <c r="D2920" s="30"/>
      <c r="E2920" s="31"/>
      <c r="F2920" s="226"/>
      <c r="G2920" s="227"/>
      <c r="H2920" s="32"/>
      <c r="I2920" s="32"/>
    </row>
    <row r="2921" spans="1:9" ht="15.75">
      <c r="A2921" s="28">
        <v>2916</v>
      </c>
      <c r="B2921" s="29">
        <v>700490</v>
      </c>
      <c r="C2921" s="30" t="s">
        <v>3753</v>
      </c>
      <c r="D2921" s="30"/>
      <c r="E2921" s="31">
        <v>42.71</v>
      </c>
      <c r="F2921" s="128">
        <f t="shared" si="184"/>
        <v>25.327030000000001</v>
      </c>
      <c r="G2921" s="129">
        <f t="shared" ref="G2921:G2926" si="185">F2921</f>
        <v>25.327030000000001</v>
      </c>
      <c r="H2921" s="32"/>
      <c r="I2921" s="32"/>
    </row>
    <row r="2922" spans="1:9" ht="31.5">
      <c r="A2922" s="28">
        <v>2917</v>
      </c>
      <c r="B2922" s="29">
        <v>700491</v>
      </c>
      <c r="C2922" s="30" t="s">
        <v>3754</v>
      </c>
      <c r="D2922" s="30" t="s">
        <v>3755</v>
      </c>
      <c r="E2922" s="31">
        <v>60.11</v>
      </c>
      <c r="F2922" s="128">
        <f t="shared" si="184"/>
        <v>35.645229999999998</v>
      </c>
      <c r="G2922" s="129">
        <f t="shared" si="185"/>
        <v>35.645229999999998</v>
      </c>
      <c r="H2922" s="32"/>
      <c r="I2922" s="32"/>
    </row>
    <row r="2923" spans="1:9" ht="31.5">
      <c r="A2923" s="28">
        <v>2918</v>
      </c>
      <c r="B2923" s="29">
        <v>700500</v>
      </c>
      <c r="C2923" s="30" t="s">
        <v>3756</v>
      </c>
      <c r="D2923" s="30" t="s">
        <v>395</v>
      </c>
      <c r="E2923" s="31">
        <v>29.12</v>
      </c>
      <c r="F2923" s="128">
        <f t="shared" si="184"/>
        <v>17.268159999999998</v>
      </c>
      <c r="G2923" s="129">
        <f t="shared" si="185"/>
        <v>17.268159999999998</v>
      </c>
      <c r="H2923" s="32"/>
      <c r="I2923" s="32"/>
    </row>
    <row r="2924" spans="1:9" ht="47.25">
      <c r="A2924" s="28">
        <v>2919</v>
      </c>
      <c r="B2924" s="29">
        <v>700510</v>
      </c>
      <c r="C2924" s="30" t="s">
        <v>3757</v>
      </c>
      <c r="D2924" s="30" t="s">
        <v>3749</v>
      </c>
      <c r="E2924" s="31">
        <v>123.2</v>
      </c>
      <c r="F2924" s="128">
        <f t="shared" si="184"/>
        <v>73.057599999999994</v>
      </c>
      <c r="G2924" s="129">
        <f t="shared" si="185"/>
        <v>73.057599999999994</v>
      </c>
      <c r="H2924" s="32"/>
      <c r="I2924" s="32"/>
    </row>
    <row r="2925" spans="1:9" ht="31.5">
      <c r="A2925" s="28">
        <v>2920</v>
      </c>
      <c r="B2925" s="29">
        <v>700520</v>
      </c>
      <c r="C2925" s="30" t="s">
        <v>3758</v>
      </c>
      <c r="D2925" s="30"/>
      <c r="E2925" s="31">
        <v>44.8</v>
      </c>
      <c r="F2925" s="128">
        <f t="shared" si="184"/>
        <v>26.566399999999998</v>
      </c>
      <c r="G2925" s="129">
        <f t="shared" si="185"/>
        <v>26.566399999999998</v>
      </c>
      <c r="H2925" s="32"/>
      <c r="I2925" s="32"/>
    </row>
    <row r="2926" spans="1:9" ht="15.75">
      <c r="A2926" s="28">
        <v>2921</v>
      </c>
      <c r="B2926" s="29">
        <v>700530</v>
      </c>
      <c r="C2926" s="30" t="s">
        <v>3759</v>
      </c>
      <c r="D2926" s="30" t="s">
        <v>3760</v>
      </c>
      <c r="E2926" s="31">
        <v>94.08</v>
      </c>
      <c r="F2926" s="128">
        <f t="shared" si="184"/>
        <v>55.789439999999999</v>
      </c>
      <c r="G2926" s="129">
        <f t="shared" si="185"/>
        <v>55.789439999999999</v>
      </c>
      <c r="H2926" s="32"/>
      <c r="I2926" s="32"/>
    </row>
    <row r="2927" spans="1:9" ht="31.5">
      <c r="A2927" s="28">
        <v>2922</v>
      </c>
      <c r="B2927" s="29">
        <v>700540</v>
      </c>
      <c r="C2927" s="30" t="s">
        <v>3761</v>
      </c>
      <c r="D2927" s="30" t="s">
        <v>3762</v>
      </c>
      <c r="E2927" s="31">
        <v>134.38</v>
      </c>
      <c r="F2927" s="128">
        <f t="shared" si="184"/>
        <v>79.687339999999992</v>
      </c>
      <c r="G2927" s="129">
        <f>F2927*1.1</f>
        <v>87.656074000000004</v>
      </c>
      <c r="H2927" s="224">
        <v>0.1</v>
      </c>
      <c r="I2927" s="32"/>
    </row>
    <row r="2928" spans="1:9" ht="15.75">
      <c r="A2928" s="28">
        <v>2923</v>
      </c>
      <c r="B2928" s="29">
        <v>700550</v>
      </c>
      <c r="C2928" s="30" t="s">
        <v>3763</v>
      </c>
      <c r="D2928" s="30" t="s">
        <v>3764</v>
      </c>
      <c r="E2928" s="31">
        <v>134.38</v>
      </c>
      <c r="F2928" s="128">
        <f t="shared" si="184"/>
        <v>79.687339999999992</v>
      </c>
      <c r="G2928" s="129">
        <f>F2928</f>
        <v>79.687339999999992</v>
      </c>
      <c r="H2928" s="32"/>
      <c r="I2928" s="32"/>
    </row>
    <row r="2929" spans="1:9" ht="31.5">
      <c r="A2929" s="28">
        <v>2924</v>
      </c>
      <c r="B2929" s="29">
        <v>700560</v>
      </c>
      <c r="C2929" s="30" t="s">
        <v>3765</v>
      </c>
      <c r="D2929" s="30"/>
      <c r="E2929" s="31">
        <v>38.82</v>
      </c>
      <c r="F2929" s="128">
        <f t="shared" si="184"/>
        <v>23.02026</v>
      </c>
      <c r="G2929" s="129">
        <f>F2929</f>
        <v>23.02026</v>
      </c>
      <c r="H2929" s="32"/>
      <c r="I2929" s="32"/>
    </row>
    <row r="2930" spans="1:9" ht="15.75">
      <c r="A2930" s="28">
        <v>2925</v>
      </c>
      <c r="B2930" s="29">
        <v>700570</v>
      </c>
      <c r="C2930" s="30" t="s">
        <v>3766</v>
      </c>
      <c r="D2930" s="30" t="s">
        <v>224</v>
      </c>
      <c r="E2930" s="31">
        <v>16.420000000000002</v>
      </c>
      <c r="F2930" s="128">
        <f t="shared" si="184"/>
        <v>9.7370600000000014</v>
      </c>
      <c r="G2930" s="129">
        <f>F2930</f>
        <v>9.7370600000000014</v>
      </c>
      <c r="H2930" s="32"/>
      <c r="I2930" s="32"/>
    </row>
    <row r="2931" spans="1:9" ht="47.25">
      <c r="A2931" s="28">
        <v>2926</v>
      </c>
      <c r="B2931" s="29">
        <v>700580</v>
      </c>
      <c r="C2931" s="30" t="s">
        <v>3767</v>
      </c>
      <c r="D2931" s="30" t="s">
        <v>3768</v>
      </c>
      <c r="E2931" s="31">
        <v>71.680000000000007</v>
      </c>
      <c r="F2931" s="128">
        <f t="shared" si="184"/>
        <v>42.506240000000005</v>
      </c>
      <c r="G2931" s="129">
        <f>F2931</f>
        <v>42.506240000000005</v>
      </c>
      <c r="H2931" s="32"/>
      <c r="I2931" s="32"/>
    </row>
    <row r="2932" spans="1:9" ht="15.75">
      <c r="A2932" s="28">
        <v>2927</v>
      </c>
      <c r="B2932" s="29" t="s">
        <v>145</v>
      </c>
      <c r="C2932" s="36" t="s">
        <v>3769</v>
      </c>
      <c r="D2932" s="30"/>
      <c r="E2932" s="31"/>
      <c r="F2932" s="226"/>
      <c r="G2932" s="227"/>
      <c r="H2932" s="32"/>
      <c r="I2932" s="32"/>
    </row>
    <row r="2933" spans="1:9" ht="15.75">
      <c r="A2933" s="28">
        <v>2928</v>
      </c>
      <c r="B2933" s="29">
        <v>700590</v>
      </c>
      <c r="C2933" s="30" t="s">
        <v>3770</v>
      </c>
      <c r="D2933" s="30"/>
      <c r="E2933" s="31">
        <v>85.56</v>
      </c>
      <c r="F2933" s="128">
        <f t="shared" si="184"/>
        <v>50.737079999999999</v>
      </c>
      <c r="G2933" s="129">
        <f>F2933</f>
        <v>50.737079999999999</v>
      </c>
      <c r="H2933" s="32"/>
      <c r="I2933" s="32"/>
    </row>
    <row r="2934" spans="1:9" ht="15.75">
      <c r="A2934" s="28">
        <v>2929</v>
      </c>
      <c r="B2934" s="29">
        <v>700600</v>
      </c>
      <c r="C2934" s="30" t="s">
        <v>3771</v>
      </c>
      <c r="D2934" s="30"/>
      <c r="E2934" s="31">
        <v>58.68</v>
      </c>
      <c r="F2934" s="128">
        <f t="shared" si="184"/>
        <v>34.797239999999995</v>
      </c>
      <c r="G2934" s="129">
        <f>F2934</f>
        <v>34.797239999999995</v>
      </c>
      <c r="H2934" s="32"/>
      <c r="I2934" s="32"/>
    </row>
    <row r="2935" spans="1:9" ht="31.5">
      <c r="A2935" s="28">
        <v>2930</v>
      </c>
      <c r="B2935" s="29">
        <v>700601</v>
      </c>
      <c r="C2935" s="30" t="s">
        <v>3772</v>
      </c>
      <c r="D2935" s="30" t="s">
        <v>3755</v>
      </c>
      <c r="E2935" s="31">
        <v>134.80000000000001</v>
      </c>
      <c r="F2935" s="128">
        <f t="shared" si="184"/>
        <v>79.936400000000006</v>
      </c>
      <c r="G2935" s="129">
        <f>F2935</f>
        <v>79.936400000000006</v>
      </c>
      <c r="H2935" s="32"/>
      <c r="I2935" s="32"/>
    </row>
    <row r="2936" spans="1:9" ht="15.75">
      <c r="A2936" s="28">
        <v>2931</v>
      </c>
      <c r="B2936" s="29">
        <v>700610</v>
      </c>
      <c r="C2936" s="30" t="s">
        <v>3773</v>
      </c>
      <c r="D2936" s="30"/>
      <c r="E2936" s="31">
        <v>212.64</v>
      </c>
      <c r="F2936" s="128">
        <f t="shared" si="184"/>
        <v>126.09551999999998</v>
      </c>
      <c r="G2936" s="129">
        <f>F2936*1.1</f>
        <v>138.705072</v>
      </c>
      <c r="H2936" s="224">
        <v>0.1</v>
      </c>
      <c r="I2936" s="32"/>
    </row>
    <row r="2937" spans="1:9" ht="31.5">
      <c r="A2937" s="28">
        <v>2932</v>
      </c>
      <c r="B2937" s="29">
        <v>700611</v>
      </c>
      <c r="C2937" s="30" t="s">
        <v>3774</v>
      </c>
      <c r="D2937" s="30" t="s">
        <v>3775</v>
      </c>
      <c r="E2937" s="31">
        <v>283.72000000000003</v>
      </c>
      <c r="F2937" s="128">
        <f t="shared" si="184"/>
        <v>168.24596</v>
      </c>
      <c r="G2937" s="129">
        <f>F2937*1.1</f>
        <v>185.07055600000001</v>
      </c>
      <c r="H2937" s="224">
        <v>0.1</v>
      </c>
      <c r="I2937" s="32"/>
    </row>
    <row r="2938" spans="1:9" ht="47.25">
      <c r="A2938" s="28">
        <v>2933</v>
      </c>
      <c r="B2938" s="29">
        <v>700620</v>
      </c>
      <c r="C2938" s="30" t="s">
        <v>3776</v>
      </c>
      <c r="D2938" s="30"/>
      <c r="E2938" s="31">
        <v>159.47</v>
      </c>
      <c r="F2938" s="128">
        <f t="shared" si="184"/>
        <v>94.565709999999996</v>
      </c>
      <c r="G2938" s="129">
        <f>F2938</f>
        <v>94.565709999999996</v>
      </c>
      <c r="H2938" s="32"/>
      <c r="I2938" s="32"/>
    </row>
    <row r="2939" spans="1:9" ht="15.75">
      <c r="A2939" s="28">
        <v>2934</v>
      </c>
      <c r="B2939" s="29">
        <v>700630</v>
      </c>
      <c r="C2939" s="30" t="s">
        <v>3777</v>
      </c>
      <c r="D2939" s="30"/>
      <c r="E2939" s="31">
        <v>159.47</v>
      </c>
      <c r="F2939" s="128">
        <f t="shared" si="184"/>
        <v>94.565709999999996</v>
      </c>
      <c r="G2939" s="129">
        <f>F2939*1.1</f>
        <v>104.02228100000001</v>
      </c>
      <c r="H2939" s="224">
        <v>0.1</v>
      </c>
      <c r="I2939" s="32"/>
    </row>
    <row r="2940" spans="1:9" ht="47.25">
      <c r="A2940" s="28">
        <v>2935</v>
      </c>
      <c r="B2940" s="29" t="s">
        <v>145</v>
      </c>
      <c r="C2940" s="36" t="s">
        <v>3778</v>
      </c>
      <c r="D2940" s="36" t="s">
        <v>3734</v>
      </c>
      <c r="E2940" s="31"/>
      <c r="F2940" s="226"/>
      <c r="G2940" s="227"/>
      <c r="H2940" s="32"/>
      <c r="I2940" s="32"/>
    </row>
    <row r="2941" spans="1:9" ht="31.5">
      <c r="A2941" s="28">
        <v>2936</v>
      </c>
      <c r="B2941" s="29">
        <v>700640</v>
      </c>
      <c r="C2941" s="30" t="s">
        <v>3779</v>
      </c>
      <c r="D2941" s="30" t="s">
        <v>3780</v>
      </c>
      <c r="E2941" s="31">
        <v>469.15</v>
      </c>
      <c r="F2941" s="128">
        <f t="shared" si="184"/>
        <v>278.20594999999997</v>
      </c>
      <c r="G2941" s="129">
        <f t="shared" ref="G2941:G2967" si="186">F2941</f>
        <v>278.20594999999997</v>
      </c>
      <c r="H2941" s="32"/>
      <c r="I2941" s="32"/>
    </row>
    <row r="2942" spans="1:9" ht="47.25">
      <c r="A2942" s="28">
        <v>2937</v>
      </c>
      <c r="B2942" s="29">
        <v>700650</v>
      </c>
      <c r="C2942" s="30" t="s">
        <v>3781</v>
      </c>
      <c r="D2942" s="30"/>
      <c r="E2942" s="31">
        <v>154.82</v>
      </c>
      <c r="F2942" s="128">
        <f t="shared" si="184"/>
        <v>91.80825999999999</v>
      </c>
      <c r="G2942" s="129">
        <f t="shared" si="186"/>
        <v>91.80825999999999</v>
      </c>
      <c r="H2942" s="32"/>
      <c r="I2942" s="32"/>
    </row>
    <row r="2943" spans="1:9" ht="31.5">
      <c r="A2943" s="28">
        <v>2938</v>
      </c>
      <c r="B2943" s="29">
        <v>700660</v>
      </c>
      <c r="C2943" s="30" t="s">
        <v>3782</v>
      </c>
      <c r="D2943" s="30"/>
      <c r="E2943" s="31">
        <v>1700.94</v>
      </c>
      <c r="F2943" s="128">
        <f t="shared" si="184"/>
        <v>1008.65742</v>
      </c>
      <c r="G2943" s="129">
        <f t="shared" si="186"/>
        <v>1008.65742</v>
      </c>
      <c r="H2943" s="32"/>
      <c r="I2943" s="32"/>
    </row>
    <row r="2944" spans="1:9" ht="31.5">
      <c r="A2944" s="28">
        <v>2939</v>
      </c>
      <c r="B2944" s="29">
        <v>700670</v>
      </c>
      <c r="C2944" s="30" t="s">
        <v>3783</v>
      </c>
      <c r="D2944" s="30"/>
      <c r="E2944" s="31">
        <v>2010.06</v>
      </c>
      <c r="F2944" s="128">
        <f t="shared" si="184"/>
        <v>1191.9655799999998</v>
      </c>
      <c r="G2944" s="129">
        <f t="shared" si="186"/>
        <v>1191.9655799999998</v>
      </c>
      <c r="H2944" s="32"/>
      <c r="I2944" s="32"/>
    </row>
    <row r="2945" spans="1:9" ht="31.5">
      <c r="A2945" s="28">
        <v>2940</v>
      </c>
      <c r="B2945" s="29">
        <v>700680</v>
      </c>
      <c r="C2945" s="30" t="s">
        <v>3784</v>
      </c>
      <c r="D2945" s="30"/>
      <c r="E2945" s="31">
        <v>2473.9899999999998</v>
      </c>
      <c r="F2945" s="128">
        <f t="shared" si="184"/>
        <v>1467.0760699999998</v>
      </c>
      <c r="G2945" s="129">
        <f t="shared" si="186"/>
        <v>1467.0760699999998</v>
      </c>
      <c r="H2945" s="32"/>
      <c r="I2945" s="32"/>
    </row>
    <row r="2946" spans="1:9" ht="31.5">
      <c r="A2946" s="28">
        <v>2941</v>
      </c>
      <c r="B2946" s="29">
        <v>700690</v>
      </c>
      <c r="C2946" s="30" t="s">
        <v>3785</v>
      </c>
      <c r="D2946" s="30"/>
      <c r="E2946" s="31">
        <v>1236.99</v>
      </c>
      <c r="F2946" s="128">
        <f t="shared" si="184"/>
        <v>733.53507000000002</v>
      </c>
      <c r="G2946" s="129">
        <f t="shared" si="186"/>
        <v>733.53507000000002</v>
      </c>
      <c r="H2946" s="32"/>
      <c r="I2946" s="32"/>
    </row>
    <row r="2947" spans="1:9" ht="31.5">
      <c r="A2947" s="28">
        <v>2942</v>
      </c>
      <c r="B2947" s="29">
        <v>700692</v>
      </c>
      <c r="C2947" s="43" t="s">
        <v>3786</v>
      </c>
      <c r="D2947" s="43"/>
      <c r="E2947" s="31">
        <v>521.27</v>
      </c>
      <c r="F2947" s="128">
        <f t="shared" si="184"/>
        <v>309.11310999999995</v>
      </c>
      <c r="G2947" s="129">
        <f t="shared" si="186"/>
        <v>309.11310999999995</v>
      </c>
      <c r="H2947" s="32"/>
      <c r="I2947" s="32"/>
    </row>
    <row r="2948" spans="1:9" ht="47.25">
      <c r="A2948" s="28">
        <v>2943</v>
      </c>
      <c r="B2948" s="29">
        <v>700700</v>
      </c>
      <c r="C2948" s="30" t="s">
        <v>3787</v>
      </c>
      <c r="D2948" s="30"/>
      <c r="E2948" s="31">
        <v>2319.6999999999998</v>
      </c>
      <c r="F2948" s="128">
        <f t="shared" si="184"/>
        <v>1375.5820999999999</v>
      </c>
      <c r="G2948" s="129">
        <f t="shared" si="186"/>
        <v>1375.5820999999999</v>
      </c>
      <c r="H2948" s="32"/>
      <c r="I2948" s="32"/>
    </row>
    <row r="2949" spans="1:9" ht="47.25">
      <c r="A2949" s="28">
        <v>2944</v>
      </c>
      <c r="B2949" s="29">
        <v>700710</v>
      </c>
      <c r="C2949" s="30" t="s">
        <v>3788</v>
      </c>
      <c r="D2949" s="30"/>
      <c r="E2949" s="31">
        <v>3075.56</v>
      </c>
      <c r="F2949" s="128">
        <f t="shared" si="184"/>
        <v>1823.8070799999998</v>
      </c>
      <c r="G2949" s="129">
        <f t="shared" si="186"/>
        <v>1823.8070799999998</v>
      </c>
      <c r="H2949" s="32"/>
      <c r="I2949" s="32"/>
    </row>
    <row r="2950" spans="1:9" ht="15.75">
      <c r="A2950" s="28">
        <v>2945</v>
      </c>
      <c r="B2950" s="29">
        <v>700711</v>
      </c>
      <c r="C2950" s="43" t="s">
        <v>3789</v>
      </c>
      <c r="D2950" s="43"/>
      <c r="E2950" s="31">
        <v>579.92999999999995</v>
      </c>
      <c r="F2950" s="128">
        <f t="shared" si="184"/>
        <v>343.89848999999998</v>
      </c>
      <c r="G2950" s="129">
        <f t="shared" si="186"/>
        <v>343.89848999999998</v>
      </c>
      <c r="H2950" s="32"/>
      <c r="I2950" s="32"/>
    </row>
    <row r="2951" spans="1:9" ht="15.75">
      <c r="A2951" s="28">
        <v>2946</v>
      </c>
      <c r="B2951" s="29">
        <v>700712</v>
      </c>
      <c r="C2951" s="43" t="s">
        <v>3790</v>
      </c>
      <c r="D2951" s="43"/>
      <c r="E2951" s="31">
        <v>927.89</v>
      </c>
      <c r="F2951" s="128">
        <f t="shared" ref="F2951:F3014" si="187">E2951*0.593</f>
        <v>550.23876999999993</v>
      </c>
      <c r="G2951" s="129">
        <f t="shared" si="186"/>
        <v>550.23876999999993</v>
      </c>
      <c r="H2951" s="32"/>
      <c r="I2951" s="32"/>
    </row>
    <row r="2952" spans="1:9" ht="15.75">
      <c r="A2952" s="28">
        <v>2947</v>
      </c>
      <c r="B2952" s="29">
        <v>700713</v>
      </c>
      <c r="C2952" s="43" t="s">
        <v>3791</v>
      </c>
      <c r="D2952" s="43"/>
      <c r="E2952" s="31">
        <v>1623.8</v>
      </c>
      <c r="F2952" s="128">
        <f t="shared" si="187"/>
        <v>962.91339999999991</v>
      </c>
      <c r="G2952" s="129">
        <f t="shared" si="186"/>
        <v>962.91339999999991</v>
      </c>
      <c r="H2952" s="32"/>
      <c r="I2952" s="32"/>
    </row>
    <row r="2953" spans="1:9" ht="15.75">
      <c r="A2953" s="28">
        <v>2948</v>
      </c>
      <c r="B2953" s="29">
        <v>700714</v>
      </c>
      <c r="C2953" s="43" t="s">
        <v>3792</v>
      </c>
      <c r="D2953" s="43"/>
      <c r="E2953" s="31">
        <v>579.92999999999995</v>
      </c>
      <c r="F2953" s="128">
        <f t="shared" si="187"/>
        <v>343.89848999999998</v>
      </c>
      <c r="G2953" s="129">
        <f t="shared" si="186"/>
        <v>343.89848999999998</v>
      </c>
      <c r="H2953" s="32"/>
      <c r="I2953" s="32"/>
    </row>
    <row r="2954" spans="1:9" ht="15.75">
      <c r="A2954" s="28">
        <v>2949</v>
      </c>
      <c r="B2954" s="29">
        <v>700715</v>
      </c>
      <c r="C2954" s="43" t="s">
        <v>3793</v>
      </c>
      <c r="D2954" s="43"/>
      <c r="E2954" s="31">
        <v>927.89</v>
      </c>
      <c r="F2954" s="128">
        <f t="shared" si="187"/>
        <v>550.23876999999993</v>
      </c>
      <c r="G2954" s="129">
        <f t="shared" si="186"/>
        <v>550.23876999999993</v>
      </c>
      <c r="H2954" s="32"/>
      <c r="I2954" s="32"/>
    </row>
    <row r="2955" spans="1:9" ht="15.75">
      <c r="A2955" s="28">
        <v>2950</v>
      </c>
      <c r="B2955" s="29">
        <v>700716</v>
      </c>
      <c r="C2955" s="43" t="s">
        <v>3794</v>
      </c>
      <c r="D2955" s="43"/>
      <c r="E2955" s="31">
        <v>1623.8</v>
      </c>
      <c r="F2955" s="128">
        <f t="shared" si="187"/>
        <v>962.91339999999991</v>
      </c>
      <c r="G2955" s="129">
        <f t="shared" si="186"/>
        <v>962.91339999999991</v>
      </c>
      <c r="H2955" s="32"/>
      <c r="I2955" s="32"/>
    </row>
    <row r="2956" spans="1:9" ht="15.75">
      <c r="A2956" s="28">
        <v>2951</v>
      </c>
      <c r="B2956" s="29">
        <v>700717</v>
      </c>
      <c r="C2956" s="43" t="s">
        <v>3795</v>
      </c>
      <c r="D2956" s="43"/>
      <c r="E2956" s="31">
        <v>1159.8399999999999</v>
      </c>
      <c r="F2956" s="128">
        <f t="shared" si="187"/>
        <v>687.78511999999989</v>
      </c>
      <c r="G2956" s="129">
        <f t="shared" si="186"/>
        <v>687.78511999999989</v>
      </c>
      <c r="H2956" s="32"/>
      <c r="I2956" s="32"/>
    </row>
    <row r="2957" spans="1:9" ht="15.75">
      <c r="A2957" s="28">
        <v>2952</v>
      </c>
      <c r="B2957" s="29">
        <v>700718</v>
      </c>
      <c r="C2957" s="43" t="s">
        <v>3796</v>
      </c>
      <c r="D2957" s="43"/>
      <c r="E2957" s="31">
        <v>1391.81</v>
      </c>
      <c r="F2957" s="128">
        <f t="shared" si="187"/>
        <v>825.34332999999992</v>
      </c>
      <c r="G2957" s="129">
        <f t="shared" si="186"/>
        <v>825.34332999999992</v>
      </c>
      <c r="H2957" s="32"/>
      <c r="I2957" s="32"/>
    </row>
    <row r="2958" spans="1:9" ht="15.75">
      <c r="A2958" s="28">
        <v>2953</v>
      </c>
      <c r="B2958" s="29">
        <v>700719</v>
      </c>
      <c r="C2958" s="43" t="s">
        <v>3797</v>
      </c>
      <c r="D2958" s="43"/>
      <c r="E2958" s="31">
        <v>2319.6999999999998</v>
      </c>
      <c r="F2958" s="128">
        <f t="shared" si="187"/>
        <v>1375.5820999999999</v>
      </c>
      <c r="G2958" s="129">
        <f t="shared" si="186"/>
        <v>1375.5820999999999</v>
      </c>
      <c r="H2958" s="32"/>
      <c r="I2958" s="32"/>
    </row>
    <row r="2959" spans="1:9" ht="15.75">
      <c r="A2959" s="28">
        <v>2954</v>
      </c>
      <c r="B2959" s="29">
        <v>700720</v>
      </c>
      <c r="C2959" s="30" t="s">
        <v>3798</v>
      </c>
      <c r="D2959" s="30"/>
      <c r="E2959" s="31">
        <v>927.87</v>
      </c>
      <c r="F2959" s="128">
        <f t="shared" si="187"/>
        <v>550.22690999999998</v>
      </c>
      <c r="G2959" s="129">
        <f t="shared" si="186"/>
        <v>550.22690999999998</v>
      </c>
      <c r="H2959" s="32"/>
      <c r="I2959" s="32"/>
    </row>
    <row r="2960" spans="1:9" ht="47.25">
      <c r="A2960" s="28">
        <v>2955</v>
      </c>
      <c r="B2960" s="29">
        <v>700721</v>
      </c>
      <c r="C2960" s="43" t="s">
        <v>3799</v>
      </c>
      <c r="D2960" s="43"/>
      <c r="E2960" s="31">
        <v>3479.54</v>
      </c>
      <c r="F2960" s="128">
        <f t="shared" si="187"/>
        <v>2063.3672200000001</v>
      </c>
      <c r="G2960" s="129">
        <f t="shared" si="186"/>
        <v>2063.3672200000001</v>
      </c>
      <c r="H2960" s="32"/>
      <c r="I2960" s="32"/>
    </row>
    <row r="2961" spans="1:9" ht="31.5">
      <c r="A2961" s="28">
        <v>2956</v>
      </c>
      <c r="B2961" s="29">
        <v>700722</v>
      </c>
      <c r="C2961" s="43" t="s">
        <v>3800</v>
      </c>
      <c r="D2961" s="43"/>
      <c r="E2961" s="31">
        <v>2783.66</v>
      </c>
      <c r="F2961" s="128">
        <f t="shared" si="187"/>
        <v>1650.7103799999998</v>
      </c>
      <c r="G2961" s="129">
        <f t="shared" si="186"/>
        <v>1650.7103799999998</v>
      </c>
      <c r="H2961" s="32"/>
      <c r="I2961" s="32"/>
    </row>
    <row r="2962" spans="1:9" ht="31.5">
      <c r="A2962" s="28">
        <v>2957</v>
      </c>
      <c r="B2962" s="29">
        <v>700723</v>
      </c>
      <c r="C2962" s="43" t="s">
        <v>3801</v>
      </c>
      <c r="D2962" s="43"/>
      <c r="E2962" s="31">
        <v>1623.8</v>
      </c>
      <c r="F2962" s="128">
        <f t="shared" si="187"/>
        <v>962.91339999999991</v>
      </c>
      <c r="G2962" s="129">
        <f t="shared" si="186"/>
        <v>962.91339999999991</v>
      </c>
      <c r="H2962" s="32"/>
      <c r="I2962" s="32"/>
    </row>
    <row r="2963" spans="1:9" ht="47.25">
      <c r="A2963" s="28">
        <v>2958</v>
      </c>
      <c r="B2963" s="29">
        <v>700724</v>
      </c>
      <c r="C2963" s="43" t="s">
        <v>3802</v>
      </c>
      <c r="D2963" s="43"/>
      <c r="E2963" s="31">
        <v>3479.54</v>
      </c>
      <c r="F2963" s="128">
        <f t="shared" si="187"/>
        <v>2063.3672200000001</v>
      </c>
      <c r="G2963" s="129">
        <f t="shared" si="186"/>
        <v>2063.3672200000001</v>
      </c>
      <c r="H2963" s="32"/>
      <c r="I2963" s="32"/>
    </row>
    <row r="2964" spans="1:9" ht="31.5">
      <c r="A2964" s="28">
        <v>2959</v>
      </c>
      <c r="B2964" s="29">
        <v>700730</v>
      </c>
      <c r="C2964" s="30" t="s">
        <v>3803</v>
      </c>
      <c r="D2964" s="30"/>
      <c r="E2964" s="31">
        <v>3092.76</v>
      </c>
      <c r="F2964" s="128">
        <f t="shared" si="187"/>
        <v>1834.00668</v>
      </c>
      <c r="G2964" s="129">
        <f t="shared" si="186"/>
        <v>1834.00668</v>
      </c>
      <c r="H2964" s="32"/>
      <c r="I2964" s="32"/>
    </row>
    <row r="2965" spans="1:9" ht="15.75">
      <c r="A2965" s="28">
        <v>2960</v>
      </c>
      <c r="B2965" s="29">
        <v>700731</v>
      </c>
      <c r="C2965" s="30" t="s">
        <v>3804</v>
      </c>
      <c r="D2965" s="30" t="s">
        <v>3805</v>
      </c>
      <c r="E2965" s="31">
        <v>2164.87</v>
      </c>
      <c r="F2965" s="128">
        <f t="shared" si="187"/>
        <v>1283.7679099999998</v>
      </c>
      <c r="G2965" s="129">
        <f t="shared" si="186"/>
        <v>1283.7679099999998</v>
      </c>
      <c r="H2965" s="32"/>
      <c r="I2965" s="32"/>
    </row>
    <row r="2966" spans="1:9" ht="31.5">
      <c r="A2966" s="28">
        <v>2961</v>
      </c>
      <c r="B2966" s="29">
        <v>700732</v>
      </c>
      <c r="C2966" s="43" t="s">
        <v>3806</v>
      </c>
      <c r="D2966" s="43"/>
      <c r="E2966" s="31">
        <v>618.77</v>
      </c>
      <c r="F2966" s="128">
        <f t="shared" si="187"/>
        <v>366.93060999999994</v>
      </c>
      <c r="G2966" s="129">
        <f t="shared" si="186"/>
        <v>366.93060999999994</v>
      </c>
      <c r="H2966" s="32"/>
      <c r="I2966" s="32"/>
    </row>
    <row r="2967" spans="1:9" ht="31.5">
      <c r="A2967" s="28">
        <v>2962</v>
      </c>
      <c r="B2967" s="29">
        <v>700733</v>
      </c>
      <c r="C2967" s="43" t="s">
        <v>3807</v>
      </c>
      <c r="D2967" s="43"/>
      <c r="E2967" s="31">
        <v>773.33</v>
      </c>
      <c r="F2967" s="128">
        <f t="shared" si="187"/>
        <v>458.58469000000002</v>
      </c>
      <c r="G2967" s="129">
        <f t="shared" si="186"/>
        <v>458.58469000000002</v>
      </c>
      <c r="H2967" s="32"/>
      <c r="I2967" s="32"/>
    </row>
    <row r="2968" spans="1:9" ht="31.5">
      <c r="A2968" s="28">
        <v>2963</v>
      </c>
      <c r="B2968" s="29" t="s">
        <v>145</v>
      </c>
      <c r="C2968" s="36" t="s">
        <v>3808</v>
      </c>
      <c r="D2968" s="30"/>
      <c r="E2968" s="31"/>
      <c r="F2968" s="226"/>
      <c r="G2968" s="227"/>
      <c r="H2968" s="32"/>
      <c r="I2968" s="32"/>
    </row>
    <row r="2969" spans="1:9" ht="15.75">
      <c r="A2969" s="28">
        <v>2964</v>
      </c>
      <c r="B2969" s="29">
        <v>700740</v>
      </c>
      <c r="C2969" s="30" t="s">
        <v>3809</v>
      </c>
      <c r="D2969" s="30" t="s">
        <v>3810</v>
      </c>
      <c r="E2969" s="31">
        <v>390.96</v>
      </c>
      <c r="F2969" s="128">
        <f t="shared" si="187"/>
        <v>231.83927999999997</v>
      </c>
      <c r="G2969" s="129">
        <f t="shared" ref="G2969:G2980" si="188">F2969</f>
        <v>231.83927999999997</v>
      </c>
      <c r="H2969" s="32"/>
      <c r="I2969" s="32"/>
    </row>
    <row r="2970" spans="1:9" ht="15.75">
      <c r="A2970" s="28">
        <v>2965</v>
      </c>
      <c r="B2970" s="29">
        <v>700750</v>
      </c>
      <c r="C2970" s="30" t="s">
        <v>3811</v>
      </c>
      <c r="D2970" s="30"/>
      <c r="E2970" s="31">
        <v>930.48</v>
      </c>
      <c r="F2970" s="128">
        <f t="shared" si="187"/>
        <v>551.77463999999998</v>
      </c>
      <c r="G2970" s="129">
        <f t="shared" si="188"/>
        <v>551.77463999999998</v>
      </c>
      <c r="H2970" s="32"/>
      <c r="I2970" s="32"/>
    </row>
    <row r="2971" spans="1:9" ht="15.75">
      <c r="A2971" s="28">
        <v>2966</v>
      </c>
      <c r="B2971" s="29">
        <v>700760</v>
      </c>
      <c r="C2971" s="30" t="s">
        <v>3812</v>
      </c>
      <c r="D2971" s="30" t="s">
        <v>3813</v>
      </c>
      <c r="E2971" s="31">
        <v>390.96</v>
      </c>
      <c r="F2971" s="128">
        <f t="shared" si="187"/>
        <v>231.83927999999997</v>
      </c>
      <c r="G2971" s="129">
        <f t="shared" si="188"/>
        <v>231.83927999999997</v>
      </c>
      <c r="H2971" s="32"/>
      <c r="I2971" s="32"/>
    </row>
    <row r="2972" spans="1:9" ht="31.5">
      <c r="A2972" s="28">
        <v>2967</v>
      </c>
      <c r="B2972" s="29">
        <v>700770</v>
      </c>
      <c r="C2972" s="30" t="s">
        <v>3814</v>
      </c>
      <c r="D2972" s="30"/>
      <c r="E2972" s="31">
        <v>781.92</v>
      </c>
      <c r="F2972" s="128">
        <f t="shared" si="187"/>
        <v>463.67855999999995</v>
      </c>
      <c r="G2972" s="129">
        <f t="shared" si="188"/>
        <v>463.67855999999995</v>
      </c>
      <c r="H2972" s="32"/>
      <c r="I2972" s="32"/>
    </row>
    <row r="2973" spans="1:9" ht="15.75">
      <c r="A2973" s="28">
        <v>2968</v>
      </c>
      <c r="B2973" s="29">
        <v>700780</v>
      </c>
      <c r="C2973" s="30" t="s">
        <v>3815</v>
      </c>
      <c r="D2973" s="30" t="s">
        <v>3816</v>
      </c>
      <c r="E2973" s="31">
        <v>781.92</v>
      </c>
      <c r="F2973" s="128">
        <f t="shared" si="187"/>
        <v>463.67855999999995</v>
      </c>
      <c r="G2973" s="129">
        <f t="shared" si="188"/>
        <v>463.67855999999995</v>
      </c>
      <c r="H2973" s="32"/>
      <c r="I2973" s="32"/>
    </row>
    <row r="2974" spans="1:9" ht="15.75">
      <c r="A2974" s="28">
        <v>2969</v>
      </c>
      <c r="B2974" s="29">
        <v>700800</v>
      </c>
      <c r="C2974" s="30" t="s">
        <v>3817</v>
      </c>
      <c r="D2974" s="30"/>
      <c r="E2974" s="31">
        <v>265.86</v>
      </c>
      <c r="F2974" s="128">
        <f t="shared" si="187"/>
        <v>157.65497999999999</v>
      </c>
      <c r="G2974" s="129">
        <f t="shared" si="188"/>
        <v>157.65497999999999</v>
      </c>
      <c r="H2974" s="32"/>
      <c r="I2974" s="32"/>
    </row>
    <row r="2975" spans="1:9" ht="78.75">
      <c r="A2975" s="28">
        <v>2970</v>
      </c>
      <c r="B2975" s="29">
        <v>700801</v>
      </c>
      <c r="C2975" s="30" t="s">
        <v>3818</v>
      </c>
      <c r="D2975" s="30" t="s">
        <v>3819</v>
      </c>
      <c r="E2975" s="31">
        <v>526.49</v>
      </c>
      <c r="F2975" s="128">
        <f t="shared" si="187"/>
        <v>312.20857000000001</v>
      </c>
      <c r="G2975" s="129">
        <f t="shared" si="188"/>
        <v>312.20857000000001</v>
      </c>
      <c r="H2975" s="32"/>
      <c r="I2975" s="32"/>
    </row>
    <row r="2976" spans="1:9" ht="15.75">
      <c r="A2976" s="28">
        <v>2971</v>
      </c>
      <c r="B2976" s="29">
        <v>700810</v>
      </c>
      <c r="C2976" s="30" t="s">
        <v>3820</v>
      </c>
      <c r="D2976" s="30"/>
      <c r="E2976" s="31">
        <v>653.67999999999995</v>
      </c>
      <c r="F2976" s="128">
        <f t="shared" si="187"/>
        <v>387.63223999999997</v>
      </c>
      <c r="G2976" s="129">
        <f t="shared" si="188"/>
        <v>387.63223999999997</v>
      </c>
      <c r="H2976" s="32"/>
      <c r="I2976" s="32"/>
    </row>
    <row r="2977" spans="1:9" ht="47.25">
      <c r="A2977" s="28">
        <v>2972</v>
      </c>
      <c r="B2977" s="29">
        <v>700811</v>
      </c>
      <c r="C2977" s="30" t="s">
        <v>3821</v>
      </c>
      <c r="D2977" s="30" t="s">
        <v>3822</v>
      </c>
      <c r="E2977" s="31">
        <v>526.49</v>
      </c>
      <c r="F2977" s="128">
        <f t="shared" si="187"/>
        <v>312.20857000000001</v>
      </c>
      <c r="G2977" s="129">
        <f t="shared" si="188"/>
        <v>312.20857000000001</v>
      </c>
      <c r="H2977" s="32"/>
      <c r="I2977" s="32"/>
    </row>
    <row r="2978" spans="1:9" ht="31.5">
      <c r="A2978" s="28">
        <v>2973</v>
      </c>
      <c r="B2978" s="29">
        <v>700820</v>
      </c>
      <c r="C2978" s="30" t="s">
        <v>3823</v>
      </c>
      <c r="D2978" s="30" t="s">
        <v>3824</v>
      </c>
      <c r="E2978" s="31">
        <v>750.26</v>
      </c>
      <c r="F2978" s="128">
        <f t="shared" si="187"/>
        <v>444.90418</v>
      </c>
      <c r="G2978" s="129">
        <f t="shared" si="188"/>
        <v>444.90418</v>
      </c>
      <c r="H2978" s="32"/>
      <c r="I2978" s="32"/>
    </row>
    <row r="2979" spans="1:9" ht="31.5">
      <c r="A2979" s="28">
        <v>2974</v>
      </c>
      <c r="B2979" s="29">
        <v>700830</v>
      </c>
      <c r="C2979" s="30" t="s">
        <v>3825</v>
      </c>
      <c r="D2979" s="30" t="s">
        <v>3826</v>
      </c>
      <c r="E2979" s="31">
        <v>854.25</v>
      </c>
      <c r="F2979" s="128">
        <f t="shared" si="187"/>
        <v>506.57024999999999</v>
      </c>
      <c r="G2979" s="129">
        <f t="shared" si="188"/>
        <v>506.57024999999999</v>
      </c>
      <c r="H2979" s="32"/>
      <c r="I2979" s="32"/>
    </row>
    <row r="2980" spans="1:9" ht="31.5">
      <c r="A2980" s="28">
        <v>2975</v>
      </c>
      <c r="B2980" s="29">
        <v>700840</v>
      </c>
      <c r="C2980" s="30" t="s">
        <v>3827</v>
      </c>
      <c r="D2980" s="30" t="s">
        <v>3826</v>
      </c>
      <c r="E2980" s="31">
        <v>947.1</v>
      </c>
      <c r="F2980" s="128">
        <f t="shared" si="187"/>
        <v>561.63030000000003</v>
      </c>
      <c r="G2980" s="129">
        <f t="shared" si="188"/>
        <v>561.63030000000003</v>
      </c>
      <c r="H2980" s="32"/>
      <c r="I2980" s="32"/>
    </row>
    <row r="2981" spans="1:9" ht="47.25">
      <c r="A2981" s="28">
        <v>2976</v>
      </c>
      <c r="B2981" s="29" t="s">
        <v>145</v>
      </c>
      <c r="C2981" s="36" t="s">
        <v>3828</v>
      </c>
      <c r="D2981" s="36" t="s">
        <v>3829</v>
      </c>
      <c r="E2981" s="31"/>
      <c r="F2981" s="226"/>
      <c r="G2981" s="227"/>
      <c r="H2981" s="32"/>
      <c r="I2981" s="32"/>
    </row>
    <row r="2982" spans="1:9" ht="47.25">
      <c r="A2982" s="28">
        <v>2977</v>
      </c>
      <c r="B2982" s="29">
        <v>700841</v>
      </c>
      <c r="C2982" s="30" t="s">
        <v>3830</v>
      </c>
      <c r="D2982" s="30" t="s">
        <v>3831</v>
      </c>
      <c r="E2982" s="31">
        <v>2053.19</v>
      </c>
      <c r="F2982" s="128">
        <f t="shared" si="187"/>
        <v>1217.5416700000001</v>
      </c>
      <c r="G2982" s="129">
        <f t="shared" ref="G2982:G2988" si="189">F2982</f>
        <v>1217.5416700000001</v>
      </c>
      <c r="H2982" s="32"/>
      <c r="I2982" s="32"/>
    </row>
    <row r="2983" spans="1:9" ht="47.25">
      <c r="A2983" s="28">
        <v>2978</v>
      </c>
      <c r="B2983" s="29">
        <v>700842</v>
      </c>
      <c r="C2983" s="30" t="s">
        <v>3832</v>
      </c>
      <c r="D2983" s="30" t="s">
        <v>3831</v>
      </c>
      <c r="E2983" s="31">
        <v>2668.37</v>
      </c>
      <c r="F2983" s="128">
        <f t="shared" si="187"/>
        <v>1582.3434099999999</v>
      </c>
      <c r="G2983" s="129">
        <f t="shared" si="189"/>
        <v>1582.3434099999999</v>
      </c>
      <c r="H2983" s="32"/>
      <c r="I2983" s="32"/>
    </row>
    <row r="2984" spans="1:9" ht="47.25">
      <c r="A2984" s="28">
        <v>2979</v>
      </c>
      <c r="B2984" s="29">
        <v>700843</v>
      </c>
      <c r="C2984" s="30" t="s">
        <v>3833</v>
      </c>
      <c r="D2984" s="30" t="s">
        <v>3831</v>
      </c>
      <c r="E2984" s="31">
        <v>2668.37</v>
      </c>
      <c r="F2984" s="128">
        <f t="shared" si="187"/>
        <v>1582.3434099999999</v>
      </c>
      <c r="G2984" s="129">
        <f t="shared" si="189"/>
        <v>1582.3434099999999</v>
      </c>
      <c r="H2984" s="32"/>
      <c r="I2984" s="32"/>
    </row>
    <row r="2985" spans="1:9" ht="47.25">
      <c r="A2985" s="28">
        <v>2980</v>
      </c>
      <c r="B2985" s="29">
        <v>700844</v>
      </c>
      <c r="C2985" s="30" t="s">
        <v>3834</v>
      </c>
      <c r="D2985" s="30" t="s">
        <v>3831</v>
      </c>
      <c r="E2985" s="31">
        <v>2873.86</v>
      </c>
      <c r="F2985" s="128">
        <f t="shared" si="187"/>
        <v>1704.1989799999999</v>
      </c>
      <c r="G2985" s="129">
        <f t="shared" si="189"/>
        <v>1704.1989799999999</v>
      </c>
      <c r="H2985" s="32"/>
      <c r="I2985" s="32"/>
    </row>
    <row r="2986" spans="1:9" ht="47.25">
      <c r="A2986" s="28">
        <v>2981</v>
      </c>
      <c r="B2986" s="29">
        <v>700845</v>
      </c>
      <c r="C2986" s="30" t="s">
        <v>3835</v>
      </c>
      <c r="D2986" s="30" t="s">
        <v>3831</v>
      </c>
      <c r="E2986" s="31">
        <v>2873.86</v>
      </c>
      <c r="F2986" s="128">
        <f t="shared" si="187"/>
        <v>1704.1989799999999</v>
      </c>
      <c r="G2986" s="129">
        <f t="shared" si="189"/>
        <v>1704.1989799999999</v>
      </c>
      <c r="H2986" s="32"/>
      <c r="I2986" s="32"/>
    </row>
    <row r="2987" spans="1:9" ht="15.75">
      <c r="A2987" s="28">
        <v>2982</v>
      </c>
      <c r="B2987" s="29">
        <v>700846</v>
      </c>
      <c r="C2987" s="30" t="s">
        <v>3817</v>
      </c>
      <c r="D2987" s="30" t="s">
        <v>3836</v>
      </c>
      <c r="E2987" s="31">
        <v>187.65</v>
      </c>
      <c r="F2987" s="128">
        <f t="shared" si="187"/>
        <v>111.27645</v>
      </c>
      <c r="G2987" s="129">
        <f t="shared" si="189"/>
        <v>111.27645</v>
      </c>
      <c r="H2987" s="32"/>
      <c r="I2987" s="32"/>
    </row>
    <row r="2988" spans="1:9" ht="78.75">
      <c r="A2988" s="28">
        <v>2983</v>
      </c>
      <c r="B2988" s="29">
        <v>700847</v>
      </c>
      <c r="C2988" s="30" t="s">
        <v>3818</v>
      </c>
      <c r="D2988" s="30" t="s">
        <v>3837</v>
      </c>
      <c r="E2988" s="31">
        <v>463.94</v>
      </c>
      <c r="F2988" s="128">
        <f t="shared" si="187"/>
        <v>275.11642000000001</v>
      </c>
      <c r="G2988" s="129">
        <f t="shared" si="189"/>
        <v>275.11642000000001</v>
      </c>
      <c r="H2988" s="32"/>
      <c r="I2988" s="32"/>
    </row>
    <row r="2989" spans="1:9" ht="63">
      <c r="A2989" s="28">
        <v>2984</v>
      </c>
      <c r="B2989" s="29" t="s">
        <v>145</v>
      </c>
      <c r="C2989" s="36" t="s">
        <v>3838</v>
      </c>
      <c r="D2989" s="36" t="s">
        <v>3839</v>
      </c>
      <c r="E2989" s="31"/>
      <c r="F2989" s="226"/>
      <c r="G2989" s="227"/>
      <c r="H2989" s="32"/>
      <c r="I2989" s="32"/>
    </row>
    <row r="2990" spans="1:9" ht="31.5">
      <c r="A2990" s="28">
        <v>2985</v>
      </c>
      <c r="B2990" s="29">
        <v>700850</v>
      </c>
      <c r="C2990" s="30" t="s">
        <v>3840</v>
      </c>
      <c r="D2990" s="30" t="s">
        <v>3841</v>
      </c>
      <c r="E2990" s="31">
        <v>1546.63</v>
      </c>
      <c r="F2990" s="128">
        <f t="shared" si="187"/>
        <v>917.15159000000006</v>
      </c>
      <c r="G2990" s="129">
        <f t="shared" ref="G2990:G3012" si="190">F2990</f>
        <v>917.15159000000006</v>
      </c>
      <c r="H2990" s="32"/>
      <c r="I2990" s="32"/>
    </row>
    <row r="2991" spans="1:9" ht="31.5">
      <c r="A2991" s="28">
        <v>2986</v>
      </c>
      <c r="B2991" s="29">
        <v>700860</v>
      </c>
      <c r="C2991" s="30" t="s">
        <v>3842</v>
      </c>
      <c r="D2991" s="30" t="s">
        <v>3843</v>
      </c>
      <c r="E2991" s="31">
        <v>927.87</v>
      </c>
      <c r="F2991" s="128">
        <f t="shared" si="187"/>
        <v>550.22690999999998</v>
      </c>
      <c r="G2991" s="129">
        <f t="shared" si="190"/>
        <v>550.22690999999998</v>
      </c>
      <c r="H2991" s="32"/>
      <c r="I2991" s="32"/>
    </row>
    <row r="2992" spans="1:9" ht="31.5">
      <c r="A2992" s="28">
        <v>2987</v>
      </c>
      <c r="B2992" s="29">
        <v>700870</v>
      </c>
      <c r="C2992" s="30" t="s">
        <v>3844</v>
      </c>
      <c r="D2992" s="30" t="s">
        <v>3845</v>
      </c>
      <c r="E2992" s="31">
        <v>154.82</v>
      </c>
      <c r="F2992" s="128">
        <f t="shared" si="187"/>
        <v>91.80825999999999</v>
      </c>
      <c r="G2992" s="129">
        <f t="shared" si="190"/>
        <v>91.80825999999999</v>
      </c>
      <c r="H2992" s="32"/>
      <c r="I2992" s="32"/>
    </row>
    <row r="2993" spans="1:9" ht="31.5">
      <c r="A2993" s="28">
        <v>2988</v>
      </c>
      <c r="B2993" s="29">
        <v>700880</v>
      </c>
      <c r="C2993" s="30" t="s">
        <v>3846</v>
      </c>
      <c r="D2993" s="30" t="s">
        <v>3847</v>
      </c>
      <c r="E2993" s="31">
        <v>1322.23</v>
      </c>
      <c r="F2993" s="128">
        <f t="shared" si="187"/>
        <v>784.08238999999992</v>
      </c>
      <c r="G2993" s="129">
        <f t="shared" si="190"/>
        <v>784.08238999999992</v>
      </c>
      <c r="H2993" s="32"/>
      <c r="I2993" s="32"/>
    </row>
    <row r="2994" spans="1:9" ht="31.5">
      <c r="A2994" s="28">
        <v>2989</v>
      </c>
      <c r="B2994" s="29">
        <v>700890</v>
      </c>
      <c r="C2994" s="30" t="s">
        <v>3848</v>
      </c>
      <c r="D2994" s="30" t="s">
        <v>3849</v>
      </c>
      <c r="E2994" s="31">
        <v>220.62</v>
      </c>
      <c r="F2994" s="128">
        <f t="shared" si="187"/>
        <v>130.82766000000001</v>
      </c>
      <c r="G2994" s="129">
        <f t="shared" si="190"/>
        <v>130.82766000000001</v>
      </c>
      <c r="H2994" s="32"/>
      <c r="I2994" s="32"/>
    </row>
    <row r="2995" spans="1:9" ht="47.25">
      <c r="A2995" s="28">
        <v>2990</v>
      </c>
      <c r="B2995" s="29">
        <v>700900</v>
      </c>
      <c r="C2995" s="30" t="s">
        <v>3850</v>
      </c>
      <c r="D2995" s="30" t="s">
        <v>3851</v>
      </c>
      <c r="E2995" s="31">
        <v>2319.6999999999998</v>
      </c>
      <c r="F2995" s="128">
        <f t="shared" si="187"/>
        <v>1375.5820999999999</v>
      </c>
      <c r="G2995" s="129">
        <f t="shared" si="190"/>
        <v>1375.5820999999999</v>
      </c>
      <c r="H2995" s="32"/>
      <c r="I2995" s="32"/>
    </row>
    <row r="2996" spans="1:9" ht="31.5">
      <c r="A2996" s="28">
        <v>2991</v>
      </c>
      <c r="B2996" s="29">
        <v>700910</v>
      </c>
      <c r="C2996" s="30" t="s">
        <v>3852</v>
      </c>
      <c r="D2996" s="30" t="s">
        <v>3853</v>
      </c>
      <c r="E2996" s="31">
        <v>1652.78</v>
      </c>
      <c r="F2996" s="128">
        <f t="shared" si="187"/>
        <v>980.09853999999996</v>
      </c>
      <c r="G2996" s="129">
        <f t="shared" si="190"/>
        <v>980.09853999999996</v>
      </c>
      <c r="H2996" s="32"/>
      <c r="I2996" s="32"/>
    </row>
    <row r="2997" spans="1:9" ht="47.25">
      <c r="A2997" s="28">
        <v>2992</v>
      </c>
      <c r="B2997" s="29">
        <v>700920</v>
      </c>
      <c r="C2997" s="30" t="s">
        <v>3854</v>
      </c>
      <c r="D2997" s="30" t="s">
        <v>3851</v>
      </c>
      <c r="E2997" s="31">
        <v>330.55</v>
      </c>
      <c r="F2997" s="128">
        <f t="shared" si="187"/>
        <v>196.01615000000001</v>
      </c>
      <c r="G2997" s="129">
        <f t="shared" si="190"/>
        <v>196.01615000000001</v>
      </c>
      <c r="H2997" s="32"/>
      <c r="I2997" s="32"/>
    </row>
    <row r="2998" spans="1:9" ht="31.5">
      <c r="A2998" s="28">
        <v>2993</v>
      </c>
      <c r="B2998" s="29">
        <v>700921</v>
      </c>
      <c r="C2998" s="30" t="s">
        <v>3855</v>
      </c>
      <c r="D2998" s="30" t="s">
        <v>395</v>
      </c>
      <c r="E2998" s="31">
        <v>1652.78</v>
      </c>
      <c r="F2998" s="128">
        <f t="shared" si="187"/>
        <v>980.09853999999996</v>
      </c>
      <c r="G2998" s="129">
        <f t="shared" si="190"/>
        <v>980.09853999999996</v>
      </c>
      <c r="H2998" s="32"/>
      <c r="I2998" s="32"/>
    </row>
    <row r="2999" spans="1:9" ht="47.25">
      <c r="A2999" s="28">
        <v>2994</v>
      </c>
      <c r="B2999" s="29">
        <v>700922</v>
      </c>
      <c r="C2999" s="30" t="s">
        <v>3856</v>
      </c>
      <c r="D2999" s="30"/>
      <c r="E2999" s="31">
        <v>220.62</v>
      </c>
      <c r="F2999" s="128">
        <f t="shared" si="187"/>
        <v>130.82766000000001</v>
      </c>
      <c r="G2999" s="129">
        <f t="shared" si="190"/>
        <v>130.82766000000001</v>
      </c>
      <c r="H2999" s="32"/>
      <c r="I2999" s="32"/>
    </row>
    <row r="3000" spans="1:9" ht="47.25">
      <c r="A3000" s="28">
        <v>2995</v>
      </c>
      <c r="B3000" s="29">
        <v>700923</v>
      </c>
      <c r="C3000" s="30" t="s">
        <v>3857</v>
      </c>
      <c r="D3000" s="30"/>
      <c r="E3000" s="31">
        <v>220.62</v>
      </c>
      <c r="F3000" s="128">
        <f t="shared" si="187"/>
        <v>130.82766000000001</v>
      </c>
      <c r="G3000" s="129">
        <f t="shared" si="190"/>
        <v>130.82766000000001</v>
      </c>
      <c r="H3000" s="32"/>
      <c r="I3000" s="32"/>
    </row>
    <row r="3001" spans="1:9" ht="31.5">
      <c r="A3001" s="28">
        <v>2996</v>
      </c>
      <c r="B3001" s="29">
        <v>700924</v>
      </c>
      <c r="C3001" s="30" t="s">
        <v>3858</v>
      </c>
      <c r="D3001" s="30"/>
      <c r="E3001" s="31">
        <v>1804.06</v>
      </c>
      <c r="F3001" s="128">
        <f t="shared" si="187"/>
        <v>1069.8075799999999</v>
      </c>
      <c r="G3001" s="129">
        <f t="shared" si="190"/>
        <v>1069.8075799999999</v>
      </c>
      <c r="H3001" s="32"/>
      <c r="I3001" s="32"/>
    </row>
    <row r="3002" spans="1:9" ht="31.5">
      <c r="A3002" s="28">
        <v>2997</v>
      </c>
      <c r="B3002" s="29">
        <v>700930</v>
      </c>
      <c r="C3002" s="30" t="s">
        <v>3859</v>
      </c>
      <c r="D3002" s="30"/>
      <c r="E3002" s="31">
        <v>2899.62</v>
      </c>
      <c r="F3002" s="128">
        <f t="shared" si="187"/>
        <v>1719.4746599999999</v>
      </c>
      <c r="G3002" s="129">
        <f t="shared" si="190"/>
        <v>1719.4746599999999</v>
      </c>
      <c r="H3002" s="32"/>
      <c r="I3002" s="32"/>
    </row>
    <row r="3003" spans="1:9" ht="31.5">
      <c r="A3003" s="28">
        <v>2998</v>
      </c>
      <c r="B3003" s="29">
        <v>700940</v>
      </c>
      <c r="C3003" s="30" t="s">
        <v>3860</v>
      </c>
      <c r="D3003" s="30"/>
      <c r="E3003" s="31">
        <v>3421.55</v>
      </c>
      <c r="F3003" s="128">
        <f t="shared" si="187"/>
        <v>2028.9791500000001</v>
      </c>
      <c r="G3003" s="129">
        <f t="shared" si="190"/>
        <v>2028.9791500000001</v>
      </c>
      <c r="H3003" s="32"/>
      <c r="I3003" s="32"/>
    </row>
    <row r="3004" spans="1:9" ht="47.25">
      <c r="A3004" s="28">
        <v>2999</v>
      </c>
      <c r="B3004" s="29">
        <v>700942</v>
      </c>
      <c r="C3004" s="30" t="s">
        <v>3861</v>
      </c>
      <c r="D3004" s="38" t="s">
        <v>3862</v>
      </c>
      <c r="E3004" s="31">
        <v>1141.01</v>
      </c>
      <c r="F3004" s="128">
        <f t="shared" si="187"/>
        <v>676.61892999999998</v>
      </c>
      <c r="G3004" s="129">
        <f t="shared" si="190"/>
        <v>676.61892999999998</v>
      </c>
      <c r="H3004" s="32"/>
      <c r="I3004" s="32"/>
    </row>
    <row r="3005" spans="1:9" ht="31.5">
      <c r="A3005" s="28">
        <v>3000</v>
      </c>
      <c r="B3005" s="29">
        <v>700943</v>
      </c>
      <c r="C3005" s="30" t="s">
        <v>3863</v>
      </c>
      <c r="D3005" s="38" t="s">
        <v>3864</v>
      </c>
      <c r="E3005" s="31">
        <v>5864.43</v>
      </c>
      <c r="F3005" s="128">
        <f t="shared" si="187"/>
        <v>3477.6069900000002</v>
      </c>
      <c r="G3005" s="129">
        <f t="shared" si="190"/>
        <v>3477.6069900000002</v>
      </c>
      <c r="H3005" s="32"/>
      <c r="I3005" s="32"/>
    </row>
    <row r="3006" spans="1:9" ht="47.25">
      <c r="A3006" s="28">
        <v>3001</v>
      </c>
      <c r="B3006" s="29">
        <v>700944</v>
      </c>
      <c r="C3006" s="30" t="s">
        <v>3865</v>
      </c>
      <c r="D3006" s="38"/>
      <c r="E3006" s="31">
        <v>4638.7700000000004</v>
      </c>
      <c r="F3006" s="128">
        <f t="shared" si="187"/>
        <v>2750.79061</v>
      </c>
      <c r="G3006" s="129">
        <f t="shared" si="190"/>
        <v>2750.79061</v>
      </c>
      <c r="H3006" s="32"/>
      <c r="I3006" s="32"/>
    </row>
    <row r="3007" spans="1:9" ht="47.25">
      <c r="A3007" s="28">
        <v>3002</v>
      </c>
      <c r="B3007" s="29">
        <v>700945</v>
      </c>
      <c r="C3007" s="30" t="s">
        <v>3866</v>
      </c>
      <c r="D3007" s="38"/>
      <c r="E3007" s="31">
        <v>4638.7700000000004</v>
      </c>
      <c r="F3007" s="128">
        <f t="shared" si="187"/>
        <v>2750.79061</v>
      </c>
      <c r="G3007" s="129">
        <f t="shared" si="190"/>
        <v>2750.79061</v>
      </c>
      <c r="H3007" s="32"/>
      <c r="I3007" s="32"/>
    </row>
    <row r="3008" spans="1:9" ht="126">
      <c r="A3008" s="28">
        <v>3003</v>
      </c>
      <c r="B3008" s="29">
        <v>700946</v>
      </c>
      <c r="C3008" s="30" t="s">
        <v>3867</v>
      </c>
      <c r="D3008" s="38" t="s">
        <v>3868</v>
      </c>
      <c r="E3008" s="31">
        <v>3865.63</v>
      </c>
      <c r="F3008" s="128">
        <f t="shared" si="187"/>
        <v>2292.3185899999999</v>
      </c>
      <c r="G3008" s="129">
        <f t="shared" si="190"/>
        <v>2292.3185899999999</v>
      </c>
      <c r="H3008" s="32"/>
      <c r="I3008" s="32"/>
    </row>
    <row r="3009" spans="1:9" ht="15.75">
      <c r="A3009" s="28">
        <v>3004</v>
      </c>
      <c r="B3009" s="29">
        <v>700990</v>
      </c>
      <c r="C3009" s="30" t="s">
        <v>3869</v>
      </c>
      <c r="D3009" s="30"/>
      <c r="E3009" s="31">
        <v>2899.62</v>
      </c>
      <c r="F3009" s="128">
        <f t="shared" si="187"/>
        <v>1719.4746599999999</v>
      </c>
      <c r="G3009" s="129">
        <f t="shared" si="190"/>
        <v>1719.4746599999999</v>
      </c>
      <c r="H3009" s="32"/>
      <c r="I3009" s="32"/>
    </row>
    <row r="3010" spans="1:9" ht="31.5">
      <c r="A3010" s="28">
        <v>3005</v>
      </c>
      <c r="B3010" s="29">
        <v>700991</v>
      </c>
      <c r="C3010" s="30" t="s">
        <v>3870</v>
      </c>
      <c r="D3010" s="30" t="s">
        <v>3871</v>
      </c>
      <c r="E3010" s="31">
        <v>4638.76</v>
      </c>
      <c r="F3010" s="128">
        <f t="shared" si="187"/>
        <v>2750.7846800000002</v>
      </c>
      <c r="G3010" s="129">
        <f t="shared" si="190"/>
        <v>2750.7846800000002</v>
      </c>
      <c r="H3010" s="32"/>
      <c r="I3010" s="32"/>
    </row>
    <row r="3011" spans="1:9" ht="31.5">
      <c r="A3011" s="28">
        <v>3006</v>
      </c>
      <c r="B3011" s="29">
        <v>700992</v>
      </c>
      <c r="C3011" s="30" t="s">
        <v>3872</v>
      </c>
      <c r="D3011" s="30"/>
      <c r="E3011" s="31">
        <v>4636.8</v>
      </c>
      <c r="F3011" s="128">
        <f t="shared" si="187"/>
        <v>2749.6224000000002</v>
      </c>
      <c r="G3011" s="129">
        <f t="shared" si="190"/>
        <v>2749.6224000000002</v>
      </c>
      <c r="H3011" s="32"/>
      <c r="I3011" s="32"/>
    </row>
    <row r="3012" spans="1:9" ht="31.5">
      <c r="A3012" s="28">
        <v>3007</v>
      </c>
      <c r="B3012" s="29">
        <v>701000</v>
      </c>
      <c r="C3012" s="30" t="s">
        <v>3873</v>
      </c>
      <c r="D3012" s="30"/>
      <c r="E3012" s="31">
        <v>1159.8499999999999</v>
      </c>
      <c r="F3012" s="128">
        <f t="shared" si="187"/>
        <v>687.79104999999993</v>
      </c>
      <c r="G3012" s="129">
        <f t="shared" si="190"/>
        <v>687.79104999999993</v>
      </c>
      <c r="H3012" s="32"/>
      <c r="I3012" s="32"/>
    </row>
    <row r="3013" spans="1:9" ht="47.25">
      <c r="A3013" s="28">
        <v>3008</v>
      </c>
      <c r="B3013" s="29" t="s">
        <v>145</v>
      </c>
      <c r="C3013" s="36" t="s">
        <v>3874</v>
      </c>
      <c r="D3013" s="36" t="s">
        <v>3829</v>
      </c>
      <c r="E3013" s="31"/>
      <c r="F3013" s="226"/>
      <c r="G3013" s="227"/>
      <c r="H3013" s="32"/>
      <c r="I3013" s="32"/>
    </row>
    <row r="3014" spans="1:9" ht="31.5">
      <c r="A3014" s="28">
        <v>3009</v>
      </c>
      <c r="B3014" s="29">
        <v>701001</v>
      </c>
      <c r="C3014" s="30" t="s">
        <v>3875</v>
      </c>
      <c r="D3014" s="30"/>
      <c r="E3014" s="31">
        <v>2319.6999999999998</v>
      </c>
      <c r="F3014" s="128">
        <f t="shared" si="187"/>
        <v>1375.5820999999999</v>
      </c>
      <c r="G3014" s="129">
        <f t="shared" ref="G3014:G3032" si="191">F3014</f>
        <v>1375.5820999999999</v>
      </c>
      <c r="H3014" s="32"/>
      <c r="I3014" s="32"/>
    </row>
    <row r="3015" spans="1:9" ht="31.5">
      <c r="A3015" s="28">
        <v>3010</v>
      </c>
      <c r="B3015" s="29">
        <v>701002</v>
      </c>
      <c r="C3015" s="30" t="s">
        <v>3876</v>
      </c>
      <c r="D3015" s="30"/>
      <c r="E3015" s="31">
        <v>3421.55</v>
      </c>
      <c r="F3015" s="128">
        <f t="shared" ref="F3015:F3078" si="192">E3015*0.593</f>
        <v>2028.9791500000001</v>
      </c>
      <c r="G3015" s="129">
        <f t="shared" si="191"/>
        <v>2028.9791500000001</v>
      </c>
      <c r="H3015" s="32"/>
      <c r="I3015" s="32"/>
    </row>
    <row r="3016" spans="1:9" ht="15.75">
      <c r="A3016" s="28">
        <v>3011</v>
      </c>
      <c r="B3016" s="29">
        <v>701003</v>
      </c>
      <c r="C3016" s="30" t="s">
        <v>3877</v>
      </c>
      <c r="D3016" s="30"/>
      <c r="E3016" s="31">
        <v>3421.55</v>
      </c>
      <c r="F3016" s="128">
        <f t="shared" si="192"/>
        <v>2028.9791500000001</v>
      </c>
      <c r="G3016" s="129">
        <f t="shared" si="191"/>
        <v>2028.9791500000001</v>
      </c>
      <c r="H3016" s="32"/>
      <c r="I3016" s="32"/>
    </row>
    <row r="3017" spans="1:9" ht="31.5">
      <c r="A3017" s="28">
        <v>3012</v>
      </c>
      <c r="B3017" s="29">
        <v>701004</v>
      </c>
      <c r="C3017" s="30" t="s">
        <v>3878</v>
      </c>
      <c r="D3017" s="30"/>
      <c r="E3017" s="31">
        <v>4561.8</v>
      </c>
      <c r="F3017" s="128">
        <f t="shared" si="192"/>
        <v>2705.1473999999998</v>
      </c>
      <c r="G3017" s="129">
        <f t="shared" si="191"/>
        <v>2705.1473999999998</v>
      </c>
      <c r="H3017" s="32"/>
      <c r="I3017" s="32"/>
    </row>
    <row r="3018" spans="1:9" ht="47.25">
      <c r="A3018" s="28">
        <v>3013</v>
      </c>
      <c r="B3018" s="29">
        <v>701005</v>
      </c>
      <c r="C3018" s="30" t="s">
        <v>3879</v>
      </c>
      <c r="D3018" s="30"/>
      <c r="E3018" s="31">
        <v>2463.52</v>
      </c>
      <c r="F3018" s="128">
        <f t="shared" si="192"/>
        <v>1460.86736</v>
      </c>
      <c r="G3018" s="129">
        <f t="shared" si="191"/>
        <v>1460.86736</v>
      </c>
      <c r="H3018" s="32"/>
      <c r="I3018" s="32"/>
    </row>
    <row r="3019" spans="1:9" ht="63">
      <c r="A3019" s="28">
        <v>3014</v>
      </c>
      <c r="B3019" s="29">
        <v>701006</v>
      </c>
      <c r="C3019" s="30" t="s">
        <v>3880</v>
      </c>
      <c r="D3019" s="30"/>
      <c r="E3019" s="31">
        <v>2873.86</v>
      </c>
      <c r="F3019" s="128">
        <f t="shared" si="192"/>
        <v>1704.1989799999999</v>
      </c>
      <c r="G3019" s="129">
        <f t="shared" si="191"/>
        <v>1704.1989799999999</v>
      </c>
      <c r="H3019" s="32"/>
      <c r="I3019" s="32"/>
    </row>
    <row r="3020" spans="1:9" ht="63">
      <c r="A3020" s="28">
        <v>3015</v>
      </c>
      <c r="B3020" s="29">
        <v>701007</v>
      </c>
      <c r="C3020" s="30" t="s">
        <v>3881</v>
      </c>
      <c r="D3020" s="30"/>
      <c r="E3020" s="31">
        <v>2609.67</v>
      </c>
      <c r="F3020" s="128">
        <f t="shared" si="192"/>
        <v>1547.53431</v>
      </c>
      <c r="G3020" s="129">
        <f t="shared" si="191"/>
        <v>1547.53431</v>
      </c>
      <c r="H3020" s="32"/>
      <c r="I3020" s="32"/>
    </row>
    <row r="3021" spans="1:9" ht="15.75">
      <c r="A3021" s="28">
        <v>3016</v>
      </c>
      <c r="B3021" s="29">
        <v>701008</v>
      </c>
      <c r="C3021" s="30" t="s">
        <v>3882</v>
      </c>
      <c r="D3021" s="30" t="s">
        <v>3883</v>
      </c>
      <c r="E3021" s="31">
        <v>3193.17</v>
      </c>
      <c r="F3021" s="128">
        <f t="shared" si="192"/>
        <v>1893.54981</v>
      </c>
      <c r="G3021" s="129">
        <f t="shared" si="191"/>
        <v>1893.54981</v>
      </c>
      <c r="H3021" s="32"/>
      <c r="I3021" s="32"/>
    </row>
    <row r="3022" spans="1:9" ht="31.5">
      <c r="A3022" s="28">
        <v>3017</v>
      </c>
      <c r="B3022" s="29">
        <v>701009</v>
      </c>
      <c r="C3022" s="30" t="s">
        <v>3884</v>
      </c>
      <c r="D3022" s="30"/>
      <c r="E3022" s="31">
        <v>3193.17</v>
      </c>
      <c r="F3022" s="128">
        <f t="shared" si="192"/>
        <v>1893.54981</v>
      </c>
      <c r="G3022" s="129">
        <f t="shared" si="191"/>
        <v>1893.54981</v>
      </c>
      <c r="H3022" s="32"/>
      <c r="I3022" s="32"/>
    </row>
    <row r="3023" spans="1:9" ht="31.5">
      <c r="A3023" s="28">
        <v>3018</v>
      </c>
      <c r="B3023" s="29">
        <v>701012</v>
      </c>
      <c r="C3023" s="30" t="s">
        <v>3885</v>
      </c>
      <c r="D3023" s="30"/>
      <c r="E3023" s="31">
        <v>2164.87</v>
      </c>
      <c r="F3023" s="128">
        <f t="shared" si="192"/>
        <v>1283.7679099999998</v>
      </c>
      <c r="G3023" s="129">
        <f t="shared" si="191"/>
        <v>1283.7679099999998</v>
      </c>
      <c r="H3023" s="32"/>
      <c r="I3023" s="32"/>
    </row>
    <row r="3024" spans="1:9" ht="31.5">
      <c r="A3024" s="28">
        <v>3019</v>
      </c>
      <c r="B3024" s="29">
        <v>701013</v>
      </c>
      <c r="C3024" s="30" t="s">
        <v>3886</v>
      </c>
      <c r="D3024" s="30"/>
      <c r="E3024" s="31">
        <v>2873.86</v>
      </c>
      <c r="F3024" s="128">
        <f t="shared" si="192"/>
        <v>1704.1989799999999</v>
      </c>
      <c r="G3024" s="129">
        <f t="shared" si="191"/>
        <v>1704.1989799999999</v>
      </c>
      <c r="H3024" s="32"/>
      <c r="I3024" s="32"/>
    </row>
    <row r="3025" spans="1:9" ht="63">
      <c r="A3025" s="28">
        <v>3020</v>
      </c>
      <c r="B3025" s="29">
        <v>701014</v>
      </c>
      <c r="C3025" s="30" t="s">
        <v>3887</v>
      </c>
      <c r="D3025" s="30"/>
      <c r="E3025" s="31">
        <v>3092.5</v>
      </c>
      <c r="F3025" s="128">
        <f t="shared" si="192"/>
        <v>1833.8525</v>
      </c>
      <c r="G3025" s="129">
        <f t="shared" si="191"/>
        <v>1833.8525</v>
      </c>
      <c r="H3025" s="32"/>
      <c r="I3025" s="32"/>
    </row>
    <row r="3026" spans="1:9" ht="31.5">
      <c r="A3026" s="28">
        <v>3021</v>
      </c>
      <c r="B3026" s="29">
        <v>701015</v>
      </c>
      <c r="C3026" s="30" t="s">
        <v>3888</v>
      </c>
      <c r="D3026" s="30"/>
      <c r="E3026" s="31">
        <v>3865.96</v>
      </c>
      <c r="F3026" s="128">
        <f t="shared" si="192"/>
        <v>2292.5142799999999</v>
      </c>
      <c r="G3026" s="129">
        <f t="shared" si="191"/>
        <v>2292.5142799999999</v>
      </c>
      <c r="H3026" s="32"/>
      <c r="I3026" s="32"/>
    </row>
    <row r="3027" spans="1:9" ht="47.25">
      <c r="A3027" s="28">
        <v>3022</v>
      </c>
      <c r="B3027" s="29">
        <v>701016</v>
      </c>
      <c r="C3027" s="30" t="s">
        <v>3889</v>
      </c>
      <c r="D3027" s="30" t="s">
        <v>3890</v>
      </c>
      <c r="E3027" s="31">
        <v>5473.72</v>
      </c>
      <c r="F3027" s="128">
        <f t="shared" si="192"/>
        <v>3245.9159599999998</v>
      </c>
      <c r="G3027" s="129">
        <f t="shared" si="191"/>
        <v>3245.9159599999998</v>
      </c>
      <c r="H3027" s="32"/>
      <c r="I3027" s="32"/>
    </row>
    <row r="3028" spans="1:9" ht="63">
      <c r="A3028" s="28">
        <v>3023</v>
      </c>
      <c r="B3028" s="29">
        <v>701017</v>
      </c>
      <c r="C3028" s="30" t="s">
        <v>3891</v>
      </c>
      <c r="D3028" s="30" t="s">
        <v>3890</v>
      </c>
      <c r="E3028" s="31">
        <v>5412.2</v>
      </c>
      <c r="F3028" s="128">
        <f t="shared" si="192"/>
        <v>3209.4345999999996</v>
      </c>
      <c r="G3028" s="129">
        <f t="shared" si="191"/>
        <v>3209.4345999999996</v>
      </c>
      <c r="H3028" s="32"/>
      <c r="I3028" s="32"/>
    </row>
    <row r="3029" spans="1:9" ht="31.5">
      <c r="A3029" s="28">
        <v>3024</v>
      </c>
      <c r="B3029" s="29">
        <v>701018</v>
      </c>
      <c r="C3029" s="30" t="s">
        <v>3892</v>
      </c>
      <c r="D3029" s="30"/>
      <c r="E3029" s="31">
        <v>3900.13</v>
      </c>
      <c r="F3029" s="128">
        <f t="shared" si="192"/>
        <v>2312.77709</v>
      </c>
      <c r="G3029" s="129">
        <f t="shared" si="191"/>
        <v>2312.77709</v>
      </c>
      <c r="H3029" s="32"/>
      <c r="I3029" s="32"/>
    </row>
    <row r="3030" spans="1:9" ht="31.5">
      <c r="A3030" s="28">
        <v>3025</v>
      </c>
      <c r="B3030" s="29">
        <v>701019</v>
      </c>
      <c r="C3030" s="30" t="s">
        <v>3893</v>
      </c>
      <c r="D3030" s="30"/>
      <c r="E3030" s="31">
        <v>3305.19</v>
      </c>
      <c r="F3030" s="128">
        <f t="shared" si="192"/>
        <v>1959.97767</v>
      </c>
      <c r="G3030" s="129">
        <f t="shared" si="191"/>
        <v>1959.97767</v>
      </c>
      <c r="H3030" s="32"/>
      <c r="I3030" s="32"/>
    </row>
    <row r="3031" spans="1:9" ht="31.5">
      <c r="A3031" s="28">
        <v>3026</v>
      </c>
      <c r="B3031" s="29">
        <v>701021</v>
      </c>
      <c r="C3031" s="30" t="s">
        <v>3894</v>
      </c>
      <c r="D3031" s="30"/>
      <c r="E3031" s="31">
        <v>3479.36</v>
      </c>
      <c r="F3031" s="128">
        <f t="shared" si="192"/>
        <v>2063.2604799999999</v>
      </c>
      <c r="G3031" s="129">
        <f t="shared" si="191"/>
        <v>2063.2604799999999</v>
      </c>
      <c r="H3031" s="32"/>
      <c r="I3031" s="32"/>
    </row>
    <row r="3032" spans="1:9" ht="31.5">
      <c r="A3032" s="28">
        <v>3027</v>
      </c>
      <c r="B3032" s="29">
        <v>701022</v>
      </c>
      <c r="C3032" s="30" t="s">
        <v>3895</v>
      </c>
      <c r="D3032" s="30"/>
      <c r="E3032" s="31">
        <v>3827.12</v>
      </c>
      <c r="F3032" s="128">
        <f t="shared" si="192"/>
        <v>2269.48216</v>
      </c>
      <c r="G3032" s="129">
        <f t="shared" si="191"/>
        <v>2269.48216</v>
      </c>
      <c r="H3032" s="32"/>
      <c r="I3032" s="32"/>
    </row>
    <row r="3033" spans="1:9" ht="204.75">
      <c r="A3033" s="28">
        <v>3028</v>
      </c>
      <c r="B3033" s="29" t="s">
        <v>145</v>
      </c>
      <c r="C3033" s="36" t="s">
        <v>3896</v>
      </c>
      <c r="D3033" s="36" t="s">
        <v>3897</v>
      </c>
      <c r="E3033" s="31"/>
      <c r="F3033" s="226"/>
      <c r="G3033" s="227"/>
      <c r="H3033" s="32"/>
      <c r="I3033" s="32"/>
    </row>
    <row r="3034" spans="1:9" ht="31.5">
      <c r="A3034" s="28">
        <v>3029</v>
      </c>
      <c r="B3034" s="29">
        <v>701010</v>
      </c>
      <c r="C3034" s="30" t="s">
        <v>3898</v>
      </c>
      <c r="D3034" s="30" t="s">
        <v>3899</v>
      </c>
      <c r="E3034" s="31">
        <v>773.12</v>
      </c>
      <c r="F3034" s="128">
        <f t="shared" si="192"/>
        <v>458.46015999999997</v>
      </c>
      <c r="G3034" s="129">
        <f t="shared" ref="G3034:G3044" si="193">F3034</f>
        <v>458.46015999999997</v>
      </c>
      <c r="H3034" s="32"/>
      <c r="I3034" s="32"/>
    </row>
    <row r="3035" spans="1:9" ht="31.5">
      <c r="A3035" s="28">
        <v>3030</v>
      </c>
      <c r="B3035" s="29">
        <v>701011</v>
      </c>
      <c r="C3035" s="30" t="s">
        <v>3900</v>
      </c>
      <c r="D3035" s="30"/>
      <c r="E3035" s="31">
        <v>579.91999999999996</v>
      </c>
      <c r="F3035" s="128">
        <f t="shared" si="192"/>
        <v>343.89255999999995</v>
      </c>
      <c r="G3035" s="129">
        <f t="shared" si="193"/>
        <v>343.89255999999995</v>
      </c>
      <c r="H3035" s="32"/>
      <c r="I3035" s="32"/>
    </row>
    <row r="3036" spans="1:9" ht="31.5">
      <c r="A3036" s="28">
        <v>3031</v>
      </c>
      <c r="B3036" s="29">
        <v>701030</v>
      </c>
      <c r="C3036" s="30" t="s">
        <v>3901</v>
      </c>
      <c r="D3036" s="30" t="s">
        <v>3902</v>
      </c>
      <c r="E3036" s="31">
        <v>4443.92</v>
      </c>
      <c r="F3036" s="128">
        <f t="shared" si="192"/>
        <v>2635.2445600000001</v>
      </c>
      <c r="G3036" s="129">
        <f t="shared" si="193"/>
        <v>2635.2445600000001</v>
      </c>
      <c r="H3036" s="32"/>
      <c r="I3036" s="32"/>
    </row>
    <row r="3037" spans="1:9" ht="15.75">
      <c r="A3037" s="28">
        <v>3032</v>
      </c>
      <c r="B3037" s="29">
        <v>701031</v>
      </c>
      <c r="C3037" s="30" t="s">
        <v>3903</v>
      </c>
      <c r="D3037" s="30" t="s">
        <v>3902</v>
      </c>
      <c r="E3037" s="31">
        <v>4443.92</v>
      </c>
      <c r="F3037" s="128">
        <f t="shared" si="192"/>
        <v>2635.2445600000001</v>
      </c>
      <c r="G3037" s="129">
        <f t="shared" si="193"/>
        <v>2635.2445600000001</v>
      </c>
      <c r="H3037" s="32"/>
      <c r="I3037" s="32"/>
    </row>
    <row r="3038" spans="1:9" ht="31.5">
      <c r="A3038" s="28">
        <v>3033</v>
      </c>
      <c r="B3038" s="29">
        <v>701040</v>
      </c>
      <c r="C3038" s="30" t="s">
        <v>3904</v>
      </c>
      <c r="D3038" s="30" t="s">
        <v>3902</v>
      </c>
      <c r="E3038" s="31">
        <v>3865.96</v>
      </c>
      <c r="F3038" s="128">
        <f t="shared" si="192"/>
        <v>2292.5142799999999</v>
      </c>
      <c r="G3038" s="129">
        <f t="shared" si="193"/>
        <v>2292.5142799999999</v>
      </c>
      <c r="H3038" s="32"/>
      <c r="I3038" s="32"/>
    </row>
    <row r="3039" spans="1:9" ht="15.75">
      <c r="A3039" s="28">
        <v>3034</v>
      </c>
      <c r="B3039" s="29">
        <v>701041</v>
      </c>
      <c r="C3039" s="30" t="s">
        <v>3905</v>
      </c>
      <c r="D3039" s="30" t="s">
        <v>3902</v>
      </c>
      <c r="E3039" s="31">
        <v>3865.96</v>
      </c>
      <c r="F3039" s="128">
        <f t="shared" si="192"/>
        <v>2292.5142799999999</v>
      </c>
      <c r="G3039" s="129">
        <f t="shared" si="193"/>
        <v>2292.5142799999999</v>
      </c>
      <c r="H3039" s="32"/>
      <c r="I3039" s="32"/>
    </row>
    <row r="3040" spans="1:9" ht="15.75">
      <c r="A3040" s="28">
        <v>3035</v>
      </c>
      <c r="B3040" s="29">
        <v>701050</v>
      </c>
      <c r="C3040" s="30" t="s">
        <v>3906</v>
      </c>
      <c r="D3040" s="30" t="s">
        <v>3902</v>
      </c>
      <c r="E3040" s="31">
        <v>3649.17</v>
      </c>
      <c r="F3040" s="128">
        <f t="shared" si="192"/>
        <v>2163.9578099999999</v>
      </c>
      <c r="G3040" s="129">
        <f t="shared" si="193"/>
        <v>2163.9578099999999</v>
      </c>
      <c r="H3040" s="32"/>
      <c r="I3040" s="32"/>
    </row>
    <row r="3041" spans="1:9" ht="47.25">
      <c r="A3041" s="28">
        <v>3036</v>
      </c>
      <c r="B3041" s="29">
        <v>701060</v>
      </c>
      <c r="C3041" s="30" t="s">
        <v>3907</v>
      </c>
      <c r="D3041" s="30" t="s">
        <v>3902</v>
      </c>
      <c r="E3041" s="31">
        <v>4638.76</v>
      </c>
      <c r="F3041" s="128">
        <f t="shared" si="192"/>
        <v>2750.7846800000002</v>
      </c>
      <c r="G3041" s="129">
        <f t="shared" si="193"/>
        <v>2750.7846800000002</v>
      </c>
      <c r="H3041" s="32"/>
      <c r="I3041" s="32"/>
    </row>
    <row r="3042" spans="1:9" ht="31.5">
      <c r="A3042" s="28">
        <v>3037</v>
      </c>
      <c r="B3042" s="29">
        <v>701061</v>
      </c>
      <c r="C3042" s="30" t="s">
        <v>3908</v>
      </c>
      <c r="D3042" s="30" t="s">
        <v>3902</v>
      </c>
      <c r="E3042" s="31">
        <v>3865.96</v>
      </c>
      <c r="F3042" s="128">
        <f t="shared" si="192"/>
        <v>2292.5142799999999</v>
      </c>
      <c r="G3042" s="129">
        <f t="shared" si="193"/>
        <v>2292.5142799999999</v>
      </c>
      <c r="H3042" s="32"/>
      <c r="I3042" s="32"/>
    </row>
    <row r="3043" spans="1:9" ht="47.25">
      <c r="A3043" s="28">
        <v>3038</v>
      </c>
      <c r="B3043" s="29">
        <v>701062</v>
      </c>
      <c r="C3043" s="30" t="s">
        <v>3909</v>
      </c>
      <c r="D3043" s="30" t="s">
        <v>3910</v>
      </c>
      <c r="E3043" s="31">
        <v>4638.76</v>
      </c>
      <c r="F3043" s="128">
        <f t="shared" si="192"/>
        <v>2750.7846800000002</v>
      </c>
      <c r="G3043" s="129">
        <f t="shared" si="193"/>
        <v>2750.7846800000002</v>
      </c>
      <c r="H3043" s="32"/>
      <c r="I3043" s="32"/>
    </row>
    <row r="3044" spans="1:9" ht="31.5">
      <c r="A3044" s="28">
        <v>3039</v>
      </c>
      <c r="B3044" s="29">
        <v>701063</v>
      </c>
      <c r="C3044" s="51" t="s">
        <v>3911</v>
      </c>
      <c r="D3044" s="30" t="s">
        <v>3902</v>
      </c>
      <c r="E3044" s="31">
        <v>3865.96</v>
      </c>
      <c r="F3044" s="128">
        <f t="shared" si="192"/>
        <v>2292.5142799999999</v>
      </c>
      <c r="G3044" s="129">
        <f t="shared" si="193"/>
        <v>2292.5142799999999</v>
      </c>
      <c r="H3044" s="32"/>
      <c r="I3044" s="32"/>
    </row>
    <row r="3045" spans="1:9" ht="15.75">
      <c r="A3045" s="28">
        <v>3040</v>
      </c>
      <c r="B3045" s="29" t="s">
        <v>145</v>
      </c>
      <c r="C3045" s="36" t="s">
        <v>3912</v>
      </c>
      <c r="D3045" s="30"/>
      <c r="E3045" s="31"/>
      <c r="F3045" s="226"/>
      <c r="G3045" s="227"/>
      <c r="H3045" s="32"/>
      <c r="I3045" s="32"/>
    </row>
    <row r="3046" spans="1:9" ht="15.75">
      <c r="A3046" s="28">
        <v>3041</v>
      </c>
      <c r="B3046" s="29">
        <v>701075</v>
      </c>
      <c r="C3046" s="30" t="s">
        <v>3913</v>
      </c>
      <c r="D3046" s="30" t="s">
        <v>3914</v>
      </c>
      <c r="E3046" s="31">
        <v>4.03</v>
      </c>
      <c r="F3046" s="128">
        <f t="shared" si="192"/>
        <v>2.3897900000000001</v>
      </c>
      <c r="G3046" s="129">
        <f t="shared" ref="G3046:G3072" si="194">F3046</f>
        <v>2.3897900000000001</v>
      </c>
      <c r="H3046" s="32"/>
      <c r="I3046" s="32"/>
    </row>
    <row r="3047" spans="1:9" ht="15.75">
      <c r="A3047" s="28">
        <v>3042</v>
      </c>
      <c r="B3047" s="29">
        <v>701076</v>
      </c>
      <c r="C3047" s="30" t="s">
        <v>3915</v>
      </c>
      <c r="D3047" s="30" t="s">
        <v>3914</v>
      </c>
      <c r="E3047" s="31">
        <v>5.37</v>
      </c>
      <c r="F3047" s="128">
        <f t="shared" si="192"/>
        <v>3.1844099999999997</v>
      </c>
      <c r="G3047" s="129">
        <f t="shared" si="194"/>
        <v>3.1844099999999997</v>
      </c>
      <c r="H3047" s="32"/>
      <c r="I3047" s="32"/>
    </row>
    <row r="3048" spans="1:9" ht="15.75">
      <c r="A3048" s="28">
        <v>3043</v>
      </c>
      <c r="B3048" s="29">
        <v>701077</v>
      </c>
      <c r="C3048" s="30" t="s">
        <v>3916</v>
      </c>
      <c r="D3048" s="30" t="s">
        <v>3914</v>
      </c>
      <c r="E3048" s="31">
        <v>13.44</v>
      </c>
      <c r="F3048" s="128">
        <f t="shared" si="192"/>
        <v>7.9699199999999992</v>
      </c>
      <c r="G3048" s="129">
        <f t="shared" si="194"/>
        <v>7.9699199999999992</v>
      </c>
      <c r="H3048" s="32"/>
      <c r="I3048" s="32"/>
    </row>
    <row r="3049" spans="1:9" ht="15.75">
      <c r="A3049" s="28">
        <v>3044</v>
      </c>
      <c r="B3049" s="29">
        <v>701078</v>
      </c>
      <c r="C3049" s="30" t="s">
        <v>3917</v>
      </c>
      <c r="D3049" s="30" t="s">
        <v>3914</v>
      </c>
      <c r="E3049" s="31">
        <v>17.920000000000002</v>
      </c>
      <c r="F3049" s="128">
        <f t="shared" si="192"/>
        <v>10.626560000000001</v>
      </c>
      <c r="G3049" s="129">
        <f t="shared" si="194"/>
        <v>10.626560000000001</v>
      </c>
      <c r="H3049" s="32"/>
      <c r="I3049" s="32"/>
    </row>
    <row r="3050" spans="1:9" ht="31.5">
      <c r="A3050" s="28">
        <v>3045</v>
      </c>
      <c r="B3050" s="29">
        <v>701079</v>
      </c>
      <c r="C3050" s="30" t="s">
        <v>3918</v>
      </c>
      <c r="D3050" s="30" t="s">
        <v>3914</v>
      </c>
      <c r="E3050" s="31">
        <v>17.920000000000002</v>
      </c>
      <c r="F3050" s="128">
        <f t="shared" si="192"/>
        <v>10.626560000000001</v>
      </c>
      <c r="G3050" s="129">
        <f t="shared" si="194"/>
        <v>10.626560000000001</v>
      </c>
      <c r="H3050" s="32"/>
      <c r="I3050" s="32"/>
    </row>
    <row r="3051" spans="1:9" ht="15.75">
      <c r="A3051" s="28">
        <v>3046</v>
      </c>
      <c r="B3051" s="29">
        <v>701080</v>
      </c>
      <c r="C3051" s="30" t="s">
        <v>3919</v>
      </c>
      <c r="D3051" s="45"/>
      <c r="E3051" s="31">
        <v>99.68</v>
      </c>
      <c r="F3051" s="128">
        <f t="shared" si="192"/>
        <v>59.110240000000005</v>
      </c>
      <c r="G3051" s="129">
        <f t="shared" si="194"/>
        <v>59.110240000000005</v>
      </c>
      <c r="H3051" s="32"/>
      <c r="I3051" s="32"/>
    </row>
    <row r="3052" spans="1:9" ht="15.75">
      <c r="A3052" s="28">
        <v>3047</v>
      </c>
      <c r="B3052" s="29">
        <v>701081</v>
      </c>
      <c r="C3052" s="30" t="s">
        <v>3920</v>
      </c>
      <c r="D3052" s="45"/>
      <c r="E3052" s="31">
        <v>212.52</v>
      </c>
      <c r="F3052" s="128">
        <f t="shared" si="192"/>
        <v>126.02436</v>
      </c>
      <c r="G3052" s="129">
        <f t="shared" si="194"/>
        <v>126.02436</v>
      </c>
      <c r="H3052" s="32"/>
      <c r="I3052" s="32"/>
    </row>
    <row r="3053" spans="1:9" ht="31.5">
      <c r="A3053" s="28">
        <v>3048</v>
      </c>
      <c r="B3053" s="29">
        <v>701090</v>
      </c>
      <c r="C3053" s="30" t="s">
        <v>3921</v>
      </c>
      <c r="D3053" s="30"/>
      <c r="E3053" s="31">
        <v>44.49</v>
      </c>
      <c r="F3053" s="128">
        <f t="shared" si="192"/>
        <v>26.382570000000001</v>
      </c>
      <c r="G3053" s="129">
        <f t="shared" si="194"/>
        <v>26.382570000000001</v>
      </c>
      <c r="H3053" s="32"/>
      <c r="I3053" s="32"/>
    </row>
    <row r="3054" spans="1:9" ht="15.75">
      <c r="A3054" s="28">
        <v>3049</v>
      </c>
      <c r="B3054" s="29">
        <v>701100</v>
      </c>
      <c r="C3054" s="30" t="s">
        <v>3922</v>
      </c>
      <c r="D3054" s="30" t="s">
        <v>3923</v>
      </c>
      <c r="E3054" s="31">
        <v>9.4</v>
      </c>
      <c r="F3054" s="128">
        <f t="shared" si="192"/>
        <v>5.5742000000000003</v>
      </c>
      <c r="G3054" s="129">
        <f t="shared" si="194"/>
        <v>5.5742000000000003</v>
      </c>
      <c r="H3054" s="32"/>
      <c r="I3054" s="32"/>
    </row>
    <row r="3055" spans="1:9" ht="31.5">
      <c r="A3055" s="28">
        <v>3050</v>
      </c>
      <c r="B3055" s="29">
        <v>701110</v>
      </c>
      <c r="C3055" s="30" t="s">
        <v>3924</v>
      </c>
      <c r="D3055" s="30"/>
      <c r="E3055" s="31">
        <v>44.49</v>
      </c>
      <c r="F3055" s="128">
        <f t="shared" si="192"/>
        <v>26.382570000000001</v>
      </c>
      <c r="G3055" s="129">
        <f t="shared" si="194"/>
        <v>26.382570000000001</v>
      </c>
      <c r="H3055" s="32"/>
      <c r="I3055" s="32"/>
    </row>
    <row r="3056" spans="1:9" ht="15.75">
      <c r="A3056" s="28">
        <v>3051</v>
      </c>
      <c r="B3056" s="29">
        <v>701120</v>
      </c>
      <c r="C3056" s="30" t="s">
        <v>3925</v>
      </c>
      <c r="D3056" s="30" t="s">
        <v>637</v>
      </c>
      <c r="E3056" s="31">
        <v>70.150000000000006</v>
      </c>
      <c r="F3056" s="128">
        <f t="shared" si="192"/>
        <v>41.598950000000002</v>
      </c>
      <c r="G3056" s="129">
        <f t="shared" si="194"/>
        <v>41.598950000000002</v>
      </c>
      <c r="H3056" s="32"/>
      <c r="I3056" s="32"/>
    </row>
    <row r="3057" spans="1:9" ht="15.75">
      <c r="A3057" s="28">
        <v>3052</v>
      </c>
      <c r="B3057" s="29">
        <v>701130</v>
      </c>
      <c r="C3057" s="30" t="s">
        <v>3926</v>
      </c>
      <c r="D3057" s="30" t="s">
        <v>637</v>
      </c>
      <c r="E3057" s="31">
        <v>66.52</v>
      </c>
      <c r="F3057" s="128">
        <f t="shared" si="192"/>
        <v>39.446359999999999</v>
      </c>
      <c r="G3057" s="129">
        <f t="shared" si="194"/>
        <v>39.446359999999999</v>
      </c>
      <c r="H3057" s="32"/>
      <c r="I3057" s="32"/>
    </row>
    <row r="3058" spans="1:9" ht="31.5">
      <c r="A3058" s="28">
        <v>3053</v>
      </c>
      <c r="B3058" s="29">
        <v>701131</v>
      </c>
      <c r="C3058" s="30" t="s">
        <v>3927</v>
      </c>
      <c r="D3058" s="30"/>
      <c r="E3058" s="31">
        <v>74.66</v>
      </c>
      <c r="F3058" s="128">
        <f t="shared" si="192"/>
        <v>44.273379999999996</v>
      </c>
      <c r="G3058" s="129">
        <f t="shared" si="194"/>
        <v>44.273379999999996</v>
      </c>
      <c r="H3058" s="32"/>
      <c r="I3058" s="32"/>
    </row>
    <row r="3059" spans="1:9" ht="15.75">
      <c r="A3059" s="28">
        <v>3054</v>
      </c>
      <c r="B3059" s="29">
        <v>701140</v>
      </c>
      <c r="C3059" s="30" t="s">
        <v>3928</v>
      </c>
      <c r="D3059" s="30"/>
      <c r="E3059" s="31">
        <v>26.58</v>
      </c>
      <c r="F3059" s="128">
        <f t="shared" si="192"/>
        <v>15.761939999999997</v>
      </c>
      <c r="G3059" s="129">
        <f t="shared" si="194"/>
        <v>15.761939999999997</v>
      </c>
      <c r="H3059" s="32"/>
      <c r="I3059" s="32"/>
    </row>
    <row r="3060" spans="1:9" ht="15.75">
      <c r="A3060" s="28">
        <v>3055</v>
      </c>
      <c r="B3060" s="29">
        <v>701150</v>
      </c>
      <c r="C3060" s="30" t="s">
        <v>3929</v>
      </c>
      <c r="D3060" s="30"/>
      <c r="E3060" s="31">
        <v>132.9</v>
      </c>
      <c r="F3060" s="128">
        <f t="shared" si="192"/>
        <v>78.809700000000007</v>
      </c>
      <c r="G3060" s="129">
        <f t="shared" si="194"/>
        <v>78.809700000000007</v>
      </c>
      <c r="H3060" s="32"/>
      <c r="I3060" s="32"/>
    </row>
    <row r="3061" spans="1:9" ht="31.5">
      <c r="A3061" s="28">
        <v>3056</v>
      </c>
      <c r="B3061" s="29">
        <v>701160</v>
      </c>
      <c r="C3061" s="30" t="s">
        <v>3930</v>
      </c>
      <c r="D3061" s="30"/>
      <c r="E3061" s="31">
        <v>132.9</v>
      </c>
      <c r="F3061" s="128">
        <f t="shared" si="192"/>
        <v>78.809700000000007</v>
      </c>
      <c r="G3061" s="129">
        <f t="shared" si="194"/>
        <v>78.809700000000007</v>
      </c>
      <c r="H3061" s="32"/>
      <c r="I3061" s="32"/>
    </row>
    <row r="3062" spans="1:9" ht="15.75">
      <c r="A3062" s="28">
        <v>3057</v>
      </c>
      <c r="B3062" s="29">
        <v>701161</v>
      </c>
      <c r="C3062" s="30" t="s">
        <v>3931</v>
      </c>
      <c r="D3062" s="30"/>
      <c r="E3062" s="31">
        <v>132.9</v>
      </c>
      <c r="F3062" s="128">
        <f t="shared" si="192"/>
        <v>78.809700000000007</v>
      </c>
      <c r="G3062" s="129">
        <f t="shared" si="194"/>
        <v>78.809700000000007</v>
      </c>
      <c r="H3062" s="32"/>
      <c r="I3062" s="32"/>
    </row>
    <row r="3063" spans="1:9" ht="15.75">
      <c r="A3063" s="28">
        <v>3058</v>
      </c>
      <c r="B3063" s="29">
        <v>701170</v>
      </c>
      <c r="C3063" s="30" t="s">
        <v>3932</v>
      </c>
      <c r="D3063" s="30"/>
      <c r="E3063" s="31">
        <v>71.069999999999993</v>
      </c>
      <c r="F3063" s="128">
        <f t="shared" si="192"/>
        <v>42.144509999999997</v>
      </c>
      <c r="G3063" s="129">
        <f t="shared" si="194"/>
        <v>42.144509999999997</v>
      </c>
      <c r="H3063" s="32"/>
      <c r="I3063" s="32"/>
    </row>
    <row r="3064" spans="1:9" ht="31.5">
      <c r="A3064" s="28">
        <v>3059</v>
      </c>
      <c r="B3064" s="29">
        <v>701180</v>
      </c>
      <c r="C3064" s="30" t="s">
        <v>3933</v>
      </c>
      <c r="D3064" s="30" t="s">
        <v>3934</v>
      </c>
      <c r="E3064" s="31">
        <v>53.31</v>
      </c>
      <c r="F3064" s="128">
        <f t="shared" si="192"/>
        <v>31.612829999999999</v>
      </c>
      <c r="G3064" s="129">
        <f t="shared" si="194"/>
        <v>31.612829999999999</v>
      </c>
      <c r="H3064" s="32"/>
      <c r="I3064" s="32"/>
    </row>
    <row r="3065" spans="1:9" ht="15.75">
      <c r="A3065" s="28">
        <v>3060</v>
      </c>
      <c r="B3065" s="29">
        <v>701190</v>
      </c>
      <c r="C3065" s="30" t="s">
        <v>3935</v>
      </c>
      <c r="D3065" s="30" t="s">
        <v>3936</v>
      </c>
      <c r="E3065" s="31">
        <v>156.80000000000001</v>
      </c>
      <c r="F3065" s="128">
        <f t="shared" si="192"/>
        <v>92.982399999999998</v>
      </c>
      <c r="G3065" s="129">
        <f t="shared" si="194"/>
        <v>92.982399999999998</v>
      </c>
      <c r="H3065" s="32"/>
      <c r="I3065" s="32"/>
    </row>
    <row r="3066" spans="1:9" ht="31.5">
      <c r="A3066" s="28">
        <v>3061</v>
      </c>
      <c r="B3066" s="29">
        <v>701200</v>
      </c>
      <c r="C3066" s="30" t="s">
        <v>3937</v>
      </c>
      <c r="D3066" s="30"/>
      <c r="E3066" s="31">
        <v>8.9600000000000009</v>
      </c>
      <c r="F3066" s="128">
        <f t="shared" si="192"/>
        <v>5.3132800000000007</v>
      </c>
      <c r="G3066" s="129">
        <f t="shared" si="194"/>
        <v>5.3132800000000007</v>
      </c>
      <c r="H3066" s="32"/>
      <c r="I3066" s="32"/>
    </row>
    <row r="3067" spans="1:9" ht="15.75">
      <c r="A3067" s="28">
        <v>3062</v>
      </c>
      <c r="B3067" s="29">
        <v>701210</v>
      </c>
      <c r="C3067" s="30" t="s">
        <v>3938</v>
      </c>
      <c r="D3067" s="30"/>
      <c r="E3067" s="31">
        <v>85.83</v>
      </c>
      <c r="F3067" s="128">
        <f t="shared" si="192"/>
        <v>50.897189999999995</v>
      </c>
      <c r="G3067" s="129">
        <f t="shared" si="194"/>
        <v>50.897189999999995</v>
      </c>
      <c r="H3067" s="32"/>
      <c r="I3067" s="32"/>
    </row>
    <row r="3068" spans="1:9" ht="15.75">
      <c r="A3068" s="28">
        <v>3063</v>
      </c>
      <c r="B3068" s="29">
        <v>701220</v>
      </c>
      <c r="C3068" s="30" t="s">
        <v>3939</v>
      </c>
      <c r="D3068" s="30" t="s">
        <v>3940</v>
      </c>
      <c r="E3068" s="31">
        <v>56</v>
      </c>
      <c r="F3068" s="128">
        <f t="shared" si="192"/>
        <v>33.207999999999998</v>
      </c>
      <c r="G3068" s="129">
        <f t="shared" si="194"/>
        <v>33.207999999999998</v>
      </c>
      <c r="H3068" s="32"/>
      <c r="I3068" s="32"/>
    </row>
    <row r="3069" spans="1:9" ht="15.75">
      <c r="A3069" s="28">
        <v>3064</v>
      </c>
      <c r="B3069" s="29">
        <v>701221</v>
      </c>
      <c r="C3069" s="30" t="s">
        <v>3941</v>
      </c>
      <c r="D3069" s="30"/>
      <c r="E3069" s="31">
        <v>22.4</v>
      </c>
      <c r="F3069" s="128">
        <f t="shared" si="192"/>
        <v>13.283199999999999</v>
      </c>
      <c r="G3069" s="129">
        <f t="shared" si="194"/>
        <v>13.283199999999999</v>
      </c>
      <c r="H3069" s="32"/>
      <c r="I3069" s="32"/>
    </row>
    <row r="3070" spans="1:9" ht="31.5">
      <c r="A3070" s="28">
        <v>3065</v>
      </c>
      <c r="B3070" s="29">
        <v>701222</v>
      </c>
      <c r="C3070" s="30" t="s">
        <v>3942</v>
      </c>
      <c r="D3070" s="30" t="s">
        <v>3943</v>
      </c>
      <c r="E3070" s="31">
        <v>354.2</v>
      </c>
      <c r="F3070" s="128">
        <f t="shared" si="192"/>
        <v>210.04059999999998</v>
      </c>
      <c r="G3070" s="129">
        <f t="shared" si="194"/>
        <v>210.04059999999998</v>
      </c>
      <c r="H3070" s="32"/>
      <c r="I3070" s="32"/>
    </row>
    <row r="3071" spans="1:9" ht="47.25">
      <c r="A3071" s="28">
        <v>3066</v>
      </c>
      <c r="B3071" s="29">
        <v>701223</v>
      </c>
      <c r="C3071" s="30" t="s">
        <v>3944</v>
      </c>
      <c r="D3071" s="30" t="s">
        <v>3945</v>
      </c>
      <c r="E3071" s="31">
        <v>531.29999999999995</v>
      </c>
      <c r="F3071" s="128">
        <f t="shared" si="192"/>
        <v>315.06089999999995</v>
      </c>
      <c r="G3071" s="129">
        <f t="shared" si="194"/>
        <v>315.06089999999995</v>
      </c>
      <c r="H3071" s="32"/>
      <c r="I3071" s="32"/>
    </row>
    <row r="3072" spans="1:9" ht="31.5">
      <c r="A3072" s="28">
        <v>3067</v>
      </c>
      <c r="B3072" s="29">
        <v>701230</v>
      </c>
      <c r="C3072" s="30" t="s">
        <v>3946</v>
      </c>
      <c r="D3072" s="30"/>
      <c r="E3072" s="31">
        <v>70.150000000000006</v>
      </c>
      <c r="F3072" s="128">
        <f t="shared" si="192"/>
        <v>41.598950000000002</v>
      </c>
      <c r="G3072" s="129">
        <f t="shared" si="194"/>
        <v>41.598950000000002</v>
      </c>
      <c r="H3072" s="32"/>
      <c r="I3072" s="32"/>
    </row>
    <row r="3073" spans="1:9" ht="15.75">
      <c r="A3073" s="28">
        <v>3068</v>
      </c>
      <c r="B3073" s="29" t="s">
        <v>145</v>
      </c>
      <c r="C3073" s="36" t="s">
        <v>3947</v>
      </c>
      <c r="D3073" s="36" t="s">
        <v>3742</v>
      </c>
      <c r="E3073" s="31"/>
      <c r="F3073" s="226"/>
      <c r="G3073" s="227"/>
      <c r="H3073" s="32"/>
      <c r="I3073" s="32"/>
    </row>
    <row r="3074" spans="1:9" ht="47.25">
      <c r="A3074" s="28">
        <v>3069</v>
      </c>
      <c r="B3074" s="29">
        <v>701250</v>
      </c>
      <c r="C3074" s="30" t="s">
        <v>3948</v>
      </c>
      <c r="D3074" s="30"/>
      <c r="E3074" s="31">
        <v>93.18</v>
      </c>
      <c r="F3074" s="128">
        <f t="shared" si="192"/>
        <v>55.255740000000003</v>
      </c>
      <c r="G3074" s="129">
        <f>F3074</f>
        <v>55.255740000000003</v>
      </c>
      <c r="H3074" s="32"/>
      <c r="I3074" s="32"/>
    </row>
    <row r="3075" spans="1:9" ht="15.75">
      <c r="A3075" s="28">
        <v>3070</v>
      </c>
      <c r="B3075" s="29">
        <v>701260</v>
      </c>
      <c r="C3075" s="30" t="s">
        <v>3949</v>
      </c>
      <c r="D3075" s="30" t="s">
        <v>3950</v>
      </c>
      <c r="E3075" s="31">
        <v>997.73</v>
      </c>
      <c r="F3075" s="128">
        <f t="shared" si="192"/>
        <v>591.65388999999993</v>
      </c>
      <c r="G3075" s="129">
        <f>F3075</f>
        <v>591.65388999999993</v>
      </c>
      <c r="H3075" s="32"/>
      <c r="I3075" s="32"/>
    </row>
    <row r="3076" spans="1:9" ht="63">
      <c r="A3076" s="28">
        <v>3071</v>
      </c>
      <c r="B3076" s="29">
        <v>701270</v>
      </c>
      <c r="C3076" s="30" t="s">
        <v>3951</v>
      </c>
      <c r="D3076" s="30"/>
      <c r="E3076" s="31">
        <v>173.48</v>
      </c>
      <c r="F3076" s="128">
        <f t="shared" si="192"/>
        <v>102.87363999999999</v>
      </c>
      <c r="G3076" s="129">
        <f>F3076</f>
        <v>102.87363999999999</v>
      </c>
      <c r="H3076" s="32"/>
      <c r="I3076" s="32"/>
    </row>
    <row r="3077" spans="1:9" ht="31.5">
      <c r="A3077" s="28">
        <v>3072</v>
      </c>
      <c r="B3077" s="29">
        <v>701280</v>
      </c>
      <c r="C3077" s="30" t="s">
        <v>3952</v>
      </c>
      <c r="D3077" s="30"/>
      <c r="E3077" s="31">
        <v>92</v>
      </c>
      <c r="F3077" s="128">
        <f t="shared" si="192"/>
        <v>54.555999999999997</v>
      </c>
      <c r="G3077" s="129">
        <f>F3077</f>
        <v>54.555999999999997</v>
      </c>
      <c r="H3077" s="32"/>
      <c r="I3077" s="32"/>
    </row>
    <row r="3078" spans="1:9" ht="47.25">
      <c r="A3078" s="28">
        <v>3073</v>
      </c>
      <c r="B3078" s="29">
        <v>701281</v>
      </c>
      <c r="C3078" s="30" t="s">
        <v>3953</v>
      </c>
      <c r="D3078" s="30" t="s">
        <v>3954</v>
      </c>
      <c r="E3078" s="31">
        <v>1194.5999999999999</v>
      </c>
      <c r="F3078" s="128">
        <f t="shared" si="192"/>
        <v>708.39779999999996</v>
      </c>
      <c r="G3078" s="129">
        <f>F3078*1.1</f>
        <v>779.23757999999998</v>
      </c>
      <c r="H3078" s="224">
        <v>0.1</v>
      </c>
      <c r="I3078" s="32"/>
    </row>
    <row r="3079" spans="1:9" ht="47.25">
      <c r="A3079" s="28">
        <v>3074</v>
      </c>
      <c r="B3079" s="29">
        <v>701282</v>
      </c>
      <c r="C3079" s="33" t="s">
        <v>3955</v>
      </c>
      <c r="D3079" s="30" t="s">
        <v>3954</v>
      </c>
      <c r="E3079" s="31">
        <v>1129.01</v>
      </c>
      <c r="F3079" s="128">
        <f t="shared" ref="F3079:F3142" si="195">E3079*0.593</f>
        <v>669.50292999999999</v>
      </c>
      <c r="G3079" s="129">
        <f t="shared" ref="G3079:G3089" si="196">F3079</f>
        <v>669.50292999999999</v>
      </c>
      <c r="H3079" s="32"/>
      <c r="I3079" s="32"/>
    </row>
    <row r="3080" spans="1:9" ht="31.5">
      <c r="A3080" s="28">
        <v>3075</v>
      </c>
      <c r="B3080" s="29">
        <v>701290</v>
      </c>
      <c r="C3080" s="30" t="s">
        <v>3956</v>
      </c>
      <c r="D3080" s="30"/>
      <c r="E3080" s="31">
        <v>152.61000000000001</v>
      </c>
      <c r="F3080" s="128">
        <f t="shared" si="195"/>
        <v>90.497730000000004</v>
      </c>
      <c r="G3080" s="129">
        <f t="shared" si="196"/>
        <v>90.497730000000004</v>
      </c>
      <c r="H3080" s="32"/>
      <c r="I3080" s="32"/>
    </row>
    <row r="3081" spans="1:9" ht="15.75">
      <c r="A3081" s="28">
        <v>3076</v>
      </c>
      <c r="B3081" s="29">
        <v>701300</v>
      </c>
      <c r="C3081" s="30" t="s">
        <v>3957</v>
      </c>
      <c r="D3081" s="30"/>
      <c r="E3081" s="31">
        <v>466.9</v>
      </c>
      <c r="F3081" s="128">
        <f t="shared" si="195"/>
        <v>276.87169999999998</v>
      </c>
      <c r="G3081" s="129">
        <f t="shared" si="196"/>
        <v>276.87169999999998</v>
      </c>
      <c r="H3081" s="32"/>
      <c r="I3081" s="32"/>
    </row>
    <row r="3082" spans="1:9" ht="31.5">
      <c r="A3082" s="28">
        <v>3077</v>
      </c>
      <c r="B3082" s="29">
        <v>701310</v>
      </c>
      <c r="C3082" s="30" t="s">
        <v>3958</v>
      </c>
      <c r="D3082" s="30"/>
      <c r="E3082" s="31">
        <v>520.46</v>
      </c>
      <c r="F3082" s="128">
        <f t="shared" si="195"/>
        <v>308.63278000000003</v>
      </c>
      <c r="G3082" s="129">
        <f t="shared" si="196"/>
        <v>308.63278000000003</v>
      </c>
      <c r="H3082" s="32"/>
      <c r="I3082" s="32"/>
    </row>
    <row r="3083" spans="1:9" ht="31.5">
      <c r="A3083" s="28">
        <v>3078</v>
      </c>
      <c r="B3083" s="29">
        <v>701320</v>
      </c>
      <c r="C3083" s="30" t="s">
        <v>3959</v>
      </c>
      <c r="D3083" s="52" t="s">
        <v>3950</v>
      </c>
      <c r="E3083" s="31">
        <v>685.52</v>
      </c>
      <c r="F3083" s="128">
        <f t="shared" si="195"/>
        <v>406.51335999999998</v>
      </c>
      <c r="G3083" s="129">
        <f t="shared" si="196"/>
        <v>406.51335999999998</v>
      </c>
      <c r="H3083" s="32"/>
      <c r="I3083" s="32"/>
    </row>
    <row r="3084" spans="1:9" ht="15.75">
      <c r="A3084" s="28">
        <v>3079</v>
      </c>
      <c r="B3084" s="29">
        <v>701330</v>
      </c>
      <c r="C3084" s="30" t="s">
        <v>3960</v>
      </c>
      <c r="D3084" s="30"/>
      <c r="E3084" s="31">
        <v>751.95</v>
      </c>
      <c r="F3084" s="128">
        <f t="shared" si="195"/>
        <v>445.90635000000003</v>
      </c>
      <c r="G3084" s="129">
        <f t="shared" si="196"/>
        <v>445.90635000000003</v>
      </c>
      <c r="H3084" s="32"/>
      <c r="I3084" s="32"/>
    </row>
    <row r="3085" spans="1:9" ht="15.75">
      <c r="A3085" s="28">
        <v>3080</v>
      </c>
      <c r="B3085" s="29">
        <v>701340</v>
      </c>
      <c r="C3085" s="30" t="s">
        <v>3961</v>
      </c>
      <c r="D3085" s="30"/>
      <c r="E3085" s="31">
        <v>773.12</v>
      </c>
      <c r="F3085" s="128">
        <f t="shared" si="195"/>
        <v>458.46015999999997</v>
      </c>
      <c r="G3085" s="129">
        <f t="shared" si="196"/>
        <v>458.46015999999997</v>
      </c>
      <c r="H3085" s="32"/>
      <c r="I3085" s="32"/>
    </row>
    <row r="3086" spans="1:9" ht="31.5">
      <c r="A3086" s="28">
        <v>3081</v>
      </c>
      <c r="B3086" s="29">
        <v>701350</v>
      </c>
      <c r="C3086" s="30" t="s">
        <v>3962</v>
      </c>
      <c r="D3086" s="30"/>
      <c r="E3086" s="31">
        <v>431.52</v>
      </c>
      <c r="F3086" s="128">
        <f t="shared" si="195"/>
        <v>255.89135999999996</v>
      </c>
      <c r="G3086" s="129">
        <f t="shared" si="196"/>
        <v>255.89135999999996</v>
      </c>
      <c r="H3086" s="32"/>
      <c r="I3086" s="32"/>
    </row>
    <row r="3087" spans="1:9" ht="31.5">
      <c r="A3087" s="28">
        <v>3082</v>
      </c>
      <c r="B3087" s="29">
        <v>701360</v>
      </c>
      <c r="C3087" s="30" t="s">
        <v>3963</v>
      </c>
      <c r="D3087" s="30" t="s">
        <v>3964</v>
      </c>
      <c r="E3087" s="31">
        <v>925.27</v>
      </c>
      <c r="F3087" s="128">
        <f t="shared" si="195"/>
        <v>548.68511000000001</v>
      </c>
      <c r="G3087" s="129">
        <f t="shared" si="196"/>
        <v>548.68511000000001</v>
      </c>
      <c r="H3087" s="32"/>
      <c r="I3087" s="32"/>
    </row>
    <row r="3088" spans="1:9" ht="15.75">
      <c r="A3088" s="28">
        <v>3083</v>
      </c>
      <c r="B3088" s="29">
        <v>701370</v>
      </c>
      <c r="C3088" s="30" t="s">
        <v>3965</v>
      </c>
      <c r="D3088" s="30"/>
      <c r="E3088" s="31">
        <v>434.93</v>
      </c>
      <c r="F3088" s="128">
        <f t="shared" si="195"/>
        <v>257.91348999999997</v>
      </c>
      <c r="G3088" s="129">
        <f t="shared" si="196"/>
        <v>257.91348999999997</v>
      </c>
      <c r="H3088" s="32"/>
      <c r="I3088" s="32"/>
    </row>
    <row r="3089" spans="1:9" ht="31.5">
      <c r="A3089" s="28">
        <v>3084</v>
      </c>
      <c r="B3089" s="29">
        <v>701380</v>
      </c>
      <c r="C3089" s="30" t="s">
        <v>3966</v>
      </c>
      <c r="D3089" s="30"/>
      <c r="E3089" s="31">
        <v>292.52999999999997</v>
      </c>
      <c r="F3089" s="128">
        <f t="shared" si="195"/>
        <v>173.47028999999998</v>
      </c>
      <c r="G3089" s="129">
        <f t="shared" si="196"/>
        <v>173.47028999999998</v>
      </c>
      <c r="H3089" s="32"/>
      <c r="I3089" s="32"/>
    </row>
    <row r="3090" spans="1:9" ht="31.5">
      <c r="A3090" s="28">
        <v>3085</v>
      </c>
      <c r="B3090" s="29">
        <v>701390</v>
      </c>
      <c r="C3090" s="30" t="s">
        <v>3967</v>
      </c>
      <c r="D3090" s="30"/>
      <c r="E3090" s="31">
        <v>195.02</v>
      </c>
      <c r="F3090" s="128">
        <f t="shared" si="195"/>
        <v>115.64686</v>
      </c>
      <c r="G3090" s="129">
        <f>F3090*1.1</f>
        <v>127.21154600000001</v>
      </c>
      <c r="H3090" s="224">
        <v>0.1</v>
      </c>
      <c r="I3090" s="32"/>
    </row>
    <row r="3091" spans="1:9" ht="31.5">
      <c r="A3091" s="28">
        <v>3086</v>
      </c>
      <c r="B3091" s="29">
        <v>701400</v>
      </c>
      <c r="C3091" s="30" t="s">
        <v>3968</v>
      </c>
      <c r="D3091" s="30" t="s">
        <v>3969</v>
      </c>
      <c r="E3091" s="31">
        <v>180.53</v>
      </c>
      <c r="F3091" s="128">
        <f t="shared" si="195"/>
        <v>107.05428999999999</v>
      </c>
      <c r="G3091" s="129">
        <f>F3091*1.1</f>
        <v>117.759719</v>
      </c>
      <c r="H3091" s="224">
        <v>0.1</v>
      </c>
      <c r="I3091" s="32"/>
    </row>
    <row r="3092" spans="1:9" ht="15.75">
      <c r="A3092" s="28">
        <v>3087</v>
      </c>
      <c r="B3092" s="29">
        <v>701410</v>
      </c>
      <c r="C3092" s="30" t="s">
        <v>3970</v>
      </c>
      <c r="D3092" s="30"/>
      <c r="E3092" s="31">
        <v>207.7</v>
      </c>
      <c r="F3092" s="128">
        <f t="shared" si="195"/>
        <v>123.16609999999999</v>
      </c>
      <c r="G3092" s="129">
        <f>F3092</f>
        <v>123.16609999999999</v>
      </c>
      <c r="H3092" s="32"/>
      <c r="I3092" s="32"/>
    </row>
    <row r="3093" spans="1:9" ht="31.5">
      <c r="A3093" s="28">
        <v>3088</v>
      </c>
      <c r="B3093" s="29">
        <v>701411</v>
      </c>
      <c r="C3093" s="30" t="s">
        <v>3971</v>
      </c>
      <c r="D3093" s="30"/>
      <c r="E3093" s="31">
        <v>207.21</v>
      </c>
      <c r="F3093" s="128">
        <f t="shared" si="195"/>
        <v>122.87553</v>
      </c>
      <c r="G3093" s="129">
        <f>F3093</f>
        <v>122.87553</v>
      </c>
      <c r="H3093" s="32"/>
      <c r="I3093" s="32"/>
    </row>
    <row r="3094" spans="1:9" ht="47.25">
      <c r="A3094" s="28">
        <v>3089</v>
      </c>
      <c r="B3094" s="29">
        <v>701420</v>
      </c>
      <c r="C3094" s="30" t="s">
        <v>3972</v>
      </c>
      <c r="D3094" s="30"/>
      <c r="E3094" s="31">
        <v>346.97</v>
      </c>
      <c r="F3094" s="128">
        <f t="shared" si="195"/>
        <v>205.75321</v>
      </c>
      <c r="G3094" s="129">
        <f>F3094</f>
        <v>205.75321</v>
      </c>
      <c r="H3094" s="32"/>
      <c r="I3094" s="32"/>
    </row>
    <row r="3095" spans="1:9" ht="31.5">
      <c r="A3095" s="28">
        <v>3090</v>
      </c>
      <c r="B3095" s="29">
        <v>701430</v>
      </c>
      <c r="C3095" s="30" t="s">
        <v>3973</v>
      </c>
      <c r="D3095" s="30"/>
      <c r="E3095" s="31">
        <v>563.96</v>
      </c>
      <c r="F3095" s="128">
        <f t="shared" si="195"/>
        <v>334.42828000000003</v>
      </c>
      <c r="G3095" s="129">
        <f>F3095</f>
        <v>334.42828000000003</v>
      </c>
      <c r="H3095" s="32"/>
      <c r="I3095" s="32"/>
    </row>
    <row r="3096" spans="1:9" ht="31.5">
      <c r="A3096" s="28">
        <v>3091</v>
      </c>
      <c r="B3096" s="29">
        <v>701440</v>
      </c>
      <c r="C3096" s="30" t="s">
        <v>3974</v>
      </c>
      <c r="D3096" s="30"/>
      <c r="E3096" s="31">
        <v>341.01</v>
      </c>
      <c r="F3096" s="128">
        <f t="shared" si="195"/>
        <v>202.21892999999997</v>
      </c>
      <c r="G3096" s="129">
        <f>F3096</f>
        <v>202.21892999999997</v>
      </c>
      <c r="H3096" s="32"/>
      <c r="I3096" s="32"/>
    </row>
    <row r="3097" spans="1:9" ht="15.75">
      <c r="A3097" s="28">
        <v>3092</v>
      </c>
      <c r="B3097" s="29">
        <v>701450</v>
      </c>
      <c r="C3097" s="30" t="s">
        <v>3975</v>
      </c>
      <c r="D3097" s="51" t="s">
        <v>3976</v>
      </c>
      <c r="E3097" s="31">
        <v>354.49</v>
      </c>
      <c r="F3097" s="128">
        <f t="shared" si="195"/>
        <v>210.21257</v>
      </c>
      <c r="G3097" s="129">
        <f>F3097*1.1</f>
        <v>231.23382700000002</v>
      </c>
      <c r="H3097" s="224">
        <v>0.1</v>
      </c>
      <c r="I3097" s="32"/>
    </row>
    <row r="3098" spans="1:9" ht="15.75">
      <c r="A3098" s="28">
        <v>3093</v>
      </c>
      <c r="B3098" s="29">
        <v>701460</v>
      </c>
      <c r="C3098" s="30" t="s">
        <v>3977</v>
      </c>
      <c r="D3098" s="51" t="s">
        <v>3978</v>
      </c>
      <c r="E3098" s="31">
        <v>354.49</v>
      </c>
      <c r="F3098" s="128">
        <f t="shared" si="195"/>
        <v>210.21257</v>
      </c>
      <c r="G3098" s="129">
        <f t="shared" ref="G3098:G3105" si="197">F3098</f>
        <v>210.21257</v>
      </c>
      <c r="H3098" s="32"/>
      <c r="I3098" s="32"/>
    </row>
    <row r="3099" spans="1:9" ht="15.75">
      <c r="A3099" s="28">
        <v>3094</v>
      </c>
      <c r="B3099" s="29">
        <v>701470</v>
      </c>
      <c r="C3099" s="30" t="s">
        <v>3979</v>
      </c>
      <c r="D3099" s="30"/>
      <c r="E3099" s="31">
        <v>531.59</v>
      </c>
      <c r="F3099" s="128">
        <f t="shared" si="195"/>
        <v>315.23286999999999</v>
      </c>
      <c r="G3099" s="129">
        <f t="shared" si="197"/>
        <v>315.23286999999999</v>
      </c>
      <c r="H3099" s="32"/>
      <c r="I3099" s="32"/>
    </row>
    <row r="3100" spans="1:9" ht="15.75">
      <c r="A3100" s="28">
        <v>3095</v>
      </c>
      <c r="B3100" s="29">
        <v>701480</v>
      </c>
      <c r="C3100" s="30" t="s">
        <v>3980</v>
      </c>
      <c r="D3100" s="30"/>
      <c r="E3100" s="31">
        <v>26.58</v>
      </c>
      <c r="F3100" s="128">
        <f t="shared" si="195"/>
        <v>15.761939999999997</v>
      </c>
      <c r="G3100" s="129">
        <f t="shared" si="197"/>
        <v>15.761939999999997</v>
      </c>
      <c r="H3100" s="32"/>
      <c r="I3100" s="32"/>
    </row>
    <row r="3101" spans="1:9" ht="15.75">
      <c r="A3101" s="28">
        <v>3096</v>
      </c>
      <c r="B3101" s="29">
        <v>701490</v>
      </c>
      <c r="C3101" s="30" t="s">
        <v>3981</v>
      </c>
      <c r="D3101" s="30"/>
      <c r="E3101" s="31">
        <v>177.39</v>
      </c>
      <c r="F3101" s="128">
        <f t="shared" si="195"/>
        <v>105.19226999999999</v>
      </c>
      <c r="G3101" s="129">
        <f t="shared" si="197"/>
        <v>105.19226999999999</v>
      </c>
      <c r="H3101" s="32"/>
      <c r="I3101" s="32"/>
    </row>
    <row r="3102" spans="1:9" ht="15.75">
      <c r="A3102" s="28">
        <v>3097</v>
      </c>
      <c r="B3102" s="29">
        <v>701500</v>
      </c>
      <c r="C3102" s="30" t="s">
        <v>3982</v>
      </c>
      <c r="D3102" s="30"/>
      <c r="E3102" s="31">
        <v>354.49</v>
      </c>
      <c r="F3102" s="128">
        <f t="shared" si="195"/>
        <v>210.21257</v>
      </c>
      <c r="G3102" s="129">
        <f t="shared" si="197"/>
        <v>210.21257</v>
      </c>
      <c r="H3102" s="32"/>
      <c r="I3102" s="32"/>
    </row>
    <row r="3103" spans="1:9" ht="31.5">
      <c r="A3103" s="28">
        <v>3098</v>
      </c>
      <c r="B3103" s="29">
        <v>701510</v>
      </c>
      <c r="C3103" s="30" t="s">
        <v>3983</v>
      </c>
      <c r="D3103" s="30" t="s">
        <v>3984</v>
      </c>
      <c r="E3103" s="31">
        <v>93.18</v>
      </c>
      <c r="F3103" s="128">
        <f t="shared" si="195"/>
        <v>55.255740000000003</v>
      </c>
      <c r="G3103" s="129">
        <f t="shared" si="197"/>
        <v>55.255740000000003</v>
      </c>
      <c r="H3103" s="32"/>
      <c r="I3103" s="32"/>
    </row>
    <row r="3104" spans="1:9" ht="15.75">
      <c r="A3104" s="28">
        <v>3099</v>
      </c>
      <c r="B3104" s="29">
        <v>701520</v>
      </c>
      <c r="C3104" s="30" t="s">
        <v>3985</v>
      </c>
      <c r="D3104" s="30"/>
      <c r="E3104" s="31">
        <v>146.25</v>
      </c>
      <c r="F3104" s="128">
        <f t="shared" si="195"/>
        <v>86.726249999999993</v>
      </c>
      <c r="G3104" s="129">
        <f t="shared" si="197"/>
        <v>86.726249999999993</v>
      </c>
      <c r="H3104" s="32"/>
      <c r="I3104" s="32"/>
    </row>
    <row r="3105" spans="1:9" ht="31.5">
      <c r="A3105" s="28">
        <v>3100</v>
      </c>
      <c r="B3105" s="29">
        <v>701530</v>
      </c>
      <c r="C3105" s="30" t="s">
        <v>3986</v>
      </c>
      <c r="D3105" s="30"/>
      <c r="E3105" s="31">
        <v>398.69</v>
      </c>
      <c r="F3105" s="128">
        <f t="shared" si="195"/>
        <v>236.42317</v>
      </c>
      <c r="G3105" s="129">
        <f t="shared" si="197"/>
        <v>236.42317</v>
      </c>
      <c r="H3105" s="32"/>
      <c r="I3105" s="32"/>
    </row>
    <row r="3106" spans="1:9" ht="31.5">
      <c r="A3106" s="28">
        <v>3101</v>
      </c>
      <c r="B3106" s="29">
        <v>701540</v>
      </c>
      <c r="C3106" s="30" t="s">
        <v>3987</v>
      </c>
      <c r="D3106" s="30" t="s">
        <v>3988</v>
      </c>
      <c r="E3106" s="31">
        <v>195.02</v>
      </c>
      <c r="F3106" s="128">
        <f t="shared" si="195"/>
        <v>115.64686</v>
      </c>
      <c r="G3106" s="129">
        <f>F3106*1.1</f>
        <v>127.21154600000001</v>
      </c>
      <c r="H3106" s="224">
        <v>0.1</v>
      </c>
      <c r="I3106" s="32"/>
    </row>
    <row r="3107" spans="1:9" ht="63">
      <c r="A3107" s="28">
        <v>3102</v>
      </c>
      <c r="B3107" s="29">
        <v>701545</v>
      </c>
      <c r="C3107" s="30" t="s">
        <v>3989</v>
      </c>
      <c r="D3107" s="30" t="s">
        <v>3990</v>
      </c>
      <c r="E3107" s="31">
        <v>212.64</v>
      </c>
      <c r="F3107" s="128">
        <f t="shared" si="195"/>
        <v>126.09551999999998</v>
      </c>
      <c r="G3107" s="129">
        <f>F3107</f>
        <v>126.09551999999998</v>
      </c>
      <c r="H3107" s="32"/>
      <c r="I3107" s="32"/>
    </row>
    <row r="3108" spans="1:9" ht="47.25">
      <c r="A3108" s="28">
        <v>3103</v>
      </c>
      <c r="B3108" s="29">
        <v>701550</v>
      </c>
      <c r="C3108" s="30" t="s">
        <v>3991</v>
      </c>
      <c r="D3108" s="30" t="s">
        <v>3992</v>
      </c>
      <c r="E3108" s="31">
        <v>212.64</v>
      </c>
      <c r="F3108" s="128">
        <f t="shared" si="195"/>
        <v>126.09551999999998</v>
      </c>
      <c r="G3108" s="129">
        <f>F3108*1.1</f>
        <v>138.705072</v>
      </c>
      <c r="H3108" s="224">
        <v>0.1</v>
      </c>
      <c r="I3108" s="32"/>
    </row>
    <row r="3109" spans="1:9" ht="47.25">
      <c r="A3109" s="28">
        <v>3104</v>
      </c>
      <c r="B3109" s="29">
        <v>701560</v>
      </c>
      <c r="C3109" s="30" t="s">
        <v>3993</v>
      </c>
      <c r="D3109" s="30" t="s">
        <v>395</v>
      </c>
      <c r="E3109" s="31">
        <v>146.25</v>
      </c>
      <c r="F3109" s="128">
        <f t="shared" si="195"/>
        <v>86.726249999999993</v>
      </c>
      <c r="G3109" s="129">
        <f>F3109*1.1</f>
        <v>95.398875000000004</v>
      </c>
      <c r="H3109" s="224">
        <v>0.1</v>
      </c>
      <c r="I3109" s="32"/>
    </row>
    <row r="3110" spans="1:9" ht="31.5">
      <c r="A3110" s="28">
        <v>3105</v>
      </c>
      <c r="B3110" s="29">
        <v>701570</v>
      </c>
      <c r="C3110" s="30" t="s">
        <v>3994</v>
      </c>
      <c r="D3110" s="30" t="s">
        <v>3995</v>
      </c>
      <c r="E3110" s="31">
        <v>511.5</v>
      </c>
      <c r="F3110" s="128">
        <f t="shared" si="195"/>
        <v>303.31950000000001</v>
      </c>
      <c r="G3110" s="129">
        <f>F3110</f>
        <v>303.31950000000001</v>
      </c>
      <c r="H3110" s="32"/>
      <c r="I3110" s="32"/>
    </row>
    <row r="3111" spans="1:9" ht="31.5">
      <c r="A3111" s="28">
        <v>3106</v>
      </c>
      <c r="B3111" s="29">
        <v>701572</v>
      </c>
      <c r="C3111" s="30" t="s">
        <v>3996</v>
      </c>
      <c r="D3111" s="30" t="s">
        <v>3995</v>
      </c>
      <c r="E3111" s="31">
        <v>434.93</v>
      </c>
      <c r="F3111" s="128">
        <f t="shared" si="195"/>
        <v>257.91348999999997</v>
      </c>
      <c r="G3111" s="129">
        <f>F3111</f>
        <v>257.91348999999997</v>
      </c>
      <c r="H3111" s="32"/>
      <c r="I3111" s="32"/>
    </row>
    <row r="3112" spans="1:9" ht="63">
      <c r="A3112" s="28">
        <v>3107</v>
      </c>
      <c r="B3112" s="29" t="s">
        <v>145</v>
      </c>
      <c r="C3112" s="44" t="s">
        <v>3997</v>
      </c>
      <c r="D3112" s="36" t="s">
        <v>3998</v>
      </c>
      <c r="E3112" s="31"/>
      <c r="F3112" s="226"/>
      <c r="G3112" s="227"/>
      <c r="H3112" s="32"/>
      <c r="I3112" s="32"/>
    </row>
    <row r="3113" spans="1:9" ht="47.25">
      <c r="A3113" s="28">
        <v>3108</v>
      </c>
      <c r="B3113" s="29" t="s">
        <v>145</v>
      </c>
      <c r="C3113" s="36" t="s">
        <v>3999</v>
      </c>
      <c r="D3113" s="219" t="s">
        <v>4000</v>
      </c>
      <c r="E3113" s="31"/>
      <c r="F3113" s="226"/>
      <c r="G3113" s="227"/>
      <c r="H3113" s="32"/>
      <c r="I3113" s="32"/>
    </row>
    <row r="3114" spans="1:9" ht="47.25">
      <c r="A3114" s="28">
        <v>3109</v>
      </c>
      <c r="B3114" s="29">
        <v>701580</v>
      </c>
      <c r="C3114" s="33" t="s">
        <v>4001</v>
      </c>
      <c r="D3114" s="30" t="s">
        <v>4002</v>
      </c>
      <c r="E3114" s="31">
        <v>14.32</v>
      </c>
      <c r="F3114" s="128">
        <f t="shared" si="195"/>
        <v>8.4917599999999993</v>
      </c>
      <c r="G3114" s="129">
        <f t="shared" ref="G3114:G3129" si="198">F3114</f>
        <v>8.4917599999999993</v>
      </c>
      <c r="H3114" s="32"/>
      <c r="I3114" s="32"/>
    </row>
    <row r="3115" spans="1:9" ht="15.75">
      <c r="A3115" s="28">
        <v>3110</v>
      </c>
      <c r="B3115" s="29">
        <v>701590</v>
      </c>
      <c r="C3115" s="30" t="s">
        <v>4003</v>
      </c>
      <c r="D3115" s="30"/>
      <c r="E3115" s="31">
        <v>44.5</v>
      </c>
      <c r="F3115" s="128">
        <f t="shared" si="195"/>
        <v>26.388500000000001</v>
      </c>
      <c r="G3115" s="129">
        <f t="shared" si="198"/>
        <v>26.388500000000001</v>
      </c>
      <c r="H3115" s="32"/>
      <c r="I3115" s="32"/>
    </row>
    <row r="3116" spans="1:9" ht="31.5">
      <c r="A3116" s="28">
        <v>3111</v>
      </c>
      <c r="B3116" s="29">
        <v>701600</v>
      </c>
      <c r="C3116" s="30" t="s">
        <v>4004</v>
      </c>
      <c r="D3116" s="30" t="s">
        <v>4005</v>
      </c>
      <c r="E3116" s="31">
        <v>44.5</v>
      </c>
      <c r="F3116" s="128">
        <f t="shared" si="195"/>
        <v>26.388500000000001</v>
      </c>
      <c r="G3116" s="129">
        <f t="shared" si="198"/>
        <v>26.388500000000001</v>
      </c>
      <c r="H3116" s="32"/>
      <c r="I3116" s="32"/>
    </row>
    <row r="3117" spans="1:9" ht="47.25">
      <c r="A3117" s="28">
        <v>3112</v>
      </c>
      <c r="B3117" s="29">
        <v>701610</v>
      </c>
      <c r="C3117" s="33" t="s">
        <v>4006</v>
      </c>
      <c r="D3117" s="30" t="s">
        <v>4007</v>
      </c>
      <c r="E3117" s="31">
        <v>40.04</v>
      </c>
      <c r="F3117" s="128">
        <f t="shared" si="195"/>
        <v>23.74372</v>
      </c>
      <c r="G3117" s="129">
        <f t="shared" si="198"/>
        <v>23.74372</v>
      </c>
      <c r="H3117" s="32"/>
      <c r="I3117" s="32"/>
    </row>
    <row r="3118" spans="1:9" ht="47.25">
      <c r="A3118" s="28">
        <v>3113</v>
      </c>
      <c r="B3118" s="29">
        <v>701620</v>
      </c>
      <c r="C3118" s="30" t="s">
        <v>4008</v>
      </c>
      <c r="D3118" s="30" t="s">
        <v>4009</v>
      </c>
      <c r="E3118" s="31">
        <v>40.04</v>
      </c>
      <c r="F3118" s="128">
        <f t="shared" si="195"/>
        <v>23.74372</v>
      </c>
      <c r="G3118" s="129">
        <f t="shared" si="198"/>
        <v>23.74372</v>
      </c>
      <c r="H3118" s="32"/>
      <c r="I3118" s="32"/>
    </row>
    <row r="3119" spans="1:9" ht="47.25">
      <c r="A3119" s="28">
        <v>3114</v>
      </c>
      <c r="B3119" s="29">
        <v>701630</v>
      </c>
      <c r="C3119" s="30" t="s">
        <v>4010</v>
      </c>
      <c r="D3119" s="43" t="s">
        <v>4011</v>
      </c>
      <c r="E3119" s="31">
        <v>26.58</v>
      </c>
      <c r="F3119" s="128">
        <f t="shared" si="195"/>
        <v>15.761939999999997</v>
      </c>
      <c r="G3119" s="129">
        <f t="shared" si="198"/>
        <v>15.761939999999997</v>
      </c>
      <c r="H3119" s="32"/>
      <c r="I3119" s="32"/>
    </row>
    <row r="3120" spans="1:9" ht="31.5">
      <c r="A3120" s="28">
        <v>3115</v>
      </c>
      <c r="B3120" s="29">
        <v>701640</v>
      </c>
      <c r="C3120" s="30" t="s">
        <v>4012</v>
      </c>
      <c r="D3120" s="43" t="s">
        <v>4013</v>
      </c>
      <c r="E3120" s="31">
        <v>40.04</v>
      </c>
      <c r="F3120" s="128">
        <f t="shared" si="195"/>
        <v>23.74372</v>
      </c>
      <c r="G3120" s="129">
        <f t="shared" si="198"/>
        <v>23.74372</v>
      </c>
      <c r="H3120" s="32"/>
      <c r="I3120" s="32"/>
    </row>
    <row r="3121" spans="1:9" ht="31.5">
      <c r="A3121" s="28">
        <v>3116</v>
      </c>
      <c r="B3121" s="29">
        <v>701650</v>
      </c>
      <c r="C3121" s="30" t="s">
        <v>4014</v>
      </c>
      <c r="D3121" s="43" t="s">
        <v>4013</v>
      </c>
      <c r="E3121" s="31">
        <v>44.5</v>
      </c>
      <c r="F3121" s="128">
        <f t="shared" si="195"/>
        <v>26.388500000000001</v>
      </c>
      <c r="G3121" s="129">
        <f t="shared" si="198"/>
        <v>26.388500000000001</v>
      </c>
      <c r="H3121" s="32"/>
      <c r="I3121" s="32"/>
    </row>
    <row r="3122" spans="1:9" ht="31.5">
      <c r="A3122" s="28">
        <v>3117</v>
      </c>
      <c r="B3122" s="29">
        <v>701660</v>
      </c>
      <c r="C3122" s="30" t="s">
        <v>4015</v>
      </c>
      <c r="D3122" s="30" t="s">
        <v>4016</v>
      </c>
      <c r="E3122" s="31">
        <v>44.5</v>
      </c>
      <c r="F3122" s="128">
        <f t="shared" si="195"/>
        <v>26.388500000000001</v>
      </c>
      <c r="G3122" s="129">
        <f t="shared" si="198"/>
        <v>26.388500000000001</v>
      </c>
      <c r="H3122" s="32"/>
      <c r="I3122" s="32"/>
    </row>
    <row r="3123" spans="1:9" ht="47.25">
      <c r="A3123" s="28">
        <v>3118</v>
      </c>
      <c r="B3123" s="29">
        <v>701670</v>
      </c>
      <c r="C3123" s="30" t="s">
        <v>4017</v>
      </c>
      <c r="D3123" s="30" t="s">
        <v>4018</v>
      </c>
      <c r="E3123" s="31">
        <v>44.5</v>
      </c>
      <c r="F3123" s="128">
        <f t="shared" si="195"/>
        <v>26.388500000000001</v>
      </c>
      <c r="G3123" s="129">
        <f t="shared" si="198"/>
        <v>26.388500000000001</v>
      </c>
      <c r="H3123" s="32"/>
      <c r="I3123" s="32"/>
    </row>
    <row r="3124" spans="1:9" ht="15.75">
      <c r="A3124" s="28">
        <v>3119</v>
      </c>
      <c r="B3124" s="29">
        <v>701680</v>
      </c>
      <c r="C3124" s="30" t="s">
        <v>4019</v>
      </c>
      <c r="D3124" s="43"/>
      <c r="E3124" s="31">
        <v>44.5</v>
      </c>
      <c r="F3124" s="128">
        <f t="shared" si="195"/>
        <v>26.388500000000001</v>
      </c>
      <c r="G3124" s="129">
        <f t="shared" si="198"/>
        <v>26.388500000000001</v>
      </c>
      <c r="H3124" s="32"/>
      <c r="I3124" s="32"/>
    </row>
    <row r="3125" spans="1:9" ht="31.5">
      <c r="A3125" s="28">
        <v>3120</v>
      </c>
      <c r="B3125" s="29">
        <v>701690</v>
      </c>
      <c r="C3125" s="30" t="s">
        <v>4020</v>
      </c>
      <c r="D3125" s="30" t="s">
        <v>4013</v>
      </c>
      <c r="E3125" s="31">
        <v>44.5</v>
      </c>
      <c r="F3125" s="128">
        <f t="shared" si="195"/>
        <v>26.388500000000001</v>
      </c>
      <c r="G3125" s="129">
        <f t="shared" si="198"/>
        <v>26.388500000000001</v>
      </c>
      <c r="H3125" s="32"/>
      <c r="I3125" s="32"/>
    </row>
    <row r="3126" spans="1:9" ht="63">
      <c r="A3126" s="28">
        <v>3121</v>
      </c>
      <c r="B3126" s="29">
        <v>701700</v>
      </c>
      <c r="C3126" s="33" t="s">
        <v>4021</v>
      </c>
      <c r="D3126" s="30" t="s">
        <v>4022</v>
      </c>
      <c r="E3126" s="31">
        <v>40.04</v>
      </c>
      <c r="F3126" s="128">
        <f t="shared" si="195"/>
        <v>23.74372</v>
      </c>
      <c r="G3126" s="129">
        <f t="shared" si="198"/>
        <v>23.74372</v>
      </c>
      <c r="H3126" s="32"/>
      <c r="I3126" s="32"/>
    </row>
    <row r="3127" spans="1:9" ht="47.25">
      <c r="A3127" s="28">
        <v>3122</v>
      </c>
      <c r="B3127" s="29">
        <v>701710</v>
      </c>
      <c r="C3127" s="33" t="s">
        <v>4023</v>
      </c>
      <c r="D3127" s="30" t="s">
        <v>4024</v>
      </c>
      <c r="E3127" s="31">
        <v>44.5</v>
      </c>
      <c r="F3127" s="128">
        <f t="shared" si="195"/>
        <v>26.388500000000001</v>
      </c>
      <c r="G3127" s="129">
        <f t="shared" si="198"/>
        <v>26.388500000000001</v>
      </c>
      <c r="H3127" s="32"/>
      <c r="I3127" s="32"/>
    </row>
    <row r="3128" spans="1:9" ht="47.25">
      <c r="A3128" s="28">
        <v>3123</v>
      </c>
      <c r="B3128" s="29">
        <v>701720</v>
      </c>
      <c r="C3128" s="30" t="s">
        <v>4025</v>
      </c>
      <c r="D3128" s="30" t="s">
        <v>4026</v>
      </c>
      <c r="E3128" s="31">
        <v>44.5</v>
      </c>
      <c r="F3128" s="128">
        <f t="shared" si="195"/>
        <v>26.388500000000001</v>
      </c>
      <c r="G3128" s="129">
        <f t="shared" si="198"/>
        <v>26.388500000000001</v>
      </c>
      <c r="H3128" s="32"/>
      <c r="I3128" s="32"/>
    </row>
    <row r="3129" spans="1:9" ht="31.5">
      <c r="A3129" s="28">
        <v>3124</v>
      </c>
      <c r="B3129" s="29">
        <v>701730</v>
      </c>
      <c r="C3129" s="30" t="s">
        <v>4027</v>
      </c>
      <c r="D3129" s="30" t="s">
        <v>4005</v>
      </c>
      <c r="E3129" s="31">
        <v>53.17</v>
      </c>
      <c r="F3129" s="128">
        <f t="shared" si="195"/>
        <v>31.529810000000001</v>
      </c>
      <c r="G3129" s="129">
        <f t="shared" si="198"/>
        <v>31.529810000000001</v>
      </c>
      <c r="H3129" s="32"/>
      <c r="I3129" s="32"/>
    </row>
    <row r="3130" spans="1:9" ht="15.75">
      <c r="A3130" s="28">
        <v>3125</v>
      </c>
      <c r="B3130" s="29" t="s">
        <v>145</v>
      </c>
      <c r="C3130" s="42" t="s">
        <v>4028</v>
      </c>
      <c r="D3130" s="43"/>
      <c r="E3130" s="31"/>
      <c r="F3130" s="226"/>
      <c r="G3130" s="227"/>
      <c r="H3130" s="32"/>
      <c r="I3130" s="32"/>
    </row>
    <row r="3131" spans="1:9" ht="47.25">
      <c r="A3131" s="28">
        <v>3126</v>
      </c>
      <c r="B3131" s="29">
        <v>701740</v>
      </c>
      <c r="C3131" s="30" t="s">
        <v>4029</v>
      </c>
      <c r="D3131" s="30" t="s">
        <v>4030</v>
      </c>
      <c r="E3131" s="31">
        <v>7.16</v>
      </c>
      <c r="F3131" s="128">
        <f t="shared" si="195"/>
        <v>4.2458799999999997</v>
      </c>
      <c r="G3131" s="129">
        <f t="shared" ref="G3131:G3159" si="199">F3131</f>
        <v>4.2458799999999997</v>
      </c>
      <c r="H3131" s="32"/>
      <c r="I3131" s="32"/>
    </row>
    <row r="3132" spans="1:9" ht="15.75">
      <c r="A3132" s="28">
        <v>3127</v>
      </c>
      <c r="B3132" s="29">
        <v>701741</v>
      </c>
      <c r="C3132" s="30" t="s">
        <v>4031</v>
      </c>
      <c r="D3132" s="30" t="s">
        <v>4032</v>
      </c>
      <c r="E3132" s="31">
        <v>89.6</v>
      </c>
      <c r="F3132" s="128">
        <f t="shared" si="195"/>
        <v>53.132799999999996</v>
      </c>
      <c r="G3132" s="129">
        <f t="shared" si="199"/>
        <v>53.132799999999996</v>
      </c>
      <c r="H3132" s="32"/>
      <c r="I3132" s="32"/>
    </row>
    <row r="3133" spans="1:9" ht="15.75">
      <c r="A3133" s="28">
        <v>3128</v>
      </c>
      <c r="B3133" s="29">
        <v>701750</v>
      </c>
      <c r="C3133" s="30" t="s">
        <v>4033</v>
      </c>
      <c r="D3133" s="30"/>
      <c r="E3133" s="31">
        <v>7.16</v>
      </c>
      <c r="F3133" s="128">
        <f t="shared" si="195"/>
        <v>4.2458799999999997</v>
      </c>
      <c r="G3133" s="129">
        <f t="shared" si="199"/>
        <v>4.2458799999999997</v>
      </c>
      <c r="H3133" s="32"/>
      <c r="I3133" s="32"/>
    </row>
    <row r="3134" spans="1:9" ht="15.75">
      <c r="A3134" s="28">
        <v>3129</v>
      </c>
      <c r="B3134" s="29">
        <v>701760</v>
      </c>
      <c r="C3134" s="30" t="s">
        <v>4034</v>
      </c>
      <c r="D3134" s="30"/>
      <c r="E3134" s="31">
        <v>10.75</v>
      </c>
      <c r="F3134" s="128">
        <f t="shared" si="195"/>
        <v>6.3747499999999997</v>
      </c>
      <c r="G3134" s="129">
        <f t="shared" si="199"/>
        <v>6.3747499999999997</v>
      </c>
      <c r="H3134" s="32"/>
      <c r="I3134" s="32"/>
    </row>
    <row r="3135" spans="1:9" ht="15.75">
      <c r="A3135" s="28">
        <v>3130</v>
      </c>
      <c r="B3135" s="29">
        <v>701770</v>
      </c>
      <c r="C3135" s="30" t="s">
        <v>4035</v>
      </c>
      <c r="D3135" s="30"/>
      <c r="E3135" s="31">
        <v>7.16</v>
      </c>
      <c r="F3135" s="128">
        <f t="shared" si="195"/>
        <v>4.2458799999999997</v>
      </c>
      <c r="G3135" s="129">
        <f t="shared" si="199"/>
        <v>4.2458799999999997</v>
      </c>
      <c r="H3135" s="32"/>
      <c r="I3135" s="32"/>
    </row>
    <row r="3136" spans="1:9" ht="31.5">
      <c r="A3136" s="28">
        <v>3131</v>
      </c>
      <c r="B3136" s="29">
        <v>701780</v>
      </c>
      <c r="C3136" s="30" t="s">
        <v>4036</v>
      </c>
      <c r="D3136" s="30" t="s">
        <v>4037</v>
      </c>
      <c r="E3136" s="31">
        <v>8.9600000000000009</v>
      </c>
      <c r="F3136" s="128">
        <f t="shared" si="195"/>
        <v>5.3132800000000007</v>
      </c>
      <c r="G3136" s="129">
        <f t="shared" si="199"/>
        <v>5.3132800000000007</v>
      </c>
      <c r="H3136" s="32"/>
      <c r="I3136" s="32"/>
    </row>
    <row r="3137" spans="1:9" ht="15.75">
      <c r="A3137" s="28">
        <v>3132</v>
      </c>
      <c r="B3137" s="29">
        <v>701790</v>
      </c>
      <c r="C3137" s="30" t="s">
        <v>4038</v>
      </c>
      <c r="D3137" s="30"/>
      <c r="E3137" s="31">
        <v>8.9600000000000009</v>
      </c>
      <c r="F3137" s="128">
        <f t="shared" si="195"/>
        <v>5.3132800000000007</v>
      </c>
      <c r="G3137" s="129">
        <f t="shared" si="199"/>
        <v>5.3132800000000007</v>
      </c>
      <c r="H3137" s="32"/>
      <c r="I3137" s="32"/>
    </row>
    <row r="3138" spans="1:9" ht="31.5">
      <c r="A3138" s="28">
        <v>3133</v>
      </c>
      <c r="B3138" s="29">
        <v>701800</v>
      </c>
      <c r="C3138" s="30" t="s">
        <v>4039</v>
      </c>
      <c r="D3138" s="30"/>
      <c r="E3138" s="31">
        <v>31.96</v>
      </c>
      <c r="F3138" s="128">
        <f t="shared" si="195"/>
        <v>18.952279999999998</v>
      </c>
      <c r="G3138" s="129">
        <f t="shared" si="199"/>
        <v>18.952279999999998</v>
      </c>
      <c r="H3138" s="32"/>
      <c r="I3138" s="32"/>
    </row>
    <row r="3139" spans="1:9" ht="15.75">
      <c r="A3139" s="28">
        <v>3134</v>
      </c>
      <c r="B3139" s="29">
        <v>701810</v>
      </c>
      <c r="C3139" s="30" t="s">
        <v>4040</v>
      </c>
      <c r="D3139" s="30"/>
      <c r="E3139" s="31">
        <v>17.920000000000002</v>
      </c>
      <c r="F3139" s="128">
        <f t="shared" si="195"/>
        <v>10.626560000000001</v>
      </c>
      <c r="G3139" s="129">
        <f t="shared" si="199"/>
        <v>10.626560000000001</v>
      </c>
      <c r="H3139" s="32"/>
      <c r="I3139" s="32"/>
    </row>
    <row r="3140" spans="1:9" ht="15.75">
      <c r="A3140" s="28">
        <v>3135</v>
      </c>
      <c r="B3140" s="29">
        <v>701820</v>
      </c>
      <c r="C3140" s="30" t="s">
        <v>4041</v>
      </c>
      <c r="D3140" s="30"/>
      <c r="E3140" s="31">
        <v>7.16</v>
      </c>
      <c r="F3140" s="128">
        <f t="shared" si="195"/>
        <v>4.2458799999999997</v>
      </c>
      <c r="G3140" s="129">
        <f t="shared" si="199"/>
        <v>4.2458799999999997</v>
      </c>
      <c r="H3140" s="32"/>
      <c r="I3140" s="32"/>
    </row>
    <row r="3141" spans="1:9" ht="47.25">
      <c r="A3141" s="28">
        <v>3136</v>
      </c>
      <c r="B3141" s="29">
        <v>701830</v>
      </c>
      <c r="C3141" s="30" t="s">
        <v>4042</v>
      </c>
      <c r="D3141" s="30" t="s">
        <v>4030</v>
      </c>
      <c r="E3141" s="31">
        <v>7.16</v>
      </c>
      <c r="F3141" s="128">
        <f t="shared" si="195"/>
        <v>4.2458799999999997</v>
      </c>
      <c r="G3141" s="129">
        <f t="shared" si="199"/>
        <v>4.2458799999999997</v>
      </c>
      <c r="H3141" s="32"/>
      <c r="I3141" s="32"/>
    </row>
    <row r="3142" spans="1:9" ht="15.75">
      <c r="A3142" s="28">
        <v>3137</v>
      </c>
      <c r="B3142" s="29">
        <v>701840</v>
      </c>
      <c r="C3142" s="30" t="s">
        <v>4043</v>
      </c>
      <c r="D3142" s="30"/>
      <c r="E3142" s="31">
        <v>7.16</v>
      </c>
      <c r="F3142" s="128">
        <f t="shared" si="195"/>
        <v>4.2458799999999997</v>
      </c>
      <c r="G3142" s="129">
        <f t="shared" si="199"/>
        <v>4.2458799999999997</v>
      </c>
      <c r="H3142" s="32"/>
      <c r="I3142" s="32"/>
    </row>
    <row r="3143" spans="1:9" ht="15.75">
      <c r="A3143" s="28">
        <v>3138</v>
      </c>
      <c r="B3143" s="29">
        <v>701850</v>
      </c>
      <c r="C3143" s="30" t="s">
        <v>4044</v>
      </c>
      <c r="D3143" s="30"/>
      <c r="E3143" s="31">
        <v>7.16</v>
      </c>
      <c r="F3143" s="128">
        <f t="shared" ref="F3143:F3206" si="200">E3143*0.593</f>
        <v>4.2458799999999997</v>
      </c>
      <c r="G3143" s="129">
        <f t="shared" si="199"/>
        <v>4.2458799999999997</v>
      </c>
      <c r="H3143" s="32"/>
      <c r="I3143" s="32"/>
    </row>
    <row r="3144" spans="1:9" ht="15.75">
      <c r="A3144" s="28">
        <v>3139</v>
      </c>
      <c r="B3144" s="29">
        <v>701860</v>
      </c>
      <c r="C3144" s="30" t="s">
        <v>4045</v>
      </c>
      <c r="D3144" s="30" t="s">
        <v>4046</v>
      </c>
      <c r="E3144" s="31">
        <v>14.33</v>
      </c>
      <c r="F3144" s="128">
        <f t="shared" si="200"/>
        <v>8.4976900000000004</v>
      </c>
      <c r="G3144" s="129">
        <f t="shared" si="199"/>
        <v>8.4976900000000004</v>
      </c>
      <c r="H3144" s="32"/>
      <c r="I3144" s="32"/>
    </row>
    <row r="3145" spans="1:9" ht="15.75">
      <c r="A3145" s="28">
        <v>3140</v>
      </c>
      <c r="B3145" s="29">
        <v>701870</v>
      </c>
      <c r="C3145" s="30" t="s">
        <v>4047</v>
      </c>
      <c r="D3145" s="30"/>
      <c r="E3145" s="31">
        <v>10.75</v>
      </c>
      <c r="F3145" s="128">
        <f t="shared" si="200"/>
        <v>6.3747499999999997</v>
      </c>
      <c r="G3145" s="129">
        <f t="shared" si="199"/>
        <v>6.3747499999999997</v>
      </c>
      <c r="H3145" s="32"/>
      <c r="I3145" s="32"/>
    </row>
    <row r="3146" spans="1:9" ht="15.75">
      <c r="A3146" s="28">
        <v>3141</v>
      </c>
      <c r="B3146" s="29">
        <v>701880</v>
      </c>
      <c r="C3146" s="30" t="s">
        <v>4048</v>
      </c>
      <c r="D3146" s="30"/>
      <c r="E3146" s="31">
        <v>10.75</v>
      </c>
      <c r="F3146" s="128">
        <f t="shared" si="200"/>
        <v>6.3747499999999997</v>
      </c>
      <c r="G3146" s="129">
        <f t="shared" si="199"/>
        <v>6.3747499999999997</v>
      </c>
      <c r="H3146" s="32"/>
      <c r="I3146" s="32"/>
    </row>
    <row r="3147" spans="1:9" ht="47.25">
      <c r="A3147" s="28">
        <v>3142</v>
      </c>
      <c r="B3147" s="29">
        <v>701890</v>
      </c>
      <c r="C3147" s="30" t="s">
        <v>4049</v>
      </c>
      <c r="D3147" s="30" t="s">
        <v>4030</v>
      </c>
      <c r="E3147" s="31">
        <v>10.75</v>
      </c>
      <c r="F3147" s="128">
        <f t="shared" si="200"/>
        <v>6.3747499999999997</v>
      </c>
      <c r="G3147" s="129">
        <f t="shared" si="199"/>
        <v>6.3747499999999997</v>
      </c>
      <c r="H3147" s="32"/>
      <c r="I3147" s="32"/>
    </row>
    <row r="3148" spans="1:9" ht="47.25">
      <c r="A3148" s="28">
        <v>3143</v>
      </c>
      <c r="B3148" s="29">
        <v>701900</v>
      </c>
      <c r="C3148" s="30" t="s">
        <v>4050</v>
      </c>
      <c r="D3148" s="30" t="s">
        <v>4030</v>
      </c>
      <c r="E3148" s="31">
        <v>44.49</v>
      </c>
      <c r="F3148" s="128">
        <f t="shared" si="200"/>
        <v>26.382570000000001</v>
      </c>
      <c r="G3148" s="129">
        <f t="shared" si="199"/>
        <v>26.382570000000001</v>
      </c>
      <c r="H3148" s="32"/>
      <c r="I3148" s="32"/>
    </row>
    <row r="3149" spans="1:9" ht="15.75">
      <c r="A3149" s="28">
        <v>3144</v>
      </c>
      <c r="B3149" s="29">
        <v>701910</v>
      </c>
      <c r="C3149" s="30" t="s">
        <v>4051</v>
      </c>
      <c r="D3149" s="30"/>
      <c r="E3149" s="31">
        <v>44.49</v>
      </c>
      <c r="F3149" s="128">
        <f t="shared" si="200"/>
        <v>26.382570000000001</v>
      </c>
      <c r="G3149" s="129">
        <f t="shared" si="199"/>
        <v>26.382570000000001</v>
      </c>
      <c r="H3149" s="32"/>
      <c r="I3149" s="32"/>
    </row>
    <row r="3150" spans="1:9" ht="15.75">
      <c r="A3150" s="28">
        <v>3145</v>
      </c>
      <c r="B3150" s="29">
        <v>701920</v>
      </c>
      <c r="C3150" s="30" t="s">
        <v>4052</v>
      </c>
      <c r="D3150" s="30"/>
      <c r="E3150" s="31">
        <v>10.75</v>
      </c>
      <c r="F3150" s="128">
        <f t="shared" si="200"/>
        <v>6.3747499999999997</v>
      </c>
      <c r="G3150" s="129">
        <f t="shared" si="199"/>
        <v>6.3747499999999997</v>
      </c>
      <c r="H3150" s="32"/>
      <c r="I3150" s="32"/>
    </row>
    <row r="3151" spans="1:9" ht="31.5">
      <c r="A3151" s="28">
        <v>3146</v>
      </c>
      <c r="B3151" s="29">
        <v>701930</v>
      </c>
      <c r="C3151" s="30" t="s">
        <v>4053</v>
      </c>
      <c r="D3151" s="30" t="s">
        <v>4037</v>
      </c>
      <c r="E3151" s="31">
        <v>8.9600000000000009</v>
      </c>
      <c r="F3151" s="128">
        <f t="shared" si="200"/>
        <v>5.3132800000000007</v>
      </c>
      <c r="G3151" s="129">
        <f t="shared" si="199"/>
        <v>5.3132800000000007</v>
      </c>
      <c r="H3151" s="32"/>
      <c r="I3151" s="32"/>
    </row>
    <row r="3152" spans="1:9" ht="31.5">
      <c r="A3152" s="28">
        <v>3147</v>
      </c>
      <c r="B3152" s="29">
        <v>701940</v>
      </c>
      <c r="C3152" s="30" t="s">
        <v>4054</v>
      </c>
      <c r="D3152" s="30" t="s">
        <v>4037</v>
      </c>
      <c r="E3152" s="31">
        <v>7.16</v>
      </c>
      <c r="F3152" s="128">
        <f t="shared" si="200"/>
        <v>4.2458799999999997</v>
      </c>
      <c r="G3152" s="129">
        <f t="shared" si="199"/>
        <v>4.2458799999999997</v>
      </c>
      <c r="H3152" s="32"/>
      <c r="I3152" s="32"/>
    </row>
    <row r="3153" spans="1:9" ht="47.25">
      <c r="A3153" s="28">
        <v>3148</v>
      </c>
      <c r="B3153" s="29">
        <v>701950</v>
      </c>
      <c r="C3153" s="30" t="s">
        <v>4055</v>
      </c>
      <c r="D3153" s="30" t="s">
        <v>4030</v>
      </c>
      <c r="E3153" s="31">
        <v>7.16</v>
      </c>
      <c r="F3153" s="128">
        <f t="shared" si="200"/>
        <v>4.2458799999999997</v>
      </c>
      <c r="G3153" s="129">
        <f t="shared" si="199"/>
        <v>4.2458799999999997</v>
      </c>
      <c r="H3153" s="32"/>
      <c r="I3153" s="32"/>
    </row>
    <row r="3154" spans="1:9" ht="31.5">
      <c r="A3154" s="28">
        <v>3149</v>
      </c>
      <c r="B3154" s="29">
        <v>701960</v>
      </c>
      <c r="C3154" s="30" t="s">
        <v>4056</v>
      </c>
      <c r="D3154" s="30" t="s">
        <v>4005</v>
      </c>
      <c r="E3154" s="31">
        <v>8.9600000000000009</v>
      </c>
      <c r="F3154" s="128">
        <f t="shared" si="200"/>
        <v>5.3132800000000007</v>
      </c>
      <c r="G3154" s="129">
        <f t="shared" si="199"/>
        <v>5.3132800000000007</v>
      </c>
      <c r="H3154" s="32"/>
      <c r="I3154" s="32"/>
    </row>
    <row r="3155" spans="1:9" ht="15.75">
      <c r="A3155" s="28">
        <v>3150</v>
      </c>
      <c r="B3155" s="29">
        <v>701970</v>
      </c>
      <c r="C3155" s="30" t="s">
        <v>4057</v>
      </c>
      <c r="D3155" s="30"/>
      <c r="E3155" s="31">
        <v>10.75</v>
      </c>
      <c r="F3155" s="128">
        <f t="shared" si="200"/>
        <v>6.3747499999999997</v>
      </c>
      <c r="G3155" s="129">
        <f t="shared" si="199"/>
        <v>6.3747499999999997</v>
      </c>
      <c r="H3155" s="32"/>
      <c r="I3155" s="32"/>
    </row>
    <row r="3156" spans="1:9" ht="15.75">
      <c r="A3156" s="28">
        <v>3151</v>
      </c>
      <c r="B3156" s="29">
        <v>701980</v>
      </c>
      <c r="C3156" s="30" t="s">
        <v>4058</v>
      </c>
      <c r="D3156" s="30"/>
      <c r="E3156" s="31">
        <v>5.37</v>
      </c>
      <c r="F3156" s="128">
        <f t="shared" si="200"/>
        <v>3.1844099999999997</v>
      </c>
      <c r="G3156" s="129">
        <f t="shared" si="199"/>
        <v>3.1844099999999997</v>
      </c>
      <c r="H3156" s="32"/>
      <c r="I3156" s="32"/>
    </row>
    <row r="3157" spans="1:9" ht="15.75">
      <c r="A3157" s="28">
        <v>3152</v>
      </c>
      <c r="B3157" s="29">
        <v>701990</v>
      </c>
      <c r="C3157" s="30" t="s">
        <v>4059</v>
      </c>
      <c r="D3157" s="30"/>
      <c r="E3157" s="31">
        <v>8.9600000000000009</v>
      </c>
      <c r="F3157" s="128">
        <f t="shared" si="200"/>
        <v>5.3132800000000007</v>
      </c>
      <c r="G3157" s="129">
        <f t="shared" si="199"/>
        <v>5.3132800000000007</v>
      </c>
      <c r="H3157" s="32"/>
      <c r="I3157" s="32"/>
    </row>
    <row r="3158" spans="1:9" ht="15.75">
      <c r="A3158" s="28">
        <v>3153</v>
      </c>
      <c r="B3158" s="29">
        <v>702000</v>
      </c>
      <c r="C3158" s="30" t="s">
        <v>4060</v>
      </c>
      <c r="D3158" s="30"/>
      <c r="E3158" s="31">
        <v>8.9600000000000009</v>
      </c>
      <c r="F3158" s="128">
        <f t="shared" si="200"/>
        <v>5.3132800000000007</v>
      </c>
      <c r="G3158" s="129">
        <f t="shared" si="199"/>
        <v>5.3132800000000007</v>
      </c>
      <c r="H3158" s="32"/>
      <c r="I3158" s="32"/>
    </row>
    <row r="3159" spans="1:9" ht="15.75">
      <c r="A3159" s="28">
        <v>3154</v>
      </c>
      <c r="B3159" s="29">
        <v>702010</v>
      </c>
      <c r="C3159" s="30" t="s">
        <v>4061</v>
      </c>
      <c r="D3159" s="30"/>
      <c r="E3159" s="31">
        <v>5.37</v>
      </c>
      <c r="F3159" s="128">
        <f t="shared" si="200"/>
        <v>3.1844099999999997</v>
      </c>
      <c r="G3159" s="129">
        <f t="shared" si="199"/>
        <v>3.1844099999999997</v>
      </c>
      <c r="H3159" s="32"/>
      <c r="I3159" s="32"/>
    </row>
    <row r="3160" spans="1:9" ht="63">
      <c r="A3160" s="28">
        <v>3155</v>
      </c>
      <c r="B3160" s="29" t="s">
        <v>145</v>
      </c>
      <c r="C3160" s="42" t="s">
        <v>4062</v>
      </c>
      <c r="D3160" s="44" t="s">
        <v>4063</v>
      </c>
      <c r="E3160" s="31"/>
      <c r="F3160" s="226"/>
      <c r="G3160" s="227"/>
      <c r="H3160" s="32"/>
      <c r="I3160" s="32"/>
    </row>
    <row r="3161" spans="1:9" ht="15.75">
      <c r="A3161" s="28">
        <v>3156</v>
      </c>
      <c r="B3161" s="29">
        <v>702020</v>
      </c>
      <c r="C3161" s="33" t="s">
        <v>4064</v>
      </c>
      <c r="D3161" s="43" t="s">
        <v>4065</v>
      </c>
      <c r="E3161" s="31">
        <v>7.16</v>
      </c>
      <c r="F3161" s="128">
        <f t="shared" si="200"/>
        <v>4.2458799999999997</v>
      </c>
      <c r="G3161" s="129">
        <f t="shared" ref="G3161:G3167" si="201">F3161</f>
        <v>4.2458799999999997</v>
      </c>
      <c r="H3161" s="32"/>
      <c r="I3161" s="32"/>
    </row>
    <row r="3162" spans="1:9" ht="31.5">
      <c r="A3162" s="28">
        <v>3157</v>
      </c>
      <c r="B3162" s="29">
        <v>702030</v>
      </c>
      <c r="C3162" s="30" t="s">
        <v>4066</v>
      </c>
      <c r="D3162" s="30" t="s">
        <v>4005</v>
      </c>
      <c r="E3162" s="31">
        <v>26.58</v>
      </c>
      <c r="F3162" s="128">
        <f t="shared" si="200"/>
        <v>15.761939999999997</v>
      </c>
      <c r="G3162" s="129">
        <f t="shared" si="201"/>
        <v>15.761939999999997</v>
      </c>
      <c r="H3162" s="32"/>
      <c r="I3162" s="32"/>
    </row>
    <row r="3163" spans="1:9" ht="31.5">
      <c r="A3163" s="28">
        <v>3158</v>
      </c>
      <c r="B3163" s="29">
        <v>702040</v>
      </c>
      <c r="C3163" s="30" t="s">
        <v>4067</v>
      </c>
      <c r="D3163" s="30" t="s">
        <v>4005</v>
      </c>
      <c r="E3163" s="31">
        <v>5.37</v>
      </c>
      <c r="F3163" s="128">
        <f t="shared" si="200"/>
        <v>3.1844099999999997</v>
      </c>
      <c r="G3163" s="129">
        <f t="shared" si="201"/>
        <v>3.1844099999999997</v>
      </c>
      <c r="H3163" s="32"/>
      <c r="I3163" s="32"/>
    </row>
    <row r="3164" spans="1:9" ht="15.75">
      <c r="A3164" s="28">
        <v>3159</v>
      </c>
      <c r="B3164" s="29">
        <v>702050</v>
      </c>
      <c r="C3164" s="30" t="s">
        <v>4068</v>
      </c>
      <c r="D3164" s="30"/>
      <c r="E3164" s="31">
        <v>5.37</v>
      </c>
      <c r="F3164" s="128">
        <f t="shared" si="200"/>
        <v>3.1844099999999997</v>
      </c>
      <c r="G3164" s="129">
        <f t="shared" si="201"/>
        <v>3.1844099999999997</v>
      </c>
      <c r="H3164" s="32"/>
      <c r="I3164" s="32"/>
    </row>
    <row r="3165" spans="1:9" ht="15.75">
      <c r="A3165" s="28">
        <v>3160</v>
      </c>
      <c r="B3165" s="29">
        <v>702060</v>
      </c>
      <c r="C3165" s="30" t="s">
        <v>4069</v>
      </c>
      <c r="D3165" s="30"/>
      <c r="E3165" s="31">
        <v>7.16</v>
      </c>
      <c r="F3165" s="128">
        <f t="shared" si="200"/>
        <v>4.2458799999999997</v>
      </c>
      <c r="G3165" s="129">
        <f t="shared" si="201"/>
        <v>4.2458799999999997</v>
      </c>
      <c r="H3165" s="32"/>
      <c r="I3165" s="32"/>
    </row>
    <row r="3166" spans="1:9" ht="15.75">
      <c r="A3166" s="28">
        <v>3161</v>
      </c>
      <c r="B3166" s="29">
        <v>702070</v>
      </c>
      <c r="C3166" s="30" t="s">
        <v>4070</v>
      </c>
      <c r="D3166" s="30"/>
      <c r="E3166" s="31">
        <v>44.49</v>
      </c>
      <c r="F3166" s="128">
        <f t="shared" si="200"/>
        <v>26.382570000000001</v>
      </c>
      <c r="G3166" s="129">
        <f t="shared" si="201"/>
        <v>26.382570000000001</v>
      </c>
      <c r="H3166" s="32"/>
      <c r="I3166" s="32"/>
    </row>
    <row r="3167" spans="1:9" ht="31.5">
      <c r="A3167" s="28">
        <v>3162</v>
      </c>
      <c r="B3167" s="29">
        <v>702080</v>
      </c>
      <c r="C3167" s="30" t="s">
        <v>4071</v>
      </c>
      <c r="D3167" s="30" t="s">
        <v>4005</v>
      </c>
      <c r="E3167" s="31">
        <v>44.49</v>
      </c>
      <c r="F3167" s="128">
        <f t="shared" si="200"/>
        <v>26.382570000000001</v>
      </c>
      <c r="G3167" s="129">
        <f t="shared" si="201"/>
        <v>26.382570000000001</v>
      </c>
      <c r="H3167" s="32"/>
      <c r="I3167" s="32"/>
    </row>
    <row r="3168" spans="1:9" ht="15.75">
      <c r="A3168" s="28">
        <v>3163</v>
      </c>
      <c r="B3168" s="29" t="s">
        <v>145</v>
      </c>
      <c r="C3168" s="36" t="s">
        <v>4072</v>
      </c>
      <c r="D3168" s="43"/>
      <c r="E3168" s="31"/>
      <c r="F3168" s="226"/>
      <c r="G3168" s="227"/>
      <c r="H3168" s="32"/>
      <c r="I3168" s="32"/>
    </row>
    <row r="3169" spans="1:9" ht="31.5">
      <c r="A3169" s="28">
        <v>3164</v>
      </c>
      <c r="B3169" s="29">
        <v>702090</v>
      </c>
      <c r="C3169" s="30" t="s">
        <v>4073</v>
      </c>
      <c r="D3169" s="30" t="s">
        <v>4074</v>
      </c>
      <c r="E3169" s="31">
        <v>44.49</v>
      </c>
      <c r="F3169" s="128">
        <f t="shared" si="200"/>
        <v>26.382570000000001</v>
      </c>
      <c r="G3169" s="129">
        <f t="shared" ref="G3169:G3212" si="202">F3169</f>
        <v>26.382570000000001</v>
      </c>
      <c r="H3169" s="32"/>
      <c r="I3169" s="32"/>
    </row>
    <row r="3170" spans="1:9" ht="15.75">
      <c r="A3170" s="28">
        <v>3165</v>
      </c>
      <c r="B3170" s="29">
        <v>702100</v>
      </c>
      <c r="C3170" s="30" t="s">
        <v>4075</v>
      </c>
      <c r="D3170" s="30"/>
      <c r="E3170" s="31">
        <v>8.9600000000000009</v>
      </c>
      <c r="F3170" s="128">
        <f t="shared" si="200"/>
        <v>5.3132800000000007</v>
      </c>
      <c r="G3170" s="129">
        <f t="shared" si="202"/>
        <v>5.3132800000000007</v>
      </c>
      <c r="H3170" s="32"/>
      <c r="I3170" s="32"/>
    </row>
    <row r="3171" spans="1:9" ht="63">
      <c r="A3171" s="28">
        <v>3166</v>
      </c>
      <c r="B3171" s="29">
        <v>702110</v>
      </c>
      <c r="C3171" s="30" t="s">
        <v>4076</v>
      </c>
      <c r="D3171" s="30" t="s">
        <v>4077</v>
      </c>
      <c r="E3171" s="31">
        <v>26.58</v>
      </c>
      <c r="F3171" s="128">
        <f t="shared" si="200"/>
        <v>15.761939999999997</v>
      </c>
      <c r="G3171" s="129">
        <f t="shared" si="202"/>
        <v>15.761939999999997</v>
      </c>
      <c r="H3171" s="32"/>
      <c r="I3171" s="32"/>
    </row>
    <row r="3172" spans="1:9" ht="15.75">
      <c r="A3172" s="28">
        <v>3167</v>
      </c>
      <c r="B3172" s="29">
        <v>702120</v>
      </c>
      <c r="C3172" s="30" t="s">
        <v>4078</v>
      </c>
      <c r="D3172" s="30"/>
      <c r="E3172" s="31">
        <v>31.96</v>
      </c>
      <c r="F3172" s="128">
        <f t="shared" si="200"/>
        <v>18.952279999999998</v>
      </c>
      <c r="G3172" s="129">
        <f t="shared" si="202"/>
        <v>18.952279999999998</v>
      </c>
      <c r="H3172" s="32"/>
      <c r="I3172" s="32"/>
    </row>
    <row r="3173" spans="1:9" ht="31.5">
      <c r="A3173" s="28">
        <v>3168</v>
      </c>
      <c r="B3173" s="29">
        <v>702130</v>
      </c>
      <c r="C3173" s="30" t="s">
        <v>4079</v>
      </c>
      <c r="D3173" s="30" t="s">
        <v>4005</v>
      </c>
      <c r="E3173" s="31">
        <v>44.49</v>
      </c>
      <c r="F3173" s="128">
        <f t="shared" si="200"/>
        <v>26.382570000000001</v>
      </c>
      <c r="G3173" s="129">
        <f t="shared" si="202"/>
        <v>26.382570000000001</v>
      </c>
      <c r="H3173" s="32"/>
      <c r="I3173" s="32"/>
    </row>
    <row r="3174" spans="1:9" ht="31.5">
      <c r="A3174" s="28">
        <v>3169</v>
      </c>
      <c r="B3174" s="29">
        <v>702140</v>
      </c>
      <c r="C3174" s="30" t="s">
        <v>4080</v>
      </c>
      <c r="D3174" s="30" t="s">
        <v>4081</v>
      </c>
      <c r="E3174" s="31">
        <v>17.920000000000002</v>
      </c>
      <c r="F3174" s="128">
        <f t="shared" si="200"/>
        <v>10.626560000000001</v>
      </c>
      <c r="G3174" s="129">
        <f t="shared" si="202"/>
        <v>10.626560000000001</v>
      </c>
      <c r="H3174" s="32"/>
      <c r="I3174" s="32"/>
    </row>
    <row r="3175" spans="1:9" ht="15.75">
      <c r="A3175" s="28">
        <v>3170</v>
      </c>
      <c r="B3175" s="29">
        <v>702150</v>
      </c>
      <c r="C3175" s="30" t="s">
        <v>4082</v>
      </c>
      <c r="D3175" s="30"/>
      <c r="E3175" s="31">
        <v>14.33</v>
      </c>
      <c r="F3175" s="128">
        <f t="shared" si="200"/>
        <v>8.4976900000000004</v>
      </c>
      <c r="G3175" s="129">
        <f t="shared" si="202"/>
        <v>8.4976900000000004</v>
      </c>
      <c r="H3175" s="32"/>
      <c r="I3175" s="32"/>
    </row>
    <row r="3176" spans="1:9" ht="47.25">
      <c r="A3176" s="28">
        <v>3171</v>
      </c>
      <c r="B3176" s="29">
        <v>702160</v>
      </c>
      <c r="C3176" s="30" t="s">
        <v>4083</v>
      </c>
      <c r="D3176" s="30" t="s">
        <v>4030</v>
      </c>
      <c r="E3176" s="31">
        <v>26.58</v>
      </c>
      <c r="F3176" s="128">
        <f t="shared" si="200"/>
        <v>15.761939999999997</v>
      </c>
      <c r="G3176" s="129">
        <f t="shared" si="202"/>
        <v>15.761939999999997</v>
      </c>
      <c r="H3176" s="32"/>
      <c r="I3176" s="32"/>
    </row>
    <row r="3177" spans="1:9" ht="47.25">
      <c r="A3177" s="28">
        <v>3172</v>
      </c>
      <c r="B3177" s="29">
        <v>702170</v>
      </c>
      <c r="C3177" s="30" t="s">
        <v>4084</v>
      </c>
      <c r="D3177" s="30" t="s">
        <v>4030</v>
      </c>
      <c r="E3177" s="31">
        <v>12.54</v>
      </c>
      <c r="F3177" s="128">
        <f t="shared" si="200"/>
        <v>7.4362199999999987</v>
      </c>
      <c r="G3177" s="129">
        <f t="shared" si="202"/>
        <v>7.4362199999999987</v>
      </c>
      <c r="H3177" s="32"/>
      <c r="I3177" s="32"/>
    </row>
    <row r="3178" spans="1:9" ht="15.75">
      <c r="A3178" s="28">
        <v>3173</v>
      </c>
      <c r="B3178" s="29">
        <v>702180</v>
      </c>
      <c r="C3178" s="30" t="s">
        <v>4085</v>
      </c>
      <c r="D3178" s="30"/>
      <c r="E3178" s="31">
        <v>88.7</v>
      </c>
      <c r="F3178" s="128">
        <f t="shared" si="200"/>
        <v>52.5991</v>
      </c>
      <c r="G3178" s="129">
        <f t="shared" si="202"/>
        <v>52.5991</v>
      </c>
      <c r="H3178" s="32"/>
      <c r="I3178" s="32"/>
    </row>
    <row r="3179" spans="1:9" ht="31.5">
      <c r="A3179" s="28">
        <v>3174</v>
      </c>
      <c r="B3179" s="29">
        <v>702190</v>
      </c>
      <c r="C3179" s="30" t="s">
        <v>4086</v>
      </c>
      <c r="D3179" s="30" t="s">
        <v>4074</v>
      </c>
      <c r="E3179" s="31">
        <v>44.49</v>
      </c>
      <c r="F3179" s="128">
        <f t="shared" si="200"/>
        <v>26.382570000000001</v>
      </c>
      <c r="G3179" s="129">
        <f t="shared" si="202"/>
        <v>26.382570000000001</v>
      </c>
      <c r="H3179" s="32"/>
      <c r="I3179" s="32"/>
    </row>
    <row r="3180" spans="1:9" ht="31.5">
      <c r="A3180" s="28">
        <v>3175</v>
      </c>
      <c r="B3180" s="29">
        <v>702200</v>
      </c>
      <c r="C3180" s="30" t="s">
        <v>4087</v>
      </c>
      <c r="D3180" s="30" t="s">
        <v>4088</v>
      </c>
      <c r="E3180" s="31">
        <v>44.49</v>
      </c>
      <c r="F3180" s="128">
        <f t="shared" si="200"/>
        <v>26.382570000000001</v>
      </c>
      <c r="G3180" s="129">
        <f t="shared" si="202"/>
        <v>26.382570000000001</v>
      </c>
      <c r="H3180" s="32"/>
      <c r="I3180" s="32"/>
    </row>
    <row r="3181" spans="1:9" ht="15.75">
      <c r="A3181" s="28">
        <v>3176</v>
      </c>
      <c r="B3181" s="29">
        <v>702210</v>
      </c>
      <c r="C3181" s="30" t="s">
        <v>4089</v>
      </c>
      <c r="D3181" s="30" t="s">
        <v>4090</v>
      </c>
      <c r="E3181" s="31">
        <v>25.08</v>
      </c>
      <c r="F3181" s="128">
        <f t="shared" si="200"/>
        <v>14.872439999999997</v>
      </c>
      <c r="G3181" s="129">
        <f t="shared" si="202"/>
        <v>14.872439999999997</v>
      </c>
      <c r="H3181" s="32"/>
      <c r="I3181" s="32"/>
    </row>
    <row r="3182" spans="1:9" ht="31.5">
      <c r="A3182" s="28">
        <v>3177</v>
      </c>
      <c r="B3182" s="29">
        <v>702220</v>
      </c>
      <c r="C3182" s="30" t="s">
        <v>4091</v>
      </c>
      <c r="D3182" s="30" t="s">
        <v>4092</v>
      </c>
      <c r="E3182" s="31">
        <v>40.04</v>
      </c>
      <c r="F3182" s="128">
        <f t="shared" si="200"/>
        <v>23.74372</v>
      </c>
      <c r="G3182" s="129">
        <f t="shared" si="202"/>
        <v>23.74372</v>
      </c>
      <c r="H3182" s="32"/>
      <c r="I3182" s="32"/>
    </row>
    <row r="3183" spans="1:9" ht="47.25">
      <c r="A3183" s="28">
        <v>3178</v>
      </c>
      <c r="B3183" s="29">
        <v>702230</v>
      </c>
      <c r="C3183" s="30" t="s">
        <v>4093</v>
      </c>
      <c r="D3183" s="30" t="s">
        <v>4094</v>
      </c>
      <c r="E3183" s="31">
        <v>14.33</v>
      </c>
      <c r="F3183" s="128">
        <f t="shared" si="200"/>
        <v>8.4976900000000004</v>
      </c>
      <c r="G3183" s="129">
        <f t="shared" si="202"/>
        <v>8.4976900000000004</v>
      </c>
      <c r="H3183" s="32"/>
      <c r="I3183" s="32"/>
    </row>
    <row r="3184" spans="1:9" ht="15.75">
      <c r="A3184" s="28">
        <v>3179</v>
      </c>
      <c r="B3184" s="29">
        <v>702240</v>
      </c>
      <c r="C3184" s="30" t="s">
        <v>4095</v>
      </c>
      <c r="D3184" s="30"/>
      <c r="E3184" s="31">
        <v>44.49</v>
      </c>
      <c r="F3184" s="128">
        <f t="shared" si="200"/>
        <v>26.382570000000001</v>
      </c>
      <c r="G3184" s="129">
        <f t="shared" si="202"/>
        <v>26.382570000000001</v>
      </c>
      <c r="H3184" s="32"/>
      <c r="I3184" s="32"/>
    </row>
    <row r="3185" spans="1:9" ht="31.5">
      <c r="A3185" s="28">
        <v>3180</v>
      </c>
      <c r="B3185" s="29">
        <v>702250</v>
      </c>
      <c r="C3185" s="30" t="s">
        <v>4096</v>
      </c>
      <c r="D3185" s="30" t="s">
        <v>4074</v>
      </c>
      <c r="E3185" s="31">
        <v>44.5</v>
      </c>
      <c r="F3185" s="128">
        <f t="shared" si="200"/>
        <v>26.388500000000001</v>
      </c>
      <c r="G3185" s="129">
        <f t="shared" si="202"/>
        <v>26.388500000000001</v>
      </c>
      <c r="H3185" s="32"/>
      <c r="I3185" s="32"/>
    </row>
    <row r="3186" spans="1:9" ht="31.5">
      <c r="A3186" s="28">
        <v>3181</v>
      </c>
      <c r="B3186" s="29">
        <v>702260</v>
      </c>
      <c r="C3186" s="30" t="s">
        <v>4097</v>
      </c>
      <c r="D3186" s="30" t="s">
        <v>4098</v>
      </c>
      <c r="E3186" s="31">
        <v>14.33</v>
      </c>
      <c r="F3186" s="128">
        <f t="shared" si="200"/>
        <v>8.4976900000000004</v>
      </c>
      <c r="G3186" s="129">
        <f t="shared" si="202"/>
        <v>8.4976900000000004</v>
      </c>
      <c r="H3186" s="32"/>
      <c r="I3186" s="32"/>
    </row>
    <row r="3187" spans="1:9" ht="31.5">
      <c r="A3187" s="28">
        <v>3182</v>
      </c>
      <c r="B3187" s="29">
        <v>702270</v>
      </c>
      <c r="C3187" s="30" t="s">
        <v>4099</v>
      </c>
      <c r="D3187" s="30" t="s">
        <v>4005</v>
      </c>
      <c r="E3187" s="31">
        <v>44.49</v>
      </c>
      <c r="F3187" s="128">
        <f t="shared" si="200"/>
        <v>26.382570000000001</v>
      </c>
      <c r="G3187" s="129">
        <f t="shared" si="202"/>
        <v>26.382570000000001</v>
      </c>
      <c r="H3187" s="32"/>
      <c r="I3187" s="32"/>
    </row>
    <row r="3188" spans="1:9" ht="15.75">
      <c r="A3188" s="28">
        <v>3183</v>
      </c>
      <c r="B3188" s="29">
        <v>702280</v>
      </c>
      <c r="C3188" s="30" t="s">
        <v>4100</v>
      </c>
      <c r="D3188" s="30"/>
      <c r="E3188" s="31">
        <v>40.04</v>
      </c>
      <c r="F3188" s="128">
        <f t="shared" si="200"/>
        <v>23.74372</v>
      </c>
      <c r="G3188" s="129">
        <f t="shared" si="202"/>
        <v>23.74372</v>
      </c>
      <c r="H3188" s="32"/>
      <c r="I3188" s="32"/>
    </row>
    <row r="3189" spans="1:9" ht="31.5">
      <c r="A3189" s="28">
        <v>3184</v>
      </c>
      <c r="B3189" s="29">
        <v>702290</v>
      </c>
      <c r="C3189" s="30" t="s">
        <v>4101</v>
      </c>
      <c r="D3189" s="30" t="s">
        <v>4074</v>
      </c>
      <c r="E3189" s="31">
        <v>40.04</v>
      </c>
      <c r="F3189" s="128">
        <f t="shared" si="200"/>
        <v>23.74372</v>
      </c>
      <c r="G3189" s="129">
        <f t="shared" si="202"/>
        <v>23.74372</v>
      </c>
      <c r="H3189" s="32"/>
      <c r="I3189" s="32"/>
    </row>
    <row r="3190" spans="1:9" ht="15.75">
      <c r="A3190" s="28">
        <v>3185</v>
      </c>
      <c r="B3190" s="29">
        <v>702300</v>
      </c>
      <c r="C3190" s="30" t="s">
        <v>4102</v>
      </c>
      <c r="D3190" s="30"/>
      <c r="E3190" s="31">
        <v>40.04</v>
      </c>
      <c r="F3190" s="128">
        <f t="shared" si="200"/>
        <v>23.74372</v>
      </c>
      <c r="G3190" s="129">
        <f t="shared" si="202"/>
        <v>23.74372</v>
      </c>
      <c r="H3190" s="32"/>
      <c r="I3190" s="32"/>
    </row>
    <row r="3191" spans="1:9" ht="31.5">
      <c r="A3191" s="28">
        <v>3186</v>
      </c>
      <c r="B3191" s="29">
        <v>702310</v>
      </c>
      <c r="C3191" s="30" t="s">
        <v>4103</v>
      </c>
      <c r="D3191" s="30" t="s">
        <v>4005</v>
      </c>
      <c r="E3191" s="31">
        <v>35.54</v>
      </c>
      <c r="F3191" s="128">
        <f t="shared" si="200"/>
        <v>21.075219999999998</v>
      </c>
      <c r="G3191" s="129">
        <f t="shared" si="202"/>
        <v>21.075219999999998</v>
      </c>
      <c r="H3191" s="32"/>
      <c r="I3191" s="32"/>
    </row>
    <row r="3192" spans="1:9" ht="31.5">
      <c r="A3192" s="28">
        <v>3187</v>
      </c>
      <c r="B3192" s="29">
        <v>702311</v>
      </c>
      <c r="C3192" s="30" t="s">
        <v>4104</v>
      </c>
      <c r="D3192" s="43"/>
      <c r="E3192" s="31">
        <v>44.5</v>
      </c>
      <c r="F3192" s="128">
        <f t="shared" si="200"/>
        <v>26.388500000000001</v>
      </c>
      <c r="G3192" s="129">
        <f t="shared" si="202"/>
        <v>26.388500000000001</v>
      </c>
      <c r="H3192" s="32"/>
      <c r="I3192" s="32"/>
    </row>
    <row r="3193" spans="1:9" ht="15.75">
      <c r="A3193" s="28">
        <v>3188</v>
      </c>
      <c r="B3193" s="29">
        <v>702320</v>
      </c>
      <c r="C3193" s="30" t="s">
        <v>4105</v>
      </c>
      <c r="D3193" s="30" t="s">
        <v>4106</v>
      </c>
      <c r="E3193" s="31">
        <v>44.49</v>
      </c>
      <c r="F3193" s="128">
        <f t="shared" si="200"/>
        <v>26.382570000000001</v>
      </c>
      <c r="G3193" s="129">
        <f t="shared" si="202"/>
        <v>26.382570000000001</v>
      </c>
      <c r="H3193" s="32"/>
      <c r="I3193" s="32"/>
    </row>
    <row r="3194" spans="1:9" ht="15.75">
      <c r="A3194" s="28">
        <v>3189</v>
      </c>
      <c r="B3194" s="29">
        <v>702330</v>
      </c>
      <c r="C3194" s="30" t="s">
        <v>4107</v>
      </c>
      <c r="D3194" s="30"/>
      <c r="E3194" s="31">
        <v>44.49</v>
      </c>
      <c r="F3194" s="128">
        <f t="shared" si="200"/>
        <v>26.382570000000001</v>
      </c>
      <c r="G3194" s="129">
        <f t="shared" si="202"/>
        <v>26.382570000000001</v>
      </c>
      <c r="H3194" s="32"/>
      <c r="I3194" s="32"/>
    </row>
    <row r="3195" spans="1:9" ht="31.5">
      <c r="A3195" s="28">
        <v>3190</v>
      </c>
      <c r="B3195" s="29">
        <v>702340</v>
      </c>
      <c r="C3195" s="30" t="s">
        <v>4108</v>
      </c>
      <c r="D3195" s="30" t="s">
        <v>4074</v>
      </c>
      <c r="E3195" s="31">
        <v>40.04</v>
      </c>
      <c r="F3195" s="128">
        <f t="shared" si="200"/>
        <v>23.74372</v>
      </c>
      <c r="G3195" s="129">
        <f t="shared" si="202"/>
        <v>23.74372</v>
      </c>
      <c r="H3195" s="32"/>
      <c r="I3195" s="32"/>
    </row>
    <row r="3196" spans="1:9" ht="31.5">
      <c r="A3196" s="28">
        <v>3191</v>
      </c>
      <c r="B3196" s="29">
        <v>702350</v>
      </c>
      <c r="C3196" s="30" t="s">
        <v>4109</v>
      </c>
      <c r="D3196" s="30" t="s">
        <v>4074</v>
      </c>
      <c r="E3196" s="31">
        <v>44.49</v>
      </c>
      <c r="F3196" s="128">
        <f t="shared" si="200"/>
        <v>26.382570000000001</v>
      </c>
      <c r="G3196" s="129">
        <f t="shared" si="202"/>
        <v>26.382570000000001</v>
      </c>
      <c r="H3196" s="32"/>
      <c r="I3196" s="32"/>
    </row>
    <row r="3197" spans="1:9" ht="31.5">
      <c r="A3197" s="28">
        <v>3192</v>
      </c>
      <c r="B3197" s="29">
        <v>702360</v>
      </c>
      <c r="C3197" s="30" t="s">
        <v>4110</v>
      </c>
      <c r="D3197" s="30" t="s">
        <v>4074</v>
      </c>
      <c r="E3197" s="31">
        <v>44.49</v>
      </c>
      <c r="F3197" s="128">
        <f t="shared" si="200"/>
        <v>26.382570000000001</v>
      </c>
      <c r="G3197" s="129">
        <f t="shared" si="202"/>
        <v>26.382570000000001</v>
      </c>
      <c r="H3197" s="32"/>
      <c r="I3197" s="32"/>
    </row>
    <row r="3198" spans="1:9" ht="15.75">
      <c r="A3198" s="28">
        <v>3193</v>
      </c>
      <c r="B3198" s="29">
        <v>702370</v>
      </c>
      <c r="C3198" s="30" t="s">
        <v>4111</v>
      </c>
      <c r="D3198" s="30"/>
      <c r="E3198" s="31">
        <v>17.920000000000002</v>
      </c>
      <c r="F3198" s="128">
        <f t="shared" si="200"/>
        <v>10.626560000000001</v>
      </c>
      <c r="G3198" s="129">
        <f t="shared" si="202"/>
        <v>10.626560000000001</v>
      </c>
      <c r="H3198" s="32"/>
      <c r="I3198" s="32"/>
    </row>
    <row r="3199" spans="1:9" ht="15.75">
      <c r="A3199" s="28">
        <v>3194</v>
      </c>
      <c r="B3199" s="29">
        <v>702380</v>
      </c>
      <c r="C3199" s="30" t="s">
        <v>4112</v>
      </c>
      <c r="D3199" s="30"/>
      <c r="E3199" s="31">
        <v>10.75</v>
      </c>
      <c r="F3199" s="128">
        <f t="shared" si="200"/>
        <v>6.3747499999999997</v>
      </c>
      <c r="G3199" s="129">
        <f t="shared" si="202"/>
        <v>6.3747499999999997</v>
      </c>
      <c r="H3199" s="32"/>
      <c r="I3199" s="32"/>
    </row>
    <row r="3200" spans="1:9" ht="15.75">
      <c r="A3200" s="28">
        <v>3195</v>
      </c>
      <c r="B3200" s="29">
        <v>702390</v>
      </c>
      <c r="C3200" s="30" t="s">
        <v>4113</v>
      </c>
      <c r="D3200" s="30"/>
      <c r="E3200" s="31">
        <v>33.369999999999997</v>
      </c>
      <c r="F3200" s="128">
        <f t="shared" si="200"/>
        <v>19.788409999999999</v>
      </c>
      <c r="G3200" s="129">
        <f t="shared" si="202"/>
        <v>19.788409999999999</v>
      </c>
      <c r="H3200" s="32"/>
      <c r="I3200" s="32"/>
    </row>
    <row r="3201" spans="1:9" ht="31.5">
      <c r="A3201" s="28">
        <v>3196</v>
      </c>
      <c r="B3201" s="29">
        <v>702400</v>
      </c>
      <c r="C3201" s="30" t="s">
        <v>4114</v>
      </c>
      <c r="D3201" s="30" t="s">
        <v>4005</v>
      </c>
      <c r="E3201" s="31">
        <v>10.75</v>
      </c>
      <c r="F3201" s="128">
        <f t="shared" si="200"/>
        <v>6.3747499999999997</v>
      </c>
      <c r="G3201" s="129">
        <f t="shared" si="202"/>
        <v>6.3747499999999997</v>
      </c>
      <c r="H3201" s="32"/>
      <c r="I3201" s="32"/>
    </row>
    <row r="3202" spans="1:9" ht="31.5">
      <c r="A3202" s="28">
        <v>3197</v>
      </c>
      <c r="B3202" s="29">
        <v>702410</v>
      </c>
      <c r="C3202" s="30" t="s">
        <v>4115</v>
      </c>
      <c r="D3202" s="30" t="s">
        <v>4005</v>
      </c>
      <c r="E3202" s="31">
        <v>16.12</v>
      </c>
      <c r="F3202" s="128">
        <f t="shared" si="200"/>
        <v>9.5591600000000003</v>
      </c>
      <c r="G3202" s="129">
        <f t="shared" si="202"/>
        <v>9.5591600000000003</v>
      </c>
      <c r="H3202" s="32"/>
      <c r="I3202" s="32"/>
    </row>
    <row r="3203" spans="1:9" ht="31.5">
      <c r="A3203" s="28">
        <v>3198</v>
      </c>
      <c r="B3203" s="29">
        <v>702420</v>
      </c>
      <c r="C3203" s="30" t="s">
        <v>4116</v>
      </c>
      <c r="D3203" s="30"/>
      <c r="E3203" s="31">
        <v>10.75</v>
      </c>
      <c r="F3203" s="128">
        <f t="shared" si="200"/>
        <v>6.3747499999999997</v>
      </c>
      <c r="G3203" s="129">
        <f t="shared" si="202"/>
        <v>6.3747499999999997</v>
      </c>
      <c r="H3203" s="32"/>
      <c r="I3203" s="32"/>
    </row>
    <row r="3204" spans="1:9" ht="47.25">
      <c r="A3204" s="28">
        <v>3199</v>
      </c>
      <c r="B3204" s="29">
        <v>702430</v>
      </c>
      <c r="C3204" s="33" t="s">
        <v>4117</v>
      </c>
      <c r="D3204" s="30" t="s">
        <v>4118</v>
      </c>
      <c r="E3204" s="31">
        <v>40.04</v>
      </c>
      <c r="F3204" s="128">
        <f t="shared" si="200"/>
        <v>23.74372</v>
      </c>
      <c r="G3204" s="129">
        <f t="shared" si="202"/>
        <v>23.74372</v>
      </c>
      <c r="H3204" s="32"/>
      <c r="I3204" s="32"/>
    </row>
    <row r="3205" spans="1:9" ht="31.5">
      <c r="A3205" s="28">
        <v>3200</v>
      </c>
      <c r="B3205" s="29">
        <v>702440</v>
      </c>
      <c r="C3205" s="30" t="s">
        <v>4119</v>
      </c>
      <c r="D3205" s="30"/>
      <c r="E3205" s="31">
        <v>16.12</v>
      </c>
      <c r="F3205" s="128">
        <f t="shared" si="200"/>
        <v>9.5591600000000003</v>
      </c>
      <c r="G3205" s="129">
        <f t="shared" si="202"/>
        <v>9.5591600000000003</v>
      </c>
      <c r="H3205" s="32"/>
      <c r="I3205" s="32"/>
    </row>
    <row r="3206" spans="1:9" ht="31.5">
      <c r="A3206" s="28">
        <v>3201</v>
      </c>
      <c r="B3206" s="29">
        <v>702450</v>
      </c>
      <c r="C3206" s="30" t="s">
        <v>4120</v>
      </c>
      <c r="D3206" s="30" t="s">
        <v>4074</v>
      </c>
      <c r="E3206" s="31">
        <v>44.49</v>
      </c>
      <c r="F3206" s="128">
        <f t="shared" si="200"/>
        <v>26.382570000000001</v>
      </c>
      <c r="G3206" s="129">
        <f t="shared" si="202"/>
        <v>26.382570000000001</v>
      </c>
      <c r="H3206" s="32"/>
      <c r="I3206" s="32"/>
    </row>
    <row r="3207" spans="1:9" ht="31.5">
      <c r="A3207" s="28">
        <v>3202</v>
      </c>
      <c r="B3207" s="29">
        <v>702460</v>
      </c>
      <c r="C3207" s="30" t="s">
        <v>4121</v>
      </c>
      <c r="D3207" s="30" t="s">
        <v>4074</v>
      </c>
      <c r="E3207" s="31">
        <v>44.49</v>
      </c>
      <c r="F3207" s="128">
        <f t="shared" ref="F3207:F3270" si="203">E3207*0.593</f>
        <v>26.382570000000001</v>
      </c>
      <c r="G3207" s="129">
        <f t="shared" si="202"/>
        <v>26.382570000000001</v>
      </c>
      <c r="H3207" s="32"/>
      <c r="I3207" s="32"/>
    </row>
    <row r="3208" spans="1:9" ht="15.75">
      <c r="A3208" s="28">
        <v>3203</v>
      </c>
      <c r="B3208" s="29">
        <v>702470</v>
      </c>
      <c r="C3208" s="30" t="s">
        <v>4122</v>
      </c>
      <c r="D3208" s="30"/>
      <c r="E3208" s="31">
        <v>30.17</v>
      </c>
      <c r="F3208" s="128">
        <f t="shared" si="203"/>
        <v>17.890810000000002</v>
      </c>
      <c r="G3208" s="129">
        <f t="shared" si="202"/>
        <v>17.890810000000002</v>
      </c>
      <c r="H3208" s="32"/>
      <c r="I3208" s="32"/>
    </row>
    <row r="3209" spans="1:9" ht="15.75">
      <c r="A3209" s="28">
        <v>3204</v>
      </c>
      <c r="B3209" s="29">
        <v>702480</v>
      </c>
      <c r="C3209" s="30" t="s">
        <v>4123</v>
      </c>
      <c r="D3209" s="30"/>
      <c r="E3209" s="31">
        <v>40.049999999999997</v>
      </c>
      <c r="F3209" s="128">
        <f t="shared" si="203"/>
        <v>23.749649999999995</v>
      </c>
      <c r="G3209" s="129">
        <f t="shared" si="202"/>
        <v>23.749649999999995</v>
      </c>
      <c r="H3209" s="32"/>
      <c r="I3209" s="32"/>
    </row>
    <row r="3210" spans="1:9" ht="47.25">
      <c r="A3210" s="28">
        <v>3205</v>
      </c>
      <c r="B3210" s="29">
        <v>702490</v>
      </c>
      <c r="C3210" s="30" t="s">
        <v>4124</v>
      </c>
      <c r="D3210" s="30" t="s">
        <v>4125</v>
      </c>
      <c r="E3210" s="31">
        <v>44.49</v>
      </c>
      <c r="F3210" s="128">
        <f t="shared" si="203"/>
        <v>26.382570000000001</v>
      </c>
      <c r="G3210" s="129">
        <f t="shared" si="202"/>
        <v>26.382570000000001</v>
      </c>
      <c r="H3210" s="32"/>
      <c r="I3210" s="32"/>
    </row>
    <row r="3211" spans="1:9" ht="47.25">
      <c r="A3211" s="28">
        <v>3206</v>
      </c>
      <c r="B3211" s="29">
        <v>702500</v>
      </c>
      <c r="C3211" s="30" t="s">
        <v>4126</v>
      </c>
      <c r="D3211" s="30" t="s">
        <v>4127</v>
      </c>
      <c r="E3211" s="31">
        <v>30.15</v>
      </c>
      <c r="F3211" s="128">
        <f t="shared" si="203"/>
        <v>17.87895</v>
      </c>
      <c r="G3211" s="129">
        <f t="shared" si="202"/>
        <v>17.87895</v>
      </c>
      <c r="H3211" s="32"/>
      <c r="I3211" s="32"/>
    </row>
    <row r="3212" spans="1:9" ht="15.75">
      <c r="A3212" s="28">
        <v>3207</v>
      </c>
      <c r="B3212" s="29">
        <v>702510</v>
      </c>
      <c r="C3212" s="30" t="s">
        <v>4128</v>
      </c>
      <c r="D3212" s="30"/>
      <c r="E3212" s="31">
        <v>40.049999999999997</v>
      </c>
      <c r="F3212" s="128">
        <f t="shared" si="203"/>
        <v>23.749649999999995</v>
      </c>
      <c r="G3212" s="129">
        <f t="shared" si="202"/>
        <v>23.749649999999995</v>
      </c>
      <c r="H3212" s="32"/>
      <c r="I3212" s="32"/>
    </row>
    <row r="3213" spans="1:9" ht="47.25">
      <c r="A3213" s="28">
        <v>3208</v>
      </c>
      <c r="B3213" s="29" t="s">
        <v>145</v>
      </c>
      <c r="C3213" s="36" t="s">
        <v>4129</v>
      </c>
      <c r="D3213" s="220" t="s">
        <v>4130</v>
      </c>
      <c r="E3213" s="31"/>
      <c r="F3213" s="226"/>
      <c r="G3213" s="227"/>
      <c r="H3213" s="32"/>
      <c r="I3213" s="32"/>
    </row>
    <row r="3214" spans="1:9" ht="31.5">
      <c r="A3214" s="28">
        <v>3209</v>
      </c>
      <c r="B3214" s="29">
        <v>702520</v>
      </c>
      <c r="C3214" s="30" t="s">
        <v>4131</v>
      </c>
      <c r="D3214" s="30"/>
      <c r="E3214" s="31">
        <v>402.83</v>
      </c>
      <c r="F3214" s="128">
        <f t="shared" si="203"/>
        <v>238.87818999999999</v>
      </c>
      <c r="G3214" s="129">
        <f t="shared" ref="G3214:G3227" si="204">F3214</f>
        <v>238.87818999999999</v>
      </c>
      <c r="H3214" s="32"/>
      <c r="I3214" s="32"/>
    </row>
    <row r="3215" spans="1:9" ht="47.25">
      <c r="A3215" s="28">
        <v>3210</v>
      </c>
      <c r="B3215" s="29">
        <v>702530</v>
      </c>
      <c r="C3215" s="30" t="s">
        <v>4132</v>
      </c>
      <c r="D3215" s="30"/>
      <c r="E3215" s="31">
        <v>604.08000000000004</v>
      </c>
      <c r="F3215" s="128">
        <f t="shared" si="203"/>
        <v>358.21944000000002</v>
      </c>
      <c r="G3215" s="129">
        <f t="shared" si="204"/>
        <v>358.21944000000002</v>
      </c>
      <c r="H3215" s="32"/>
      <c r="I3215" s="32"/>
    </row>
    <row r="3216" spans="1:9" ht="47.25">
      <c r="A3216" s="28">
        <v>3211</v>
      </c>
      <c r="B3216" s="29">
        <v>702550</v>
      </c>
      <c r="C3216" s="30" t="s">
        <v>4133</v>
      </c>
      <c r="D3216" s="30"/>
      <c r="E3216" s="31">
        <v>402.83</v>
      </c>
      <c r="F3216" s="128">
        <f t="shared" si="203"/>
        <v>238.87818999999999</v>
      </c>
      <c r="G3216" s="129">
        <f t="shared" si="204"/>
        <v>238.87818999999999</v>
      </c>
      <c r="H3216" s="32"/>
      <c r="I3216" s="32"/>
    </row>
    <row r="3217" spans="1:9" ht="47.25">
      <c r="A3217" s="28">
        <v>3212</v>
      </c>
      <c r="B3217" s="29">
        <v>702560</v>
      </c>
      <c r="C3217" s="30" t="s">
        <v>4134</v>
      </c>
      <c r="D3217" s="30"/>
      <c r="E3217" s="31">
        <v>604.08000000000004</v>
      </c>
      <c r="F3217" s="128">
        <f t="shared" si="203"/>
        <v>358.21944000000002</v>
      </c>
      <c r="G3217" s="129">
        <f t="shared" si="204"/>
        <v>358.21944000000002</v>
      </c>
      <c r="H3217" s="32"/>
      <c r="I3217" s="32"/>
    </row>
    <row r="3218" spans="1:9" ht="31.5">
      <c r="A3218" s="28">
        <v>3213</v>
      </c>
      <c r="B3218" s="29">
        <v>702570</v>
      </c>
      <c r="C3218" s="30" t="s">
        <v>4135</v>
      </c>
      <c r="D3218" s="30"/>
      <c r="E3218" s="31">
        <v>604.08000000000004</v>
      </c>
      <c r="F3218" s="128">
        <f t="shared" si="203"/>
        <v>358.21944000000002</v>
      </c>
      <c r="G3218" s="129">
        <f t="shared" si="204"/>
        <v>358.21944000000002</v>
      </c>
      <c r="H3218" s="32"/>
      <c r="I3218" s="32"/>
    </row>
    <row r="3219" spans="1:9" ht="31.5">
      <c r="A3219" s="28">
        <v>3214</v>
      </c>
      <c r="B3219" s="29">
        <v>702580</v>
      </c>
      <c r="C3219" s="30" t="s">
        <v>4136</v>
      </c>
      <c r="D3219" s="30"/>
      <c r="E3219" s="31">
        <v>93.33</v>
      </c>
      <c r="F3219" s="128">
        <f t="shared" si="203"/>
        <v>55.344689999999993</v>
      </c>
      <c r="G3219" s="129">
        <f t="shared" si="204"/>
        <v>55.344689999999993</v>
      </c>
      <c r="H3219" s="32"/>
      <c r="I3219" s="32"/>
    </row>
    <row r="3220" spans="1:9" ht="31.5">
      <c r="A3220" s="28">
        <v>3215</v>
      </c>
      <c r="B3220" s="29">
        <v>702590</v>
      </c>
      <c r="C3220" s="30" t="s">
        <v>4137</v>
      </c>
      <c r="D3220" s="30"/>
      <c r="E3220" s="31">
        <v>186.67</v>
      </c>
      <c r="F3220" s="128">
        <f t="shared" si="203"/>
        <v>110.69530999999999</v>
      </c>
      <c r="G3220" s="129">
        <f t="shared" si="204"/>
        <v>110.69530999999999</v>
      </c>
      <c r="H3220" s="32"/>
      <c r="I3220" s="32"/>
    </row>
    <row r="3221" spans="1:9" ht="47.25">
      <c r="A3221" s="28">
        <v>3216</v>
      </c>
      <c r="B3221" s="29">
        <v>702591</v>
      </c>
      <c r="C3221" s="30" t="s">
        <v>4138</v>
      </c>
      <c r="D3221" s="30"/>
      <c r="E3221" s="31">
        <v>509.08</v>
      </c>
      <c r="F3221" s="128">
        <f t="shared" si="203"/>
        <v>301.88443999999998</v>
      </c>
      <c r="G3221" s="129">
        <f t="shared" si="204"/>
        <v>301.88443999999998</v>
      </c>
      <c r="H3221" s="32"/>
      <c r="I3221" s="32"/>
    </row>
    <row r="3222" spans="1:9" ht="47.25">
      <c r="A3222" s="28">
        <v>3217</v>
      </c>
      <c r="B3222" s="29">
        <v>702600</v>
      </c>
      <c r="C3222" s="30" t="s">
        <v>4139</v>
      </c>
      <c r="D3222" s="30"/>
      <c r="E3222" s="31">
        <v>25.38</v>
      </c>
      <c r="F3222" s="128">
        <f t="shared" si="203"/>
        <v>15.050339999999998</v>
      </c>
      <c r="G3222" s="129">
        <f t="shared" si="204"/>
        <v>15.050339999999998</v>
      </c>
      <c r="H3222" s="32"/>
      <c r="I3222" s="32"/>
    </row>
    <row r="3223" spans="1:9" ht="15.75">
      <c r="A3223" s="28">
        <v>3218</v>
      </c>
      <c r="B3223" s="29">
        <v>702610</v>
      </c>
      <c r="C3223" s="30" t="s">
        <v>4140</v>
      </c>
      <c r="D3223" s="30"/>
      <c r="E3223" s="31">
        <v>25.38</v>
      </c>
      <c r="F3223" s="128">
        <f t="shared" si="203"/>
        <v>15.050339999999998</v>
      </c>
      <c r="G3223" s="129">
        <f t="shared" si="204"/>
        <v>15.050339999999998</v>
      </c>
      <c r="H3223" s="32"/>
      <c r="I3223" s="32"/>
    </row>
    <row r="3224" spans="1:9" ht="15.75">
      <c r="A3224" s="28">
        <v>3219</v>
      </c>
      <c r="B3224" s="29">
        <v>702620</v>
      </c>
      <c r="C3224" s="30" t="s">
        <v>4141</v>
      </c>
      <c r="D3224" s="30"/>
      <c r="E3224" s="31">
        <v>35.54</v>
      </c>
      <c r="F3224" s="128">
        <f t="shared" si="203"/>
        <v>21.075219999999998</v>
      </c>
      <c r="G3224" s="129">
        <f t="shared" si="204"/>
        <v>21.075219999999998</v>
      </c>
      <c r="H3224" s="32"/>
      <c r="I3224" s="32"/>
    </row>
    <row r="3225" spans="1:9" ht="15.75">
      <c r="A3225" s="28">
        <v>3220</v>
      </c>
      <c r="B3225" s="29">
        <v>702630</v>
      </c>
      <c r="C3225" s="30" t="s">
        <v>4142</v>
      </c>
      <c r="D3225" s="30"/>
      <c r="E3225" s="31">
        <v>17.920000000000002</v>
      </c>
      <c r="F3225" s="128">
        <f t="shared" si="203"/>
        <v>10.626560000000001</v>
      </c>
      <c r="G3225" s="129">
        <f t="shared" si="204"/>
        <v>10.626560000000001</v>
      </c>
      <c r="H3225" s="32"/>
      <c r="I3225" s="32"/>
    </row>
    <row r="3226" spans="1:9" ht="15.75">
      <c r="A3226" s="28">
        <v>3221</v>
      </c>
      <c r="B3226" s="29">
        <v>702640</v>
      </c>
      <c r="C3226" s="30" t="s">
        <v>4143</v>
      </c>
      <c r="D3226" s="30"/>
      <c r="E3226" s="31">
        <v>17.920000000000002</v>
      </c>
      <c r="F3226" s="128">
        <f t="shared" si="203"/>
        <v>10.626560000000001</v>
      </c>
      <c r="G3226" s="129">
        <f t="shared" si="204"/>
        <v>10.626560000000001</v>
      </c>
      <c r="H3226" s="32"/>
      <c r="I3226" s="32"/>
    </row>
    <row r="3227" spans="1:9" ht="31.5">
      <c r="A3227" s="28">
        <v>3222</v>
      </c>
      <c r="B3227" s="29">
        <v>702650</v>
      </c>
      <c r="C3227" s="30" t="s">
        <v>4144</v>
      </c>
      <c r="D3227" s="30"/>
      <c r="E3227" s="31">
        <v>17.920000000000002</v>
      </c>
      <c r="F3227" s="128">
        <f t="shared" si="203"/>
        <v>10.626560000000001</v>
      </c>
      <c r="G3227" s="129">
        <f t="shared" si="204"/>
        <v>10.626560000000001</v>
      </c>
      <c r="H3227" s="32"/>
      <c r="I3227" s="32"/>
    </row>
    <row r="3228" spans="1:9" ht="15.75">
      <c r="A3228" s="28">
        <v>3223</v>
      </c>
      <c r="B3228" s="29" t="s">
        <v>145</v>
      </c>
      <c r="C3228" s="36" t="s">
        <v>4145</v>
      </c>
      <c r="D3228" s="30"/>
      <c r="E3228" s="31"/>
      <c r="F3228" s="226"/>
      <c r="G3228" s="227"/>
      <c r="H3228" s="32"/>
      <c r="I3228" s="32"/>
    </row>
    <row r="3229" spans="1:9" ht="141.75">
      <c r="A3229" s="28">
        <v>3224</v>
      </c>
      <c r="B3229" s="29" t="s">
        <v>145</v>
      </c>
      <c r="C3229" s="36" t="s">
        <v>4146</v>
      </c>
      <c r="D3229" s="36" t="s">
        <v>4147</v>
      </c>
      <c r="E3229" s="31"/>
      <c r="F3229" s="226"/>
      <c r="G3229" s="227"/>
      <c r="H3229" s="32"/>
      <c r="I3229" s="32"/>
    </row>
    <row r="3230" spans="1:9" ht="204.75">
      <c r="A3230" s="28">
        <v>3225</v>
      </c>
      <c r="B3230" s="29">
        <v>702660</v>
      </c>
      <c r="C3230" s="30" t="s">
        <v>4148</v>
      </c>
      <c r="D3230" s="30" t="s">
        <v>4149</v>
      </c>
      <c r="E3230" s="31">
        <v>25.2</v>
      </c>
      <c r="F3230" s="128">
        <f t="shared" si="203"/>
        <v>14.943599999999998</v>
      </c>
      <c r="G3230" s="129">
        <f>F3230</f>
        <v>14.943599999999998</v>
      </c>
      <c r="H3230" s="32"/>
      <c r="I3230" s="32"/>
    </row>
    <row r="3231" spans="1:9" ht="63">
      <c r="A3231" s="28">
        <v>3226</v>
      </c>
      <c r="B3231" s="29">
        <v>702670</v>
      </c>
      <c r="C3231" s="30" t="s">
        <v>4150</v>
      </c>
      <c r="D3231" s="30" t="s">
        <v>4151</v>
      </c>
      <c r="E3231" s="31">
        <v>39.869999999999997</v>
      </c>
      <c r="F3231" s="128">
        <f t="shared" si="203"/>
        <v>23.642909999999997</v>
      </c>
      <c r="G3231" s="129">
        <f>F3231</f>
        <v>23.642909999999997</v>
      </c>
      <c r="H3231" s="32"/>
      <c r="I3231" s="32"/>
    </row>
    <row r="3232" spans="1:9" ht="15.75">
      <c r="A3232" s="28">
        <v>3227</v>
      </c>
      <c r="B3232" s="29">
        <v>702680</v>
      </c>
      <c r="C3232" s="30" t="s">
        <v>4152</v>
      </c>
      <c r="D3232" s="30" t="s">
        <v>4153</v>
      </c>
      <c r="E3232" s="31">
        <v>39.869999999999997</v>
      </c>
      <c r="F3232" s="128">
        <f t="shared" si="203"/>
        <v>23.642909999999997</v>
      </c>
      <c r="G3232" s="129">
        <f>F3232</f>
        <v>23.642909999999997</v>
      </c>
      <c r="H3232" s="32"/>
      <c r="I3232" s="32"/>
    </row>
    <row r="3233" spans="1:9" ht="31.5">
      <c r="A3233" s="28">
        <v>3228</v>
      </c>
      <c r="B3233" s="29">
        <v>702690</v>
      </c>
      <c r="C3233" s="30" t="s">
        <v>4154</v>
      </c>
      <c r="D3233" s="30"/>
      <c r="E3233" s="31">
        <v>106.31</v>
      </c>
      <c r="F3233" s="128">
        <f t="shared" si="203"/>
        <v>63.041829999999997</v>
      </c>
      <c r="G3233" s="129">
        <f>F3233</f>
        <v>63.041829999999997</v>
      </c>
      <c r="H3233" s="32"/>
      <c r="I3233" s="32"/>
    </row>
    <row r="3234" spans="1:9" ht="78.75">
      <c r="A3234" s="28">
        <v>3229</v>
      </c>
      <c r="B3234" s="29">
        <v>702700</v>
      </c>
      <c r="C3234" s="30" t="s">
        <v>4155</v>
      </c>
      <c r="D3234" s="30" t="s">
        <v>4156</v>
      </c>
      <c r="E3234" s="31">
        <v>39.18</v>
      </c>
      <c r="F3234" s="128">
        <f t="shared" si="203"/>
        <v>23.233739999999997</v>
      </c>
      <c r="G3234" s="129">
        <f>F3234*1.1</f>
        <v>25.557113999999999</v>
      </c>
      <c r="H3234" s="224">
        <v>0.1</v>
      </c>
      <c r="I3234" s="32"/>
    </row>
    <row r="3235" spans="1:9" ht="15.75">
      <c r="A3235" s="28">
        <v>3230</v>
      </c>
      <c r="B3235" s="29">
        <v>702710</v>
      </c>
      <c r="C3235" s="30" t="s">
        <v>4157</v>
      </c>
      <c r="D3235" s="30"/>
      <c r="E3235" s="31">
        <v>71.069999999999993</v>
      </c>
      <c r="F3235" s="128">
        <f t="shared" si="203"/>
        <v>42.144509999999997</v>
      </c>
      <c r="G3235" s="129">
        <f>F3235</f>
        <v>42.144509999999997</v>
      </c>
      <c r="H3235" s="32"/>
      <c r="I3235" s="32"/>
    </row>
    <row r="3236" spans="1:9" ht="31.5">
      <c r="A3236" s="28">
        <v>3231</v>
      </c>
      <c r="B3236" s="29">
        <v>702711</v>
      </c>
      <c r="C3236" s="30" t="s">
        <v>4158</v>
      </c>
      <c r="D3236" s="30" t="s">
        <v>4159</v>
      </c>
      <c r="E3236" s="31">
        <v>33.6</v>
      </c>
      <c r="F3236" s="128">
        <f t="shared" si="203"/>
        <v>19.924800000000001</v>
      </c>
      <c r="G3236" s="129">
        <f>F3236</f>
        <v>19.924800000000001</v>
      </c>
      <c r="H3236" s="32"/>
      <c r="I3236" s="32"/>
    </row>
    <row r="3237" spans="1:9" ht="63">
      <c r="A3237" s="28">
        <v>3232</v>
      </c>
      <c r="B3237" s="29">
        <v>702712</v>
      </c>
      <c r="C3237" s="30" t="s">
        <v>4160</v>
      </c>
      <c r="D3237" s="30" t="s">
        <v>4161</v>
      </c>
      <c r="E3237" s="31">
        <v>53.13</v>
      </c>
      <c r="F3237" s="128">
        <f t="shared" si="203"/>
        <v>31.50609</v>
      </c>
      <c r="G3237" s="129">
        <f>F3237</f>
        <v>31.50609</v>
      </c>
      <c r="H3237" s="32"/>
      <c r="I3237" s="32"/>
    </row>
    <row r="3238" spans="1:9" ht="15.75">
      <c r="A3238" s="28">
        <v>3233</v>
      </c>
      <c r="B3238" s="29">
        <v>702720</v>
      </c>
      <c r="C3238" s="30" t="s">
        <v>4162</v>
      </c>
      <c r="D3238" s="30" t="s">
        <v>4163</v>
      </c>
      <c r="E3238" s="31">
        <v>26.65</v>
      </c>
      <c r="F3238" s="128">
        <f t="shared" si="203"/>
        <v>15.803449999999998</v>
      </c>
      <c r="G3238" s="129">
        <f>F3238</f>
        <v>15.803449999999998</v>
      </c>
      <c r="H3238" s="32"/>
      <c r="I3238" s="32"/>
    </row>
    <row r="3239" spans="1:9" ht="78.75">
      <c r="A3239" s="28">
        <v>3234</v>
      </c>
      <c r="B3239" s="29">
        <v>702730</v>
      </c>
      <c r="C3239" s="30" t="s">
        <v>4164</v>
      </c>
      <c r="D3239" s="30" t="s">
        <v>4165</v>
      </c>
      <c r="E3239" s="31">
        <v>13.44</v>
      </c>
      <c r="F3239" s="128">
        <f t="shared" si="203"/>
        <v>7.9699199999999992</v>
      </c>
      <c r="G3239" s="129">
        <f>F3239</f>
        <v>7.9699199999999992</v>
      </c>
      <c r="H3239" s="32"/>
      <c r="I3239" s="32"/>
    </row>
    <row r="3240" spans="1:9" ht="15.75">
      <c r="A3240" s="28">
        <v>3235</v>
      </c>
      <c r="B3240" s="29">
        <v>702740</v>
      </c>
      <c r="C3240" s="30" t="s">
        <v>4166</v>
      </c>
      <c r="D3240" s="30" t="s">
        <v>395</v>
      </c>
      <c r="E3240" s="31">
        <v>33.6</v>
      </c>
      <c r="F3240" s="128">
        <f t="shared" si="203"/>
        <v>19.924800000000001</v>
      </c>
      <c r="G3240" s="129">
        <f>F3240*1.1</f>
        <v>21.917280000000002</v>
      </c>
      <c r="H3240" s="224">
        <v>0.1</v>
      </c>
      <c r="I3240" s="32"/>
    </row>
    <row r="3241" spans="1:9" ht="31.5">
      <c r="A3241" s="28">
        <v>3236</v>
      </c>
      <c r="B3241" s="29">
        <v>702750</v>
      </c>
      <c r="C3241" s="30" t="s">
        <v>4167</v>
      </c>
      <c r="D3241" s="30"/>
      <c r="E3241" s="31">
        <v>13.44</v>
      </c>
      <c r="F3241" s="128">
        <f t="shared" si="203"/>
        <v>7.9699199999999992</v>
      </c>
      <c r="G3241" s="129">
        <f>F3241</f>
        <v>7.9699199999999992</v>
      </c>
      <c r="H3241" s="32"/>
      <c r="I3241" s="32"/>
    </row>
    <row r="3242" spans="1:9" ht="47.25">
      <c r="A3242" s="28">
        <v>3237</v>
      </c>
      <c r="B3242" s="29">
        <v>702760</v>
      </c>
      <c r="C3242" s="30" t="s">
        <v>4168</v>
      </c>
      <c r="D3242" s="30" t="s">
        <v>4169</v>
      </c>
      <c r="E3242" s="31">
        <v>78.400000000000006</v>
      </c>
      <c r="F3242" s="128">
        <f t="shared" si="203"/>
        <v>46.491199999999999</v>
      </c>
      <c r="G3242" s="129">
        <f>F3242*1.1</f>
        <v>51.140320000000003</v>
      </c>
      <c r="H3242" s="224">
        <v>0.1</v>
      </c>
      <c r="I3242" s="32"/>
    </row>
    <row r="3243" spans="1:9" ht="15.75">
      <c r="A3243" s="28">
        <v>3238</v>
      </c>
      <c r="B3243" s="29">
        <v>702770</v>
      </c>
      <c r="C3243" s="30" t="s">
        <v>4170</v>
      </c>
      <c r="D3243" s="30" t="s">
        <v>4163</v>
      </c>
      <c r="E3243" s="31">
        <v>19.93</v>
      </c>
      <c r="F3243" s="128">
        <f t="shared" si="203"/>
        <v>11.818489999999999</v>
      </c>
      <c r="G3243" s="129">
        <f>F3243</f>
        <v>11.818489999999999</v>
      </c>
      <c r="H3243" s="32"/>
      <c r="I3243" s="32"/>
    </row>
    <row r="3244" spans="1:9" ht="15.75">
      <c r="A3244" s="28">
        <v>3239</v>
      </c>
      <c r="B3244" s="29">
        <v>702780</v>
      </c>
      <c r="C3244" s="30" t="s">
        <v>4171</v>
      </c>
      <c r="D3244" s="30" t="s">
        <v>4153</v>
      </c>
      <c r="E3244" s="31">
        <v>26.65</v>
      </c>
      <c r="F3244" s="128">
        <f t="shared" si="203"/>
        <v>15.803449999999998</v>
      </c>
      <c r="G3244" s="129">
        <f>F3244</f>
        <v>15.803449999999998</v>
      </c>
      <c r="H3244" s="32"/>
      <c r="I3244" s="32"/>
    </row>
    <row r="3245" spans="1:9" ht="31.5">
      <c r="A3245" s="28">
        <v>3240</v>
      </c>
      <c r="B3245" s="29">
        <v>702790</v>
      </c>
      <c r="C3245" s="30" t="s">
        <v>4172</v>
      </c>
      <c r="D3245" s="30" t="s">
        <v>4173</v>
      </c>
      <c r="E3245" s="31">
        <v>19.93</v>
      </c>
      <c r="F3245" s="128">
        <f t="shared" si="203"/>
        <v>11.818489999999999</v>
      </c>
      <c r="G3245" s="129">
        <f>F3245</f>
        <v>11.818489999999999</v>
      </c>
      <c r="H3245" s="32"/>
      <c r="I3245" s="32"/>
    </row>
    <row r="3246" spans="1:9" ht="31.5">
      <c r="A3246" s="28">
        <v>3241</v>
      </c>
      <c r="B3246" s="29">
        <v>702800</v>
      </c>
      <c r="C3246" s="30" t="s">
        <v>4174</v>
      </c>
      <c r="D3246" s="30" t="s">
        <v>395</v>
      </c>
      <c r="E3246" s="31">
        <v>19.93</v>
      </c>
      <c r="F3246" s="128">
        <f t="shared" si="203"/>
        <v>11.818489999999999</v>
      </c>
      <c r="G3246" s="129">
        <f>F3246</f>
        <v>11.818489999999999</v>
      </c>
      <c r="H3246" s="32"/>
      <c r="I3246" s="32"/>
    </row>
    <row r="3247" spans="1:9" ht="31.5">
      <c r="A3247" s="28">
        <v>3242</v>
      </c>
      <c r="B3247" s="29">
        <v>702810</v>
      </c>
      <c r="C3247" s="30" t="s">
        <v>4175</v>
      </c>
      <c r="D3247" s="30" t="s">
        <v>4176</v>
      </c>
      <c r="E3247" s="31">
        <v>33.6</v>
      </c>
      <c r="F3247" s="128">
        <f t="shared" si="203"/>
        <v>19.924800000000001</v>
      </c>
      <c r="G3247" s="129">
        <f>F3247*1.1</f>
        <v>21.917280000000002</v>
      </c>
      <c r="H3247" s="224">
        <v>0.1</v>
      </c>
      <c r="I3247" s="32"/>
    </row>
    <row r="3248" spans="1:9" ht="47.25">
      <c r="A3248" s="28">
        <v>3243</v>
      </c>
      <c r="B3248" s="29" t="s">
        <v>145</v>
      </c>
      <c r="C3248" s="36" t="s">
        <v>4177</v>
      </c>
      <c r="D3248" s="36" t="s">
        <v>4178</v>
      </c>
      <c r="E3248" s="31"/>
      <c r="F3248" s="226"/>
      <c r="G3248" s="227"/>
      <c r="H3248" s="32"/>
      <c r="I3248" s="32"/>
    </row>
    <row r="3249" spans="1:9" ht="15.75">
      <c r="A3249" s="28">
        <v>3244</v>
      </c>
      <c r="B3249" s="29">
        <v>702820</v>
      </c>
      <c r="C3249" s="30" t="s">
        <v>4179</v>
      </c>
      <c r="D3249" s="45"/>
      <c r="E3249" s="31">
        <v>284.91000000000003</v>
      </c>
      <c r="F3249" s="128">
        <f t="shared" si="203"/>
        <v>168.95162999999999</v>
      </c>
      <c r="G3249" s="129">
        <f t="shared" ref="G3249:G3262" si="205">F3249</f>
        <v>168.95162999999999</v>
      </c>
      <c r="H3249" s="32"/>
      <c r="I3249" s="32"/>
    </row>
    <row r="3250" spans="1:9" ht="31.5">
      <c r="A3250" s="28">
        <v>3245</v>
      </c>
      <c r="B3250" s="29">
        <v>702830</v>
      </c>
      <c r="C3250" s="30" t="s">
        <v>4180</v>
      </c>
      <c r="D3250" s="45"/>
      <c r="E3250" s="31">
        <v>332.4</v>
      </c>
      <c r="F3250" s="128">
        <f t="shared" si="203"/>
        <v>197.11319999999998</v>
      </c>
      <c r="G3250" s="129">
        <f t="shared" si="205"/>
        <v>197.11319999999998</v>
      </c>
      <c r="H3250" s="32"/>
      <c r="I3250" s="32"/>
    </row>
    <row r="3251" spans="1:9" ht="31.5">
      <c r="A3251" s="28">
        <v>3246</v>
      </c>
      <c r="B3251" s="29">
        <v>702840</v>
      </c>
      <c r="C3251" s="30" t="s">
        <v>4181</v>
      </c>
      <c r="D3251" s="45"/>
      <c r="E3251" s="31">
        <v>332.4</v>
      </c>
      <c r="F3251" s="128">
        <f t="shared" si="203"/>
        <v>197.11319999999998</v>
      </c>
      <c r="G3251" s="129">
        <f t="shared" si="205"/>
        <v>197.11319999999998</v>
      </c>
      <c r="H3251" s="32"/>
      <c r="I3251" s="32"/>
    </row>
    <row r="3252" spans="1:9" ht="47.25">
      <c r="A3252" s="28">
        <v>3247</v>
      </c>
      <c r="B3252" s="29">
        <v>702850</v>
      </c>
      <c r="C3252" s="30" t="s">
        <v>4182</v>
      </c>
      <c r="D3252" s="45"/>
      <c r="E3252" s="31">
        <v>553.04999999999995</v>
      </c>
      <c r="F3252" s="128">
        <f t="shared" si="203"/>
        <v>327.95864999999998</v>
      </c>
      <c r="G3252" s="129">
        <f t="shared" si="205"/>
        <v>327.95864999999998</v>
      </c>
      <c r="H3252" s="32"/>
      <c r="I3252" s="32"/>
    </row>
    <row r="3253" spans="1:9" ht="47.25">
      <c r="A3253" s="28">
        <v>3248</v>
      </c>
      <c r="B3253" s="29">
        <v>702860</v>
      </c>
      <c r="C3253" s="30" t="s">
        <v>4183</v>
      </c>
      <c r="D3253" s="30"/>
      <c r="E3253" s="31">
        <v>332.4</v>
      </c>
      <c r="F3253" s="128">
        <f t="shared" si="203"/>
        <v>197.11319999999998</v>
      </c>
      <c r="G3253" s="129">
        <f t="shared" si="205"/>
        <v>197.11319999999998</v>
      </c>
      <c r="H3253" s="32"/>
      <c r="I3253" s="32"/>
    </row>
    <row r="3254" spans="1:9" ht="31.5">
      <c r="A3254" s="28">
        <v>3249</v>
      </c>
      <c r="B3254" s="29">
        <v>702870</v>
      </c>
      <c r="C3254" s="30" t="s">
        <v>4184</v>
      </c>
      <c r="D3254" s="45"/>
      <c r="E3254" s="31">
        <v>332.4</v>
      </c>
      <c r="F3254" s="128">
        <f t="shared" si="203"/>
        <v>197.11319999999998</v>
      </c>
      <c r="G3254" s="129">
        <f t="shared" si="205"/>
        <v>197.11319999999998</v>
      </c>
      <c r="H3254" s="32"/>
      <c r="I3254" s="32"/>
    </row>
    <row r="3255" spans="1:9" ht="47.25">
      <c r="A3255" s="28">
        <v>3250</v>
      </c>
      <c r="B3255" s="29">
        <v>702880</v>
      </c>
      <c r="C3255" s="30" t="s">
        <v>4185</v>
      </c>
      <c r="D3255" s="45"/>
      <c r="E3255" s="31">
        <v>379.66</v>
      </c>
      <c r="F3255" s="128">
        <f t="shared" si="203"/>
        <v>225.13838000000001</v>
      </c>
      <c r="G3255" s="129">
        <f t="shared" si="205"/>
        <v>225.13838000000001</v>
      </c>
      <c r="H3255" s="32"/>
      <c r="I3255" s="32"/>
    </row>
    <row r="3256" spans="1:9" ht="31.5">
      <c r="A3256" s="28">
        <v>3251</v>
      </c>
      <c r="B3256" s="29">
        <v>702890</v>
      </c>
      <c r="C3256" s="30" t="s">
        <v>4186</v>
      </c>
      <c r="D3256" s="45"/>
      <c r="E3256" s="31">
        <v>379.66</v>
      </c>
      <c r="F3256" s="128">
        <f t="shared" si="203"/>
        <v>225.13838000000001</v>
      </c>
      <c r="G3256" s="129">
        <f t="shared" si="205"/>
        <v>225.13838000000001</v>
      </c>
      <c r="H3256" s="32"/>
      <c r="I3256" s="32"/>
    </row>
    <row r="3257" spans="1:9" ht="47.25">
      <c r="A3257" s="28">
        <v>3252</v>
      </c>
      <c r="B3257" s="29">
        <v>702900</v>
      </c>
      <c r="C3257" s="30" t="s">
        <v>4187</v>
      </c>
      <c r="D3257" s="45"/>
      <c r="E3257" s="31">
        <v>379.66</v>
      </c>
      <c r="F3257" s="128">
        <f t="shared" si="203"/>
        <v>225.13838000000001</v>
      </c>
      <c r="G3257" s="129">
        <f t="shared" si="205"/>
        <v>225.13838000000001</v>
      </c>
      <c r="H3257" s="32"/>
      <c r="I3257" s="32"/>
    </row>
    <row r="3258" spans="1:9" ht="31.5">
      <c r="A3258" s="28">
        <v>3253</v>
      </c>
      <c r="B3258" s="29">
        <v>702910</v>
      </c>
      <c r="C3258" s="30" t="s">
        <v>4188</v>
      </c>
      <c r="D3258" s="45"/>
      <c r="E3258" s="31">
        <v>379.66</v>
      </c>
      <c r="F3258" s="128">
        <f t="shared" si="203"/>
        <v>225.13838000000001</v>
      </c>
      <c r="G3258" s="129">
        <f t="shared" si="205"/>
        <v>225.13838000000001</v>
      </c>
      <c r="H3258" s="32"/>
      <c r="I3258" s="32"/>
    </row>
    <row r="3259" spans="1:9" ht="47.25">
      <c r="A3259" s="28">
        <v>3254</v>
      </c>
      <c r="B3259" s="29">
        <v>702920</v>
      </c>
      <c r="C3259" s="30" t="s">
        <v>4189</v>
      </c>
      <c r="D3259" s="45"/>
      <c r="E3259" s="31">
        <v>379.66</v>
      </c>
      <c r="F3259" s="128">
        <f t="shared" si="203"/>
        <v>225.13838000000001</v>
      </c>
      <c r="G3259" s="129">
        <f t="shared" si="205"/>
        <v>225.13838000000001</v>
      </c>
      <c r="H3259" s="32"/>
      <c r="I3259" s="32"/>
    </row>
    <row r="3260" spans="1:9" ht="31.5">
      <c r="A3260" s="28">
        <v>3255</v>
      </c>
      <c r="B3260" s="29">
        <v>702930</v>
      </c>
      <c r="C3260" s="30" t="s">
        <v>4190</v>
      </c>
      <c r="D3260" s="45"/>
      <c r="E3260" s="31">
        <v>379.66</v>
      </c>
      <c r="F3260" s="128">
        <f t="shared" si="203"/>
        <v>225.13838000000001</v>
      </c>
      <c r="G3260" s="129">
        <f t="shared" si="205"/>
        <v>225.13838000000001</v>
      </c>
      <c r="H3260" s="32"/>
      <c r="I3260" s="32"/>
    </row>
    <row r="3261" spans="1:9" ht="47.25">
      <c r="A3261" s="28">
        <v>3256</v>
      </c>
      <c r="B3261" s="29">
        <v>702940</v>
      </c>
      <c r="C3261" s="30" t="s">
        <v>4191</v>
      </c>
      <c r="D3261" s="45"/>
      <c r="E3261" s="31">
        <v>265.87</v>
      </c>
      <c r="F3261" s="128">
        <f t="shared" si="203"/>
        <v>157.66091</v>
      </c>
      <c r="G3261" s="129">
        <f t="shared" si="205"/>
        <v>157.66091</v>
      </c>
      <c r="H3261" s="32"/>
      <c r="I3261" s="32"/>
    </row>
    <row r="3262" spans="1:9" ht="15.75">
      <c r="A3262" s="28">
        <v>3257</v>
      </c>
      <c r="B3262" s="29">
        <v>702950</v>
      </c>
      <c r="C3262" s="30" t="s">
        <v>4192</v>
      </c>
      <c r="D3262" s="30"/>
      <c r="E3262" s="31">
        <v>99.68</v>
      </c>
      <c r="F3262" s="128">
        <f t="shared" si="203"/>
        <v>59.110240000000005</v>
      </c>
      <c r="G3262" s="129">
        <f t="shared" si="205"/>
        <v>59.110240000000005</v>
      </c>
      <c r="H3262" s="32"/>
      <c r="I3262" s="32"/>
    </row>
    <row r="3263" spans="1:9" ht="31.5">
      <c r="A3263" s="28">
        <v>3258</v>
      </c>
      <c r="B3263" s="29" t="s">
        <v>145</v>
      </c>
      <c r="C3263" s="36" t="s">
        <v>4193</v>
      </c>
      <c r="D3263" s="30"/>
      <c r="E3263" s="31"/>
      <c r="F3263" s="226"/>
      <c r="G3263" s="227"/>
      <c r="H3263" s="32"/>
      <c r="I3263" s="32"/>
    </row>
    <row r="3264" spans="1:9" ht="31.5">
      <c r="A3264" s="28">
        <v>3259</v>
      </c>
      <c r="B3264" s="29">
        <v>702960</v>
      </c>
      <c r="C3264" s="30" t="s">
        <v>4194</v>
      </c>
      <c r="D3264" s="30"/>
      <c r="E3264" s="31">
        <v>146.25</v>
      </c>
      <c r="F3264" s="128">
        <f t="shared" si="203"/>
        <v>86.726249999999993</v>
      </c>
      <c r="G3264" s="129">
        <f>F3264</f>
        <v>86.726249999999993</v>
      </c>
      <c r="H3264" s="32"/>
      <c r="I3264" s="32"/>
    </row>
    <row r="3265" spans="1:9" ht="31.5">
      <c r="A3265" s="28">
        <v>3260</v>
      </c>
      <c r="B3265" s="29">
        <v>702970</v>
      </c>
      <c r="C3265" s="30" t="s">
        <v>4195</v>
      </c>
      <c r="D3265" s="30"/>
      <c r="E3265" s="31">
        <v>212.78</v>
      </c>
      <c r="F3265" s="128">
        <f t="shared" si="203"/>
        <v>126.17854</v>
      </c>
      <c r="G3265" s="129">
        <f>F3265</f>
        <v>126.17854</v>
      </c>
      <c r="H3265" s="32"/>
      <c r="I3265" s="32"/>
    </row>
    <row r="3266" spans="1:9" ht="31.5">
      <c r="A3266" s="28">
        <v>3261</v>
      </c>
      <c r="B3266" s="29">
        <v>702980</v>
      </c>
      <c r="C3266" s="30" t="s">
        <v>4196</v>
      </c>
      <c r="D3266" s="30"/>
      <c r="E3266" s="31">
        <v>332.4</v>
      </c>
      <c r="F3266" s="128">
        <f t="shared" si="203"/>
        <v>197.11319999999998</v>
      </c>
      <c r="G3266" s="129">
        <f>F3266</f>
        <v>197.11319999999998</v>
      </c>
      <c r="H3266" s="32"/>
      <c r="I3266" s="32"/>
    </row>
    <row r="3267" spans="1:9" ht="15.75">
      <c r="A3267" s="28">
        <v>3262</v>
      </c>
      <c r="B3267" s="29">
        <v>702990</v>
      </c>
      <c r="C3267" s="30" t="s">
        <v>4197</v>
      </c>
      <c r="D3267" s="30"/>
      <c r="E3267" s="31">
        <v>133.04</v>
      </c>
      <c r="F3267" s="128">
        <f t="shared" si="203"/>
        <v>78.892719999999997</v>
      </c>
      <c r="G3267" s="129">
        <f>F3267</f>
        <v>78.892719999999997</v>
      </c>
      <c r="H3267" s="32"/>
      <c r="I3267" s="32"/>
    </row>
    <row r="3268" spans="1:9" ht="31.5">
      <c r="A3268" s="28">
        <v>3263</v>
      </c>
      <c r="B3268" s="29" t="s">
        <v>145</v>
      </c>
      <c r="C3268" s="36" t="s">
        <v>4198</v>
      </c>
      <c r="D3268" s="30"/>
      <c r="E3268" s="31"/>
      <c r="F3268" s="226"/>
      <c r="G3268" s="227"/>
      <c r="H3268" s="32"/>
      <c r="I3268" s="32"/>
    </row>
    <row r="3269" spans="1:9" ht="31.5">
      <c r="A3269" s="28">
        <v>3264</v>
      </c>
      <c r="B3269" s="29">
        <v>703000</v>
      </c>
      <c r="C3269" s="30" t="s">
        <v>4199</v>
      </c>
      <c r="D3269" s="30"/>
      <c r="E3269" s="31">
        <v>93.18</v>
      </c>
      <c r="F3269" s="128">
        <f t="shared" si="203"/>
        <v>55.255740000000003</v>
      </c>
      <c r="G3269" s="129">
        <f>F3269*1.1</f>
        <v>60.781314000000009</v>
      </c>
      <c r="H3269" s="224">
        <v>0.1</v>
      </c>
      <c r="I3269" s="32"/>
    </row>
    <row r="3270" spans="1:9" ht="31.5">
      <c r="A3270" s="28">
        <v>3265</v>
      </c>
      <c r="B3270" s="29">
        <v>703010</v>
      </c>
      <c r="C3270" s="30" t="s">
        <v>4200</v>
      </c>
      <c r="D3270" s="30"/>
      <c r="E3270" s="31">
        <v>266.75</v>
      </c>
      <c r="F3270" s="128">
        <f t="shared" si="203"/>
        <v>158.18275</v>
      </c>
      <c r="G3270" s="129">
        <f>F3270</f>
        <v>158.18275</v>
      </c>
      <c r="H3270" s="32"/>
      <c r="I3270" s="32"/>
    </row>
    <row r="3271" spans="1:9" ht="15.75">
      <c r="A3271" s="28">
        <v>3266</v>
      </c>
      <c r="B3271" s="29">
        <v>703020</v>
      </c>
      <c r="C3271" s="30" t="s">
        <v>4201</v>
      </c>
      <c r="D3271" s="30"/>
      <c r="E3271" s="31">
        <v>88.7</v>
      </c>
      <c r="F3271" s="128">
        <f t="shared" ref="F3271:F3334" si="206">E3271*0.593</f>
        <v>52.5991</v>
      </c>
      <c r="G3271" s="129">
        <f t="shared" ref="G3271:G3277" si="207">F3271*1.1</f>
        <v>57.859010000000005</v>
      </c>
      <c r="H3271" s="224">
        <v>0.1</v>
      </c>
      <c r="I3271" s="32"/>
    </row>
    <row r="3272" spans="1:9" ht="31.5">
      <c r="A3272" s="28">
        <v>3267</v>
      </c>
      <c r="B3272" s="29">
        <v>703050</v>
      </c>
      <c r="C3272" s="30" t="s">
        <v>4202</v>
      </c>
      <c r="D3272" s="30" t="s">
        <v>224</v>
      </c>
      <c r="E3272" s="31">
        <v>200.36</v>
      </c>
      <c r="F3272" s="128">
        <f t="shared" si="206"/>
        <v>118.81348</v>
      </c>
      <c r="G3272" s="129">
        <f t="shared" si="207"/>
        <v>130.694828</v>
      </c>
      <c r="H3272" s="224">
        <v>0.1</v>
      </c>
      <c r="I3272" s="32"/>
    </row>
    <row r="3273" spans="1:9" ht="15.75">
      <c r="A3273" s="28">
        <v>3268</v>
      </c>
      <c r="B3273" s="29">
        <v>703060</v>
      </c>
      <c r="C3273" s="30" t="s">
        <v>4203</v>
      </c>
      <c r="D3273" s="30" t="s">
        <v>4204</v>
      </c>
      <c r="E3273" s="31">
        <v>113.12</v>
      </c>
      <c r="F3273" s="128">
        <f t="shared" si="206"/>
        <v>67.080160000000006</v>
      </c>
      <c r="G3273" s="129">
        <f t="shared" si="207"/>
        <v>73.788176000000007</v>
      </c>
      <c r="H3273" s="224">
        <v>0.1</v>
      </c>
      <c r="I3273" s="32"/>
    </row>
    <row r="3274" spans="1:9" ht="31.5">
      <c r="A3274" s="28">
        <v>3269</v>
      </c>
      <c r="B3274" s="29">
        <v>703090</v>
      </c>
      <c r="C3274" s="43" t="s">
        <v>4205</v>
      </c>
      <c r="D3274" s="43" t="s">
        <v>4206</v>
      </c>
      <c r="E3274" s="31">
        <v>597.29</v>
      </c>
      <c r="F3274" s="128">
        <f t="shared" si="206"/>
        <v>354.19296999999995</v>
      </c>
      <c r="G3274" s="129">
        <f t="shared" si="207"/>
        <v>389.61226699999997</v>
      </c>
      <c r="H3274" s="224">
        <v>0.1</v>
      </c>
      <c r="I3274" s="32"/>
    </row>
    <row r="3275" spans="1:9" ht="31.5">
      <c r="A3275" s="28">
        <v>3270</v>
      </c>
      <c r="B3275" s="29">
        <v>703100</v>
      </c>
      <c r="C3275" s="43" t="s">
        <v>4207</v>
      </c>
      <c r="D3275" s="43" t="s">
        <v>4208</v>
      </c>
      <c r="E3275" s="31">
        <v>797.39</v>
      </c>
      <c r="F3275" s="128">
        <f t="shared" si="206"/>
        <v>472.85226999999998</v>
      </c>
      <c r="G3275" s="129">
        <f t="shared" si="207"/>
        <v>520.13749700000005</v>
      </c>
      <c r="H3275" s="32"/>
      <c r="I3275" s="32"/>
    </row>
    <row r="3276" spans="1:9" ht="31.5">
      <c r="A3276" s="28">
        <v>3271</v>
      </c>
      <c r="B3276" s="29">
        <v>703110</v>
      </c>
      <c r="C3276" s="30" t="s">
        <v>4209</v>
      </c>
      <c r="D3276" s="30"/>
      <c r="E3276" s="31">
        <v>797.39</v>
      </c>
      <c r="F3276" s="128">
        <f t="shared" si="206"/>
        <v>472.85226999999998</v>
      </c>
      <c r="G3276" s="129">
        <f t="shared" si="207"/>
        <v>520.13749700000005</v>
      </c>
      <c r="H3276" s="224">
        <v>0.1</v>
      </c>
      <c r="I3276" s="32"/>
    </row>
    <row r="3277" spans="1:9" ht="15.75">
      <c r="A3277" s="28">
        <v>3272</v>
      </c>
      <c r="B3277" s="29">
        <v>703120</v>
      </c>
      <c r="C3277" s="30" t="s">
        <v>4210</v>
      </c>
      <c r="D3277" s="30"/>
      <c r="E3277" s="31">
        <v>150.82</v>
      </c>
      <c r="F3277" s="128">
        <f t="shared" si="206"/>
        <v>89.43625999999999</v>
      </c>
      <c r="G3277" s="129">
        <f t="shared" si="207"/>
        <v>98.379885999999999</v>
      </c>
      <c r="H3277" s="224">
        <v>0.1</v>
      </c>
      <c r="I3277" s="32"/>
    </row>
    <row r="3278" spans="1:9" ht="31.5">
      <c r="A3278" s="28">
        <v>3273</v>
      </c>
      <c r="B3278" s="29" t="s">
        <v>145</v>
      </c>
      <c r="C3278" s="36" t="s">
        <v>4211</v>
      </c>
      <c r="D3278" s="30"/>
      <c r="E3278" s="31"/>
      <c r="F3278" s="226"/>
      <c r="G3278" s="227"/>
      <c r="H3278" s="224">
        <v>0.1</v>
      </c>
      <c r="I3278" s="32"/>
    </row>
    <row r="3279" spans="1:9" ht="31.5">
      <c r="A3279" s="28">
        <v>3274</v>
      </c>
      <c r="B3279" s="29">
        <v>703130</v>
      </c>
      <c r="C3279" s="30" t="s">
        <v>4212</v>
      </c>
      <c r="D3279" s="30" t="s">
        <v>4213</v>
      </c>
      <c r="E3279" s="31">
        <v>265.8</v>
      </c>
      <c r="F3279" s="128">
        <f t="shared" si="206"/>
        <v>157.61940000000001</v>
      </c>
      <c r="G3279" s="129">
        <f t="shared" ref="G3279:G3298" si="208">F3279*1.1</f>
        <v>173.38134000000002</v>
      </c>
      <c r="H3279" s="224">
        <v>0.1</v>
      </c>
      <c r="I3279" s="32"/>
    </row>
    <row r="3280" spans="1:9" ht="31.5">
      <c r="A3280" s="28">
        <v>3275</v>
      </c>
      <c r="B3280" s="29">
        <v>703140</v>
      </c>
      <c r="C3280" s="30" t="s">
        <v>4214</v>
      </c>
      <c r="D3280" s="30" t="s">
        <v>4213</v>
      </c>
      <c r="E3280" s="31">
        <v>150.82</v>
      </c>
      <c r="F3280" s="128">
        <f t="shared" si="206"/>
        <v>89.43625999999999</v>
      </c>
      <c r="G3280" s="129">
        <f t="shared" si="208"/>
        <v>98.379885999999999</v>
      </c>
      <c r="H3280" s="32"/>
      <c r="I3280" s="32"/>
    </row>
    <row r="3281" spans="1:9" ht="31.5">
      <c r="A3281" s="28">
        <v>3276</v>
      </c>
      <c r="B3281" s="29">
        <v>703150</v>
      </c>
      <c r="C3281" s="30" t="s">
        <v>4215</v>
      </c>
      <c r="D3281" s="30"/>
      <c r="E3281" s="31">
        <v>88.7</v>
      </c>
      <c r="F3281" s="128">
        <f t="shared" si="206"/>
        <v>52.5991</v>
      </c>
      <c r="G3281" s="129">
        <f t="shared" si="208"/>
        <v>57.859010000000005</v>
      </c>
      <c r="H3281" s="224">
        <v>0.1</v>
      </c>
      <c r="I3281" s="32"/>
    </row>
    <row r="3282" spans="1:9" ht="31.5">
      <c r="A3282" s="28">
        <v>3277</v>
      </c>
      <c r="B3282" s="29">
        <v>703160</v>
      </c>
      <c r="C3282" s="30" t="s">
        <v>4216</v>
      </c>
      <c r="D3282" s="30" t="s">
        <v>4213</v>
      </c>
      <c r="E3282" s="31">
        <v>195.02</v>
      </c>
      <c r="F3282" s="128">
        <f t="shared" si="206"/>
        <v>115.64686</v>
      </c>
      <c r="G3282" s="129">
        <f t="shared" si="208"/>
        <v>127.21154600000001</v>
      </c>
      <c r="H3282" s="224">
        <v>0.1</v>
      </c>
      <c r="I3282" s="32"/>
    </row>
    <row r="3283" spans="1:9" ht="15.75">
      <c r="A3283" s="28">
        <v>3278</v>
      </c>
      <c r="B3283" s="29">
        <v>703170</v>
      </c>
      <c r="C3283" s="30" t="s">
        <v>4217</v>
      </c>
      <c r="D3283" s="30" t="s">
        <v>4213</v>
      </c>
      <c r="E3283" s="31">
        <v>265.8</v>
      </c>
      <c r="F3283" s="128">
        <f t="shared" si="206"/>
        <v>157.61940000000001</v>
      </c>
      <c r="G3283" s="129">
        <f t="shared" si="208"/>
        <v>173.38134000000002</v>
      </c>
      <c r="H3283" s="224">
        <v>0.1</v>
      </c>
      <c r="I3283" s="32"/>
    </row>
    <row r="3284" spans="1:9" ht="15.75">
      <c r="A3284" s="28">
        <v>3279</v>
      </c>
      <c r="B3284" s="29">
        <v>703180</v>
      </c>
      <c r="C3284" s="30" t="s">
        <v>4218</v>
      </c>
      <c r="D3284" s="30" t="s">
        <v>4213</v>
      </c>
      <c r="E3284" s="31">
        <v>106.31</v>
      </c>
      <c r="F3284" s="128">
        <f t="shared" si="206"/>
        <v>63.041829999999997</v>
      </c>
      <c r="G3284" s="129">
        <f t="shared" si="208"/>
        <v>69.346012999999999</v>
      </c>
      <c r="H3284" s="224">
        <v>0.1</v>
      </c>
      <c r="I3284" s="32"/>
    </row>
    <row r="3285" spans="1:9" ht="31.5">
      <c r="A3285" s="28">
        <v>3280</v>
      </c>
      <c r="B3285" s="29">
        <v>703190</v>
      </c>
      <c r="C3285" s="30" t="s">
        <v>4219</v>
      </c>
      <c r="D3285" s="30" t="s">
        <v>4213</v>
      </c>
      <c r="E3285" s="31">
        <v>150.82</v>
      </c>
      <c r="F3285" s="128">
        <f t="shared" si="206"/>
        <v>89.43625999999999</v>
      </c>
      <c r="G3285" s="129">
        <f t="shared" si="208"/>
        <v>98.379885999999999</v>
      </c>
      <c r="H3285" s="32"/>
      <c r="I3285" s="32"/>
    </row>
    <row r="3286" spans="1:9" ht="15.75">
      <c r="A3286" s="28">
        <v>3281</v>
      </c>
      <c r="B3286" s="29">
        <v>703200</v>
      </c>
      <c r="C3286" s="30" t="s">
        <v>4220</v>
      </c>
      <c r="D3286" s="30" t="s">
        <v>4213</v>
      </c>
      <c r="E3286" s="31">
        <v>150.82</v>
      </c>
      <c r="F3286" s="128">
        <f t="shared" si="206"/>
        <v>89.43625999999999</v>
      </c>
      <c r="G3286" s="129">
        <f t="shared" si="208"/>
        <v>98.379885999999999</v>
      </c>
      <c r="H3286" s="224">
        <v>0.1</v>
      </c>
      <c r="I3286" s="32"/>
    </row>
    <row r="3287" spans="1:9" ht="31.5">
      <c r="A3287" s="28">
        <v>3282</v>
      </c>
      <c r="B3287" s="29">
        <v>703210</v>
      </c>
      <c r="C3287" s="30" t="s">
        <v>4221</v>
      </c>
      <c r="D3287" s="30" t="s">
        <v>4213</v>
      </c>
      <c r="E3287" s="31">
        <v>150.82</v>
      </c>
      <c r="F3287" s="128">
        <f t="shared" si="206"/>
        <v>89.43625999999999</v>
      </c>
      <c r="G3287" s="129">
        <f t="shared" si="208"/>
        <v>98.379885999999999</v>
      </c>
      <c r="H3287" s="224">
        <v>0.1</v>
      </c>
      <c r="I3287" s="32"/>
    </row>
    <row r="3288" spans="1:9" ht="31.5">
      <c r="A3288" s="28">
        <v>3283</v>
      </c>
      <c r="B3288" s="29">
        <v>703220</v>
      </c>
      <c r="C3288" s="30" t="s">
        <v>4222</v>
      </c>
      <c r="D3288" s="30" t="s">
        <v>4213</v>
      </c>
      <c r="E3288" s="31">
        <v>88.7</v>
      </c>
      <c r="F3288" s="128">
        <f t="shared" si="206"/>
        <v>52.5991</v>
      </c>
      <c r="G3288" s="129">
        <f t="shared" si="208"/>
        <v>57.859010000000005</v>
      </c>
      <c r="H3288" s="224">
        <v>0.1</v>
      </c>
      <c r="I3288" s="32"/>
    </row>
    <row r="3289" spans="1:9" ht="15.75">
      <c r="A3289" s="28">
        <v>3284</v>
      </c>
      <c r="B3289" s="29">
        <v>703230</v>
      </c>
      <c r="C3289" s="30" t="s">
        <v>4223</v>
      </c>
      <c r="D3289" s="30" t="s">
        <v>4213</v>
      </c>
      <c r="E3289" s="31">
        <v>88.7</v>
      </c>
      <c r="F3289" s="128">
        <f t="shared" si="206"/>
        <v>52.5991</v>
      </c>
      <c r="G3289" s="129">
        <f t="shared" si="208"/>
        <v>57.859010000000005</v>
      </c>
      <c r="H3289" s="224">
        <v>0.1</v>
      </c>
      <c r="I3289" s="32"/>
    </row>
    <row r="3290" spans="1:9" ht="31.5">
      <c r="A3290" s="28">
        <v>3285</v>
      </c>
      <c r="B3290" s="29">
        <v>703240</v>
      </c>
      <c r="C3290" s="30" t="s">
        <v>4224</v>
      </c>
      <c r="D3290" s="30" t="s">
        <v>4225</v>
      </c>
      <c r="E3290" s="31">
        <v>39.869999999999997</v>
      </c>
      <c r="F3290" s="128">
        <f t="shared" si="206"/>
        <v>23.642909999999997</v>
      </c>
      <c r="G3290" s="129">
        <f t="shared" si="208"/>
        <v>26.007200999999998</v>
      </c>
      <c r="H3290" s="32"/>
      <c r="I3290" s="32"/>
    </row>
    <row r="3291" spans="1:9" ht="15.75">
      <c r="A3291" s="28">
        <v>3286</v>
      </c>
      <c r="B3291" s="29">
        <v>703250</v>
      </c>
      <c r="C3291" s="30" t="s">
        <v>4226</v>
      </c>
      <c r="D3291" s="30"/>
      <c r="E3291" s="31">
        <v>106.31</v>
      </c>
      <c r="F3291" s="128">
        <f t="shared" si="206"/>
        <v>63.041829999999997</v>
      </c>
      <c r="G3291" s="129">
        <f t="shared" si="208"/>
        <v>69.346012999999999</v>
      </c>
      <c r="H3291" s="224">
        <v>0.1</v>
      </c>
      <c r="I3291" s="32"/>
    </row>
    <row r="3292" spans="1:9" ht="15.75">
      <c r="A3292" s="28">
        <v>3287</v>
      </c>
      <c r="B3292" s="29">
        <v>703260</v>
      </c>
      <c r="C3292" s="30" t="s">
        <v>4227</v>
      </c>
      <c r="D3292" s="30"/>
      <c r="E3292" s="31">
        <v>53.15</v>
      </c>
      <c r="F3292" s="128">
        <f t="shared" si="206"/>
        <v>31.517949999999999</v>
      </c>
      <c r="G3292" s="129">
        <f t="shared" si="208"/>
        <v>34.669744999999999</v>
      </c>
      <c r="H3292" s="224">
        <v>0.1</v>
      </c>
      <c r="I3292" s="32"/>
    </row>
    <row r="3293" spans="1:9" ht="31.5">
      <c r="A3293" s="28">
        <v>3288</v>
      </c>
      <c r="B3293" s="29">
        <v>703270</v>
      </c>
      <c r="C3293" s="30" t="s">
        <v>4228</v>
      </c>
      <c r="D3293" s="30"/>
      <c r="E3293" s="31">
        <v>53.15</v>
      </c>
      <c r="F3293" s="128">
        <f t="shared" si="206"/>
        <v>31.517949999999999</v>
      </c>
      <c r="G3293" s="129">
        <f t="shared" si="208"/>
        <v>34.669744999999999</v>
      </c>
      <c r="H3293" s="224">
        <v>0.1</v>
      </c>
      <c r="I3293" s="32"/>
    </row>
    <row r="3294" spans="1:9" ht="15.75">
      <c r="A3294" s="28">
        <v>3289</v>
      </c>
      <c r="B3294" s="29">
        <v>703280</v>
      </c>
      <c r="C3294" s="30" t="s">
        <v>4229</v>
      </c>
      <c r="D3294" s="30"/>
      <c r="E3294" s="31">
        <v>39.869999999999997</v>
      </c>
      <c r="F3294" s="128">
        <f t="shared" si="206"/>
        <v>23.642909999999997</v>
      </c>
      <c r="G3294" s="129">
        <f t="shared" si="208"/>
        <v>26.007200999999998</v>
      </c>
      <c r="H3294" s="224">
        <v>0.1</v>
      </c>
      <c r="I3294" s="32"/>
    </row>
    <row r="3295" spans="1:9" ht="15.75">
      <c r="A3295" s="28">
        <v>3290</v>
      </c>
      <c r="B3295" s="29">
        <v>703290</v>
      </c>
      <c r="C3295" s="30" t="s">
        <v>4230</v>
      </c>
      <c r="D3295" s="30"/>
      <c r="E3295" s="31">
        <v>39.869999999999997</v>
      </c>
      <c r="F3295" s="128">
        <f t="shared" si="206"/>
        <v>23.642909999999997</v>
      </c>
      <c r="G3295" s="129">
        <f t="shared" si="208"/>
        <v>26.007200999999998</v>
      </c>
      <c r="H3295" s="32"/>
      <c r="I3295" s="32"/>
    </row>
    <row r="3296" spans="1:9" ht="15.75">
      <c r="A3296" s="28">
        <v>3291</v>
      </c>
      <c r="B3296" s="29">
        <v>703300</v>
      </c>
      <c r="C3296" s="30" t="s">
        <v>4231</v>
      </c>
      <c r="D3296" s="30"/>
      <c r="E3296" s="31">
        <v>113.12</v>
      </c>
      <c r="F3296" s="128">
        <f t="shared" si="206"/>
        <v>67.080160000000006</v>
      </c>
      <c r="G3296" s="129">
        <f t="shared" si="208"/>
        <v>73.788176000000007</v>
      </c>
      <c r="H3296" s="224">
        <v>0.1</v>
      </c>
      <c r="I3296" s="32"/>
    </row>
    <row r="3297" spans="1:9" ht="15.75">
      <c r="A3297" s="28">
        <v>3292</v>
      </c>
      <c r="B3297" s="29">
        <v>703310</v>
      </c>
      <c r="C3297" s="30" t="s">
        <v>4232</v>
      </c>
      <c r="D3297" s="30"/>
      <c r="E3297" s="31">
        <v>39.869999999999997</v>
      </c>
      <c r="F3297" s="128">
        <f t="shared" si="206"/>
        <v>23.642909999999997</v>
      </c>
      <c r="G3297" s="129">
        <f t="shared" si="208"/>
        <v>26.007200999999998</v>
      </c>
      <c r="H3297" s="224">
        <v>0.1</v>
      </c>
      <c r="I3297" s="32"/>
    </row>
    <row r="3298" spans="1:9" ht="31.5">
      <c r="A3298" s="28">
        <v>3293</v>
      </c>
      <c r="B3298" s="29">
        <v>703320</v>
      </c>
      <c r="C3298" s="30" t="s">
        <v>4233</v>
      </c>
      <c r="D3298" s="30"/>
      <c r="E3298" s="31">
        <v>113.12</v>
      </c>
      <c r="F3298" s="128">
        <f t="shared" si="206"/>
        <v>67.080160000000006</v>
      </c>
      <c r="G3298" s="129">
        <f t="shared" si="208"/>
        <v>73.788176000000007</v>
      </c>
      <c r="H3298" s="224">
        <v>0.1</v>
      </c>
      <c r="I3298" s="32"/>
    </row>
    <row r="3299" spans="1:9" ht="15.75">
      <c r="A3299" s="28">
        <v>3294</v>
      </c>
      <c r="B3299" s="29" t="s">
        <v>145</v>
      </c>
      <c r="C3299" s="36" t="s">
        <v>4234</v>
      </c>
      <c r="D3299" s="30"/>
      <c r="E3299" s="31"/>
      <c r="F3299" s="226"/>
      <c r="G3299" s="227"/>
      <c r="H3299" s="32"/>
      <c r="I3299" s="32"/>
    </row>
    <row r="3300" spans="1:9" ht="31.5">
      <c r="A3300" s="28">
        <v>3295</v>
      </c>
      <c r="B3300" s="29">
        <v>703365</v>
      </c>
      <c r="C3300" s="43" t="s">
        <v>4235</v>
      </c>
      <c r="D3300" s="43" t="s">
        <v>4236</v>
      </c>
      <c r="E3300" s="31">
        <v>7728</v>
      </c>
      <c r="F3300" s="128">
        <f t="shared" si="206"/>
        <v>4582.7039999999997</v>
      </c>
      <c r="G3300" s="129">
        <f>F3300</f>
        <v>4582.7039999999997</v>
      </c>
      <c r="H3300" s="32"/>
      <c r="I3300" s="32"/>
    </row>
    <row r="3301" spans="1:9" ht="15.75">
      <c r="A3301" s="28">
        <v>3296</v>
      </c>
      <c r="B3301" s="29">
        <v>703370</v>
      </c>
      <c r="C3301" s="30" t="s">
        <v>4237</v>
      </c>
      <c r="D3301" s="30"/>
      <c r="E3301" s="31">
        <v>124.23</v>
      </c>
      <c r="F3301" s="128">
        <f t="shared" si="206"/>
        <v>73.668390000000002</v>
      </c>
      <c r="G3301" s="129">
        <f>F3301*1.1</f>
        <v>81.035229000000015</v>
      </c>
      <c r="H3301" s="224">
        <v>0.1</v>
      </c>
      <c r="I3301" s="32"/>
    </row>
    <row r="3302" spans="1:9" ht="31.5">
      <c r="A3302" s="28">
        <v>3297</v>
      </c>
      <c r="B3302" s="29">
        <v>703371</v>
      </c>
      <c r="C3302" s="30" t="s">
        <v>4238</v>
      </c>
      <c r="D3302" s="30"/>
      <c r="E3302" s="31">
        <v>123.97</v>
      </c>
      <c r="F3302" s="128">
        <f t="shared" si="206"/>
        <v>73.514209999999991</v>
      </c>
      <c r="G3302" s="129">
        <f>F3302</f>
        <v>73.514209999999991</v>
      </c>
      <c r="H3302" s="32"/>
      <c r="I3302" s="32"/>
    </row>
    <row r="3303" spans="1:9" ht="31.5">
      <c r="A3303" s="28">
        <v>3298</v>
      </c>
      <c r="B3303" s="29">
        <v>703372</v>
      </c>
      <c r="C3303" s="30" t="s">
        <v>4239</v>
      </c>
      <c r="D3303" s="30"/>
      <c r="E3303" s="31">
        <v>123.97</v>
      </c>
      <c r="F3303" s="128">
        <f t="shared" si="206"/>
        <v>73.514209999999991</v>
      </c>
      <c r="G3303" s="129">
        <f>F3303</f>
        <v>73.514209999999991</v>
      </c>
      <c r="H3303" s="32"/>
      <c r="I3303" s="32"/>
    </row>
    <row r="3304" spans="1:9" ht="15.75">
      <c r="A3304" s="28">
        <v>3299</v>
      </c>
      <c r="B3304" s="29">
        <v>703380</v>
      </c>
      <c r="C3304" s="30" t="s">
        <v>4240</v>
      </c>
      <c r="D3304" s="30"/>
      <c r="E3304" s="31">
        <v>88.7</v>
      </c>
      <c r="F3304" s="128">
        <f t="shared" si="206"/>
        <v>52.5991</v>
      </c>
      <c r="G3304" s="129">
        <f t="shared" ref="G3304:G3310" si="209">F3304*1.1</f>
        <v>57.859010000000005</v>
      </c>
      <c r="H3304" s="224">
        <v>0.1</v>
      </c>
      <c r="I3304" s="32"/>
    </row>
    <row r="3305" spans="1:9" ht="31.5">
      <c r="A3305" s="28">
        <v>3300</v>
      </c>
      <c r="B3305" s="29">
        <v>703390</v>
      </c>
      <c r="C3305" s="30" t="s">
        <v>4241</v>
      </c>
      <c r="D3305" s="30" t="s">
        <v>4242</v>
      </c>
      <c r="E3305" s="31">
        <v>88.7</v>
      </c>
      <c r="F3305" s="128">
        <f t="shared" si="206"/>
        <v>52.5991</v>
      </c>
      <c r="G3305" s="129">
        <f t="shared" si="209"/>
        <v>57.859010000000005</v>
      </c>
      <c r="H3305" s="224">
        <v>0.1</v>
      </c>
      <c r="I3305" s="32"/>
    </row>
    <row r="3306" spans="1:9" ht="31.5">
      <c r="A3306" s="28">
        <v>3301</v>
      </c>
      <c r="B3306" s="29">
        <v>703400</v>
      </c>
      <c r="C3306" s="30" t="s">
        <v>4243</v>
      </c>
      <c r="D3306" s="30" t="s">
        <v>4244</v>
      </c>
      <c r="E3306" s="31">
        <v>88.7</v>
      </c>
      <c r="F3306" s="128">
        <f t="shared" si="206"/>
        <v>52.5991</v>
      </c>
      <c r="G3306" s="129">
        <f t="shared" si="209"/>
        <v>57.859010000000005</v>
      </c>
      <c r="H3306" s="224">
        <v>0.1</v>
      </c>
      <c r="I3306" s="32"/>
    </row>
    <row r="3307" spans="1:9" ht="15.75">
      <c r="A3307" s="28">
        <v>3302</v>
      </c>
      <c r="B3307" s="29">
        <v>703410</v>
      </c>
      <c r="C3307" s="30" t="s">
        <v>4245</v>
      </c>
      <c r="D3307" s="30"/>
      <c r="E3307" s="31">
        <v>88.7</v>
      </c>
      <c r="F3307" s="128">
        <f t="shared" si="206"/>
        <v>52.5991</v>
      </c>
      <c r="G3307" s="129">
        <f t="shared" si="209"/>
        <v>57.859010000000005</v>
      </c>
      <c r="H3307" s="224">
        <v>0.1</v>
      </c>
      <c r="I3307" s="32"/>
    </row>
    <row r="3308" spans="1:9" ht="31.5">
      <c r="A3308" s="28">
        <v>3303</v>
      </c>
      <c r="B3308" s="29">
        <v>703420</v>
      </c>
      <c r="C3308" s="30" t="s">
        <v>4246</v>
      </c>
      <c r="D3308" s="30" t="s">
        <v>4247</v>
      </c>
      <c r="E3308" s="31">
        <v>88.7</v>
      </c>
      <c r="F3308" s="128">
        <f t="shared" si="206"/>
        <v>52.5991</v>
      </c>
      <c r="G3308" s="129">
        <f t="shared" si="209"/>
        <v>57.859010000000005</v>
      </c>
      <c r="H3308" s="224">
        <v>0.1</v>
      </c>
      <c r="I3308" s="32"/>
    </row>
    <row r="3309" spans="1:9" ht="31.5">
      <c r="A3309" s="28">
        <v>3304</v>
      </c>
      <c r="B3309" s="29">
        <v>703430</v>
      </c>
      <c r="C3309" s="30" t="s">
        <v>4248</v>
      </c>
      <c r="D3309" s="30" t="s">
        <v>4249</v>
      </c>
      <c r="E3309" s="31">
        <v>88.7</v>
      </c>
      <c r="F3309" s="128">
        <f t="shared" si="206"/>
        <v>52.5991</v>
      </c>
      <c r="G3309" s="129">
        <f t="shared" si="209"/>
        <v>57.859010000000005</v>
      </c>
      <c r="H3309" s="224">
        <v>0.1</v>
      </c>
      <c r="I3309" s="32"/>
    </row>
    <row r="3310" spans="1:9" ht="15.75">
      <c r="A3310" s="28">
        <v>3305</v>
      </c>
      <c r="B3310" s="29">
        <v>703440</v>
      </c>
      <c r="C3310" s="30" t="s">
        <v>4250</v>
      </c>
      <c r="D3310" s="30"/>
      <c r="E3310" s="31">
        <v>124.23</v>
      </c>
      <c r="F3310" s="128">
        <f t="shared" si="206"/>
        <v>73.668390000000002</v>
      </c>
      <c r="G3310" s="129">
        <f t="shared" si="209"/>
        <v>81.035229000000015</v>
      </c>
      <c r="H3310" s="224">
        <v>0.1</v>
      </c>
      <c r="I3310" s="32"/>
    </row>
    <row r="3311" spans="1:9" ht="15.75">
      <c r="A3311" s="28">
        <v>3306</v>
      </c>
      <c r="B3311" s="29">
        <v>703450</v>
      </c>
      <c r="C3311" s="30" t="s">
        <v>4251</v>
      </c>
      <c r="D3311" s="30"/>
      <c r="E3311" s="31">
        <v>106.31</v>
      </c>
      <c r="F3311" s="128">
        <f t="shared" si="206"/>
        <v>63.041829999999997</v>
      </c>
      <c r="G3311" s="129">
        <f>F3311</f>
        <v>63.041829999999997</v>
      </c>
      <c r="H3311" s="32"/>
      <c r="I3311" s="32"/>
    </row>
    <row r="3312" spans="1:9" ht="15.75">
      <c r="A3312" s="28">
        <v>3307</v>
      </c>
      <c r="B3312" s="29" t="s">
        <v>145</v>
      </c>
      <c r="C3312" s="36" t="s">
        <v>516</v>
      </c>
      <c r="D3312" s="30"/>
      <c r="E3312" s="31"/>
      <c r="F3312" s="226"/>
      <c r="G3312" s="227"/>
      <c r="H3312" s="32"/>
      <c r="I3312" s="32"/>
    </row>
    <row r="3313" spans="1:9" ht="78.75">
      <c r="A3313" s="28">
        <v>3308</v>
      </c>
      <c r="B3313" s="29">
        <v>703460</v>
      </c>
      <c r="C3313" s="30" t="s">
        <v>4252</v>
      </c>
      <c r="D3313" s="52" t="s">
        <v>4253</v>
      </c>
      <c r="E3313" s="31">
        <v>113.12</v>
      </c>
      <c r="F3313" s="128">
        <f t="shared" si="206"/>
        <v>67.080160000000006</v>
      </c>
      <c r="G3313" s="129">
        <f t="shared" ref="G3313:G3321" si="210">F3313</f>
        <v>67.080160000000006</v>
      </c>
      <c r="H3313" s="32"/>
      <c r="I3313" s="32"/>
    </row>
    <row r="3314" spans="1:9" ht="63">
      <c r="A3314" s="28">
        <v>3309</v>
      </c>
      <c r="B3314" s="29">
        <v>703470</v>
      </c>
      <c r="C3314" s="30" t="s">
        <v>4254</v>
      </c>
      <c r="D3314" s="52" t="s">
        <v>4255</v>
      </c>
      <c r="E3314" s="31">
        <v>146.25</v>
      </c>
      <c r="F3314" s="128">
        <f t="shared" si="206"/>
        <v>86.726249999999993</v>
      </c>
      <c r="G3314" s="129">
        <f t="shared" si="210"/>
        <v>86.726249999999993</v>
      </c>
      <c r="H3314" s="32"/>
      <c r="I3314" s="32"/>
    </row>
    <row r="3315" spans="1:9" ht="31.5">
      <c r="A3315" s="28">
        <v>3310</v>
      </c>
      <c r="B3315" s="29">
        <v>703480</v>
      </c>
      <c r="C3315" s="30" t="s">
        <v>4256</v>
      </c>
      <c r="D3315" s="30"/>
      <c r="E3315" s="31">
        <v>124.23</v>
      </c>
      <c r="F3315" s="128">
        <f t="shared" si="206"/>
        <v>73.668390000000002</v>
      </c>
      <c r="G3315" s="129">
        <f t="shared" si="210"/>
        <v>73.668390000000002</v>
      </c>
      <c r="H3315" s="32"/>
      <c r="I3315" s="32"/>
    </row>
    <row r="3316" spans="1:9" ht="15.75">
      <c r="A3316" s="28">
        <v>3311</v>
      </c>
      <c r="B3316" s="29">
        <v>703490</v>
      </c>
      <c r="C3316" s="30" t="s">
        <v>4257</v>
      </c>
      <c r="D3316" s="30"/>
      <c r="E3316" s="31">
        <v>124.23</v>
      </c>
      <c r="F3316" s="128">
        <f t="shared" si="206"/>
        <v>73.668390000000002</v>
      </c>
      <c r="G3316" s="129">
        <f t="shared" si="210"/>
        <v>73.668390000000002</v>
      </c>
      <c r="H3316" s="32"/>
      <c r="I3316" s="32"/>
    </row>
    <row r="3317" spans="1:9" ht="15.75">
      <c r="A3317" s="28">
        <v>3312</v>
      </c>
      <c r="B3317" s="29">
        <v>703500</v>
      </c>
      <c r="C3317" s="30" t="s">
        <v>4258</v>
      </c>
      <c r="D3317" s="30" t="s">
        <v>3705</v>
      </c>
      <c r="E3317" s="31">
        <v>53.15</v>
      </c>
      <c r="F3317" s="128">
        <f t="shared" si="206"/>
        <v>31.517949999999999</v>
      </c>
      <c r="G3317" s="129">
        <f t="shared" si="210"/>
        <v>31.517949999999999</v>
      </c>
      <c r="H3317" s="32"/>
      <c r="I3317" s="32"/>
    </row>
    <row r="3318" spans="1:9" ht="15.75">
      <c r="A3318" s="28">
        <v>3313</v>
      </c>
      <c r="B3318" s="29">
        <v>703510</v>
      </c>
      <c r="C3318" s="30" t="s">
        <v>4259</v>
      </c>
      <c r="D3318" s="30"/>
      <c r="E3318" s="31">
        <v>53.15</v>
      </c>
      <c r="F3318" s="128">
        <f t="shared" si="206"/>
        <v>31.517949999999999</v>
      </c>
      <c r="G3318" s="129">
        <f t="shared" si="210"/>
        <v>31.517949999999999</v>
      </c>
      <c r="H3318" s="32"/>
      <c r="I3318" s="32"/>
    </row>
    <row r="3319" spans="1:9" ht="15.75">
      <c r="A3319" s="28">
        <v>3314</v>
      </c>
      <c r="B3319" s="29">
        <v>703520</v>
      </c>
      <c r="C3319" s="30" t="s">
        <v>4260</v>
      </c>
      <c r="D3319" s="30" t="s">
        <v>3705</v>
      </c>
      <c r="E3319" s="31">
        <v>53.15</v>
      </c>
      <c r="F3319" s="128">
        <f t="shared" si="206"/>
        <v>31.517949999999999</v>
      </c>
      <c r="G3319" s="129">
        <f t="shared" si="210"/>
        <v>31.517949999999999</v>
      </c>
      <c r="H3319" s="32"/>
      <c r="I3319" s="32"/>
    </row>
    <row r="3320" spans="1:9" ht="31.5">
      <c r="A3320" s="28">
        <v>3315</v>
      </c>
      <c r="B3320" s="29">
        <v>703530</v>
      </c>
      <c r="C3320" s="30" t="s">
        <v>4261</v>
      </c>
      <c r="D3320" s="30" t="s">
        <v>4262</v>
      </c>
      <c r="E3320" s="31">
        <v>39.869999999999997</v>
      </c>
      <c r="F3320" s="128">
        <f t="shared" si="206"/>
        <v>23.642909999999997</v>
      </c>
      <c r="G3320" s="129">
        <f t="shared" si="210"/>
        <v>23.642909999999997</v>
      </c>
      <c r="H3320" s="32"/>
      <c r="I3320" s="32"/>
    </row>
    <row r="3321" spans="1:9" ht="15.75">
      <c r="A3321" s="28">
        <v>3316</v>
      </c>
      <c r="B3321" s="29">
        <v>703540</v>
      </c>
      <c r="C3321" s="30" t="s">
        <v>4263</v>
      </c>
      <c r="D3321" s="30" t="s">
        <v>4264</v>
      </c>
      <c r="E3321" s="31">
        <v>39.869999999999997</v>
      </c>
      <c r="F3321" s="128">
        <f t="shared" si="206"/>
        <v>23.642909999999997</v>
      </c>
      <c r="G3321" s="129">
        <f t="shared" si="210"/>
        <v>23.642909999999997</v>
      </c>
      <c r="H3321" s="32"/>
      <c r="I3321" s="32"/>
    </row>
    <row r="3322" spans="1:9" ht="31.5">
      <c r="A3322" s="28">
        <v>3317</v>
      </c>
      <c r="B3322" s="29" t="s">
        <v>145</v>
      </c>
      <c r="C3322" s="36" t="s">
        <v>4265</v>
      </c>
      <c r="D3322" s="36" t="s">
        <v>4266</v>
      </c>
      <c r="E3322" s="31"/>
      <c r="F3322" s="226"/>
      <c r="G3322" s="227"/>
      <c r="H3322" s="32"/>
      <c r="I3322" s="32"/>
    </row>
    <row r="3323" spans="1:9" ht="15.75">
      <c r="A3323" s="28">
        <v>3318</v>
      </c>
      <c r="B3323" s="29">
        <v>703550</v>
      </c>
      <c r="C3323" s="30" t="s">
        <v>4267</v>
      </c>
      <c r="D3323" s="30"/>
      <c r="E3323" s="31">
        <v>35.54</v>
      </c>
      <c r="F3323" s="128">
        <f t="shared" si="206"/>
        <v>21.075219999999998</v>
      </c>
      <c r="G3323" s="129">
        <f t="shared" ref="G3323:G3332" si="211">F3323</f>
        <v>21.075219999999998</v>
      </c>
      <c r="H3323" s="32"/>
      <c r="I3323" s="32"/>
    </row>
    <row r="3324" spans="1:9" ht="31.5">
      <c r="A3324" s="28">
        <v>3319</v>
      </c>
      <c r="B3324" s="29">
        <v>703560</v>
      </c>
      <c r="C3324" s="30" t="s">
        <v>4268</v>
      </c>
      <c r="D3324" s="30"/>
      <c r="E3324" s="31">
        <v>88.7</v>
      </c>
      <c r="F3324" s="128">
        <f t="shared" si="206"/>
        <v>52.5991</v>
      </c>
      <c r="G3324" s="129">
        <f t="shared" si="211"/>
        <v>52.5991</v>
      </c>
      <c r="H3324" s="32"/>
      <c r="I3324" s="32"/>
    </row>
    <row r="3325" spans="1:9" ht="31.5">
      <c r="A3325" s="28">
        <v>3320</v>
      </c>
      <c r="B3325" s="29">
        <v>703570</v>
      </c>
      <c r="C3325" s="30" t="s">
        <v>4269</v>
      </c>
      <c r="D3325" s="30" t="s">
        <v>4270</v>
      </c>
      <c r="E3325" s="31">
        <v>66.52</v>
      </c>
      <c r="F3325" s="128">
        <f t="shared" si="206"/>
        <v>39.446359999999999</v>
      </c>
      <c r="G3325" s="129">
        <f t="shared" si="211"/>
        <v>39.446359999999999</v>
      </c>
      <c r="H3325" s="32"/>
      <c r="I3325" s="32"/>
    </row>
    <row r="3326" spans="1:9" ht="15.75">
      <c r="A3326" s="28">
        <v>3321</v>
      </c>
      <c r="B3326" s="29">
        <v>703580</v>
      </c>
      <c r="C3326" s="30" t="s">
        <v>4271</v>
      </c>
      <c r="D3326" s="30"/>
      <c r="E3326" s="31">
        <v>22.84</v>
      </c>
      <c r="F3326" s="128">
        <f t="shared" si="206"/>
        <v>13.544119999999999</v>
      </c>
      <c r="G3326" s="129">
        <f t="shared" si="211"/>
        <v>13.544119999999999</v>
      </c>
      <c r="H3326" s="32"/>
      <c r="I3326" s="32"/>
    </row>
    <row r="3327" spans="1:9" ht="15.75">
      <c r="A3327" s="28">
        <v>3322</v>
      </c>
      <c r="B3327" s="29">
        <v>703590</v>
      </c>
      <c r="C3327" s="30" t="s">
        <v>4272</v>
      </c>
      <c r="D3327" s="30"/>
      <c r="E3327" s="31">
        <v>126.63</v>
      </c>
      <c r="F3327" s="128">
        <f t="shared" si="206"/>
        <v>75.091589999999997</v>
      </c>
      <c r="G3327" s="129">
        <f t="shared" si="211"/>
        <v>75.091589999999997</v>
      </c>
      <c r="H3327" s="32"/>
      <c r="I3327" s="32"/>
    </row>
    <row r="3328" spans="1:9" ht="15.75">
      <c r="A3328" s="28">
        <v>3323</v>
      </c>
      <c r="B3328" s="29">
        <v>703600</v>
      </c>
      <c r="C3328" s="30" t="s">
        <v>4273</v>
      </c>
      <c r="D3328" s="30"/>
      <c r="E3328" s="31">
        <v>53.15</v>
      </c>
      <c r="F3328" s="128">
        <f t="shared" si="206"/>
        <v>31.517949999999999</v>
      </c>
      <c r="G3328" s="129">
        <f t="shared" si="211"/>
        <v>31.517949999999999</v>
      </c>
      <c r="H3328" s="32"/>
      <c r="I3328" s="32"/>
    </row>
    <row r="3329" spans="1:9" ht="15.75">
      <c r="A3329" s="28">
        <v>3324</v>
      </c>
      <c r="B3329" s="29">
        <v>703610</v>
      </c>
      <c r="C3329" s="30" t="s">
        <v>4274</v>
      </c>
      <c r="D3329" s="30"/>
      <c r="E3329" s="31">
        <v>10.75</v>
      </c>
      <c r="F3329" s="128">
        <f t="shared" si="206"/>
        <v>6.3747499999999997</v>
      </c>
      <c r="G3329" s="129">
        <f t="shared" si="211"/>
        <v>6.3747499999999997</v>
      </c>
      <c r="H3329" s="32"/>
      <c r="I3329" s="32"/>
    </row>
    <row r="3330" spans="1:9" ht="31.5">
      <c r="A3330" s="28">
        <v>3325</v>
      </c>
      <c r="B3330" s="29">
        <v>703620</v>
      </c>
      <c r="C3330" s="30" t="s">
        <v>4275</v>
      </c>
      <c r="D3330" s="30" t="s">
        <v>4276</v>
      </c>
      <c r="E3330" s="31">
        <v>63.3</v>
      </c>
      <c r="F3330" s="128">
        <f t="shared" si="206"/>
        <v>37.536899999999996</v>
      </c>
      <c r="G3330" s="129">
        <f t="shared" si="211"/>
        <v>37.536899999999996</v>
      </c>
      <c r="H3330" s="32"/>
      <c r="I3330" s="32"/>
    </row>
    <row r="3331" spans="1:9" ht="15.75">
      <c r="A3331" s="28">
        <v>3326</v>
      </c>
      <c r="B3331" s="29">
        <v>703630</v>
      </c>
      <c r="C3331" s="30" t="s">
        <v>4277</v>
      </c>
      <c r="D3331" s="30" t="s">
        <v>4278</v>
      </c>
      <c r="E3331" s="31">
        <v>115.27</v>
      </c>
      <c r="F3331" s="128">
        <f t="shared" si="206"/>
        <v>68.355109999999996</v>
      </c>
      <c r="G3331" s="129">
        <f t="shared" si="211"/>
        <v>68.355109999999996</v>
      </c>
      <c r="H3331" s="32"/>
      <c r="I3331" s="32"/>
    </row>
    <row r="3332" spans="1:9" ht="15.75">
      <c r="A3332" s="28">
        <v>3327</v>
      </c>
      <c r="B3332" s="29">
        <v>703640</v>
      </c>
      <c r="C3332" s="30" t="s">
        <v>4279</v>
      </c>
      <c r="D3332" s="30" t="s">
        <v>4280</v>
      </c>
      <c r="E3332" s="31">
        <v>177.39</v>
      </c>
      <c r="F3332" s="128">
        <f t="shared" si="206"/>
        <v>105.19226999999999</v>
      </c>
      <c r="G3332" s="129">
        <f t="shared" si="211"/>
        <v>105.19226999999999</v>
      </c>
      <c r="H3332" s="32"/>
      <c r="I3332" s="32"/>
    </row>
    <row r="3333" spans="1:9" ht="31.5">
      <c r="A3333" s="28">
        <v>3328</v>
      </c>
      <c r="B3333" s="29">
        <v>703650</v>
      </c>
      <c r="C3333" s="30" t="s">
        <v>4281</v>
      </c>
      <c r="D3333" s="30" t="s">
        <v>4282</v>
      </c>
      <c r="E3333" s="31">
        <v>328.52</v>
      </c>
      <c r="F3333" s="128">
        <f t="shared" si="206"/>
        <v>194.81235999999998</v>
      </c>
      <c r="G3333" s="129">
        <f>F3333*1.1</f>
        <v>214.29359600000001</v>
      </c>
      <c r="H3333" s="224">
        <v>0.1</v>
      </c>
      <c r="I3333" s="32"/>
    </row>
    <row r="3334" spans="1:9" ht="15.75">
      <c r="A3334" s="28">
        <v>3329</v>
      </c>
      <c r="B3334" s="29">
        <v>703660</v>
      </c>
      <c r="C3334" s="30" t="s">
        <v>4283</v>
      </c>
      <c r="D3334" s="30"/>
      <c r="E3334" s="31">
        <v>26.65</v>
      </c>
      <c r="F3334" s="128">
        <f t="shared" si="206"/>
        <v>15.803449999999998</v>
      </c>
      <c r="G3334" s="129">
        <f t="shared" ref="G3334:G3341" si="212">F3334</f>
        <v>15.803449999999998</v>
      </c>
      <c r="H3334" s="32"/>
      <c r="I3334" s="32"/>
    </row>
    <row r="3335" spans="1:9" ht="31.5">
      <c r="A3335" s="28">
        <v>3330</v>
      </c>
      <c r="B3335" s="29">
        <v>703670</v>
      </c>
      <c r="C3335" s="30" t="s">
        <v>4284</v>
      </c>
      <c r="D3335" s="30" t="s">
        <v>4285</v>
      </c>
      <c r="E3335" s="31">
        <v>88.7</v>
      </c>
      <c r="F3335" s="128">
        <f t="shared" ref="F3335:F3398" si="213">E3335*0.593</f>
        <v>52.5991</v>
      </c>
      <c r="G3335" s="129">
        <f t="shared" si="212"/>
        <v>52.5991</v>
      </c>
      <c r="H3335" s="32"/>
      <c r="I3335" s="32"/>
    </row>
    <row r="3336" spans="1:9" ht="15.75">
      <c r="A3336" s="28">
        <v>3331</v>
      </c>
      <c r="B3336" s="29">
        <v>703680</v>
      </c>
      <c r="C3336" s="30" t="s">
        <v>4286</v>
      </c>
      <c r="D3336" s="30" t="s">
        <v>4287</v>
      </c>
      <c r="E3336" s="31">
        <v>9.6300000000000008</v>
      </c>
      <c r="F3336" s="128">
        <f t="shared" si="213"/>
        <v>5.7105899999999998</v>
      </c>
      <c r="G3336" s="129">
        <f t="shared" si="212"/>
        <v>5.7105899999999998</v>
      </c>
      <c r="H3336" s="32"/>
      <c r="I3336" s="32"/>
    </row>
    <row r="3337" spans="1:9" ht="31.5">
      <c r="A3337" s="28">
        <v>3332</v>
      </c>
      <c r="B3337" s="29">
        <v>703690</v>
      </c>
      <c r="C3337" s="30" t="s">
        <v>4288</v>
      </c>
      <c r="D3337" s="30" t="s">
        <v>4289</v>
      </c>
      <c r="E3337" s="31">
        <v>39.869999999999997</v>
      </c>
      <c r="F3337" s="128">
        <f t="shared" si="213"/>
        <v>23.642909999999997</v>
      </c>
      <c r="G3337" s="129">
        <f t="shared" si="212"/>
        <v>23.642909999999997</v>
      </c>
      <c r="H3337" s="32"/>
      <c r="I3337" s="32"/>
    </row>
    <row r="3338" spans="1:9" ht="31.5">
      <c r="A3338" s="28">
        <v>3333</v>
      </c>
      <c r="B3338" s="29">
        <v>703700</v>
      </c>
      <c r="C3338" s="30" t="s">
        <v>4290</v>
      </c>
      <c r="D3338" s="30"/>
      <c r="E3338" s="31">
        <v>88.7</v>
      </c>
      <c r="F3338" s="128">
        <f t="shared" si="213"/>
        <v>52.5991</v>
      </c>
      <c r="G3338" s="129">
        <f t="shared" si="212"/>
        <v>52.5991</v>
      </c>
      <c r="H3338" s="32"/>
      <c r="I3338" s="32"/>
    </row>
    <row r="3339" spans="1:9" ht="31.5">
      <c r="A3339" s="28">
        <v>3334</v>
      </c>
      <c r="B3339" s="29">
        <v>703710</v>
      </c>
      <c r="C3339" s="30" t="s">
        <v>4291</v>
      </c>
      <c r="D3339" s="30"/>
      <c r="E3339" s="31">
        <v>88.7</v>
      </c>
      <c r="F3339" s="128">
        <f t="shared" si="213"/>
        <v>52.5991</v>
      </c>
      <c r="G3339" s="129">
        <f t="shared" si="212"/>
        <v>52.5991</v>
      </c>
      <c r="H3339" s="32"/>
      <c r="I3339" s="32"/>
    </row>
    <row r="3340" spans="1:9" ht="31.5">
      <c r="A3340" s="28">
        <v>3335</v>
      </c>
      <c r="B3340" s="29">
        <v>703720</v>
      </c>
      <c r="C3340" s="30" t="s">
        <v>4292</v>
      </c>
      <c r="D3340" s="30" t="s">
        <v>4293</v>
      </c>
      <c r="E3340" s="31">
        <v>88.7</v>
      </c>
      <c r="F3340" s="128">
        <f t="shared" si="213"/>
        <v>52.5991</v>
      </c>
      <c r="G3340" s="129">
        <f t="shared" si="212"/>
        <v>52.5991</v>
      </c>
      <c r="H3340" s="32"/>
      <c r="I3340" s="32"/>
    </row>
    <row r="3341" spans="1:9" ht="15.75">
      <c r="A3341" s="28">
        <v>3336</v>
      </c>
      <c r="B3341" s="29">
        <v>703730</v>
      </c>
      <c r="C3341" s="30" t="s">
        <v>4294</v>
      </c>
      <c r="D3341" s="30"/>
      <c r="E3341" s="31">
        <v>25.38</v>
      </c>
      <c r="F3341" s="128">
        <f t="shared" si="213"/>
        <v>15.050339999999998</v>
      </c>
      <c r="G3341" s="129">
        <f t="shared" si="212"/>
        <v>15.050339999999998</v>
      </c>
      <c r="H3341" s="32"/>
      <c r="I3341" s="32"/>
    </row>
    <row r="3342" spans="1:9" ht="15.75">
      <c r="A3342" s="28">
        <v>3337</v>
      </c>
      <c r="B3342" s="29">
        <v>703740</v>
      </c>
      <c r="C3342" s="30" t="s">
        <v>4295</v>
      </c>
      <c r="D3342" s="30" t="s">
        <v>4296</v>
      </c>
      <c r="E3342" s="31">
        <v>177.39</v>
      </c>
      <c r="F3342" s="128">
        <f t="shared" si="213"/>
        <v>105.19226999999999</v>
      </c>
      <c r="G3342" s="129">
        <f>F3342*1.1</f>
        <v>115.71149700000001</v>
      </c>
      <c r="H3342" s="224">
        <v>0.1</v>
      </c>
      <c r="I3342" s="32"/>
    </row>
    <row r="3343" spans="1:9" ht="31.5">
      <c r="A3343" s="28">
        <v>3338</v>
      </c>
      <c r="B3343" s="29">
        <v>703750</v>
      </c>
      <c r="C3343" s="30" t="s">
        <v>4297</v>
      </c>
      <c r="D3343" s="30"/>
      <c r="E3343" s="31">
        <v>71.069999999999993</v>
      </c>
      <c r="F3343" s="128">
        <f t="shared" si="213"/>
        <v>42.144509999999997</v>
      </c>
      <c r="G3343" s="129">
        <f t="shared" ref="G3343:G3348" si="214">F3343</f>
        <v>42.144509999999997</v>
      </c>
      <c r="H3343" s="32"/>
      <c r="I3343" s="32"/>
    </row>
    <row r="3344" spans="1:9" ht="15.75">
      <c r="A3344" s="28">
        <v>3339</v>
      </c>
      <c r="B3344" s="29">
        <v>703760</v>
      </c>
      <c r="C3344" s="30" t="s">
        <v>4298</v>
      </c>
      <c r="D3344" s="30"/>
      <c r="E3344" s="31">
        <v>17.239999999999998</v>
      </c>
      <c r="F3344" s="128">
        <f t="shared" si="213"/>
        <v>10.223319999999999</v>
      </c>
      <c r="G3344" s="129">
        <f t="shared" si="214"/>
        <v>10.223319999999999</v>
      </c>
      <c r="H3344" s="32"/>
      <c r="I3344" s="32"/>
    </row>
    <row r="3345" spans="1:9" ht="15.75">
      <c r="A3345" s="28">
        <v>3340</v>
      </c>
      <c r="B3345" s="29">
        <v>703770</v>
      </c>
      <c r="C3345" s="30" t="s">
        <v>4299</v>
      </c>
      <c r="D3345" s="30"/>
      <c r="E3345" s="31">
        <v>53.31</v>
      </c>
      <c r="F3345" s="128">
        <f t="shared" si="213"/>
        <v>31.612829999999999</v>
      </c>
      <c r="G3345" s="129">
        <f t="shared" si="214"/>
        <v>31.612829999999999</v>
      </c>
      <c r="H3345" s="32"/>
      <c r="I3345" s="32"/>
    </row>
    <row r="3346" spans="1:9" ht="15.75">
      <c r="A3346" s="28">
        <v>3341</v>
      </c>
      <c r="B3346" s="29">
        <v>703780</v>
      </c>
      <c r="C3346" s="30" t="s">
        <v>4300</v>
      </c>
      <c r="D3346" s="30"/>
      <c r="E3346" s="31">
        <v>17.239999999999998</v>
      </c>
      <c r="F3346" s="128">
        <f t="shared" si="213"/>
        <v>10.223319999999999</v>
      </c>
      <c r="G3346" s="129">
        <f t="shared" si="214"/>
        <v>10.223319999999999</v>
      </c>
      <c r="H3346" s="32"/>
      <c r="I3346" s="32"/>
    </row>
    <row r="3347" spans="1:9" ht="15.75">
      <c r="A3347" s="28">
        <v>3342</v>
      </c>
      <c r="B3347" s="29">
        <v>703790</v>
      </c>
      <c r="C3347" s="30" t="s">
        <v>4301</v>
      </c>
      <c r="D3347" s="30"/>
      <c r="E3347" s="31">
        <v>57.12</v>
      </c>
      <c r="F3347" s="128">
        <f t="shared" si="213"/>
        <v>33.872159999999994</v>
      </c>
      <c r="G3347" s="129">
        <f t="shared" si="214"/>
        <v>33.872159999999994</v>
      </c>
      <c r="H3347" s="32"/>
      <c r="I3347" s="32"/>
    </row>
    <row r="3348" spans="1:9" ht="31.5">
      <c r="A3348" s="28">
        <v>3343</v>
      </c>
      <c r="B3348" s="29">
        <v>703800</v>
      </c>
      <c r="C3348" s="30" t="s">
        <v>4302</v>
      </c>
      <c r="D3348" s="30"/>
      <c r="E3348" s="31">
        <v>57.12</v>
      </c>
      <c r="F3348" s="128">
        <f t="shared" si="213"/>
        <v>33.872159999999994</v>
      </c>
      <c r="G3348" s="129">
        <f t="shared" si="214"/>
        <v>33.872159999999994</v>
      </c>
      <c r="H3348" s="32"/>
      <c r="I3348" s="32"/>
    </row>
    <row r="3349" spans="1:9" ht="15.75">
      <c r="A3349" s="28">
        <v>3344</v>
      </c>
      <c r="B3349" s="29">
        <v>703810</v>
      </c>
      <c r="C3349" s="30" t="s">
        <v>4303</v>
      </c>
      <c r="D3349" s="30"/>
      <c r="E3349" s="31">
        <v>50.76</v>
      </c>
      <c r="F3349" s="128">
        <f t="shared" si="213"/>
        <v>30.100679999999997</v>
      </c>
      <c r="G3349" s="129">
        <f>F3349*1.1</f>
        <v>33.110748000000001</v>
      </c>
      <c r="H3349" s="224">
        <v>0.1</v>
      </c>
      <c r="I3349" s="32"/>
    </row>
    <row r="3350" spans="1:9" ht="15.75">
      <c r="A3350" s="28">
        <v>3345</v>
      </c>
      <c r="B3350" s="29">
        <v>703820</v>
      </c>
      <c r="C3350" s="30" t="s">
        <v>4304</v>
      </c>
      <c r="D3350" s="30"/>
      <c r="E3350" s="31">
        <v>38.08</v>
      </c>
      <c r="F3350" s="128">
        <f t="shared" si="213"/>
        <v>22.581439999999997</v>
      </c>
      <c r="G3350" s="129">
        <f t="shared" ref="G3350:G3359" si="215">F3350</f>
        <v>22.581439999999997</v>
      </c>
      <c r="H3350" s="32"/>
      <c r="I3350" s="32"/>
    </row>
    <row r="3351" spans="1:9" ht="15.75">
      <c r="A3351" s="28">
        <v>3346</v>
      </c>
      <c r="B3351" s="29">
        <v>703830</v>
      </c>
      <c r="C3351" s="30" t="s">
        <v>4305</v>
      </c>
      <c r="D3351" s="30"/>
      <c r="E3351" s="31">
        <v>25.38</v>
      </c>
      <c r="F3351" s="128">
        <f t="shared" si="213"/>
        <v>15.050339999999998</v>
      </c>
      <c r="G3351" s="129">
        <f t="shared" si="215"/>
        <v>15.050339999999998</v>
      </c>
      <c r="H3351" s="32"/>
      <c r="I3351" s="32"/>
    </row>
    <row r="3352" spans="1:9" ht="15.75">
      <c r="A3352" s="28">
        <v>3347</v>
      </c>
      <c r="B3352" s="29">
        <v>703840</v>
      </c>
      <c r="C3352" s="30" t="s">
        <v>4306</v>
      </c>
      <c r="D3352" s="30"/>
      <c r="E3352" s="31">
        <v>19.04</v>
      </c>
      <c r="F3352" s="128">
        <f t="shared" si="213"/>
        <v>11.290719999999999</v>
      </c>
      <c r="G3352" s="129">
        <f t="shared" si="215"/>
        <v>11.290719999999999</v>
      </c>
      <c r="H3352" s="32"/>
      <c r="I3352" s="32"/>
    </row>
    <row r="3353" spans="1:9" ht="15.75">
      <c r="A3353" s="28">
        <v>3348</v>
      </c>
      <c r="B3353" s="29">
        <v>703850</v>
      </c>
      <c r="C3353" s="30" t="s">
        <v>4307</v>
      </c>
      <c r="D3353" s="30"/>
      <c r="E3353" s="31">
        <v>3.58</v>
      </c>
      <c r="F3353" s="128">
        <f t="shared" si="213"/>
        <v>2.1229399999999998</v>
      </c>
      <c r="G3353" s="129">
        <f t="shared" si="215"/>
        <v>2.1229399999999998</v>
      </c>
      <c r="H3353" s="32"/>
      <c r="I3353" s="32"/>
    </row>
    <row r="3354" spans="1:9" ht="15.75">
      <c r="A3354" s="28">
        <v>3349</v>
      </c>
      <c r="B3354" s="29">
        <v>703860</v>
      </c>
      <c r="C3354" s="30" t="s">
        <v>4308</v>
      </c>
      <c r="D3354" s="30"/>
      <c r="E3354" s="31">
        <v>75.930000000000007</v>
      </c>
      <c r="F3354" s="128">
        <f t="shared" si="213"/>
        <v>45.026490000000003</v>
      </c>
      <c r="G3354" s="129">
        <f t="shared" si="215"/>
        <v>45.026490000000003</v>
      </c>
      <c r="H3354" s="32"/>
      <c r="I3354" s="32"/>
    </row>
    <row r="3355" spans="1:9" ht="31.5">
      <c r="A3355" s="28">
        <v>3350</v>
      </c>
      <c r="B3355" s="29">
        <v>703870</v>
      </c>
      <c r="C3355" s="30" t="s">
        <v>4309</v>
      </c>
      <c r="D3355" s="30"/>
      <c r="E3355" s="31">
        <v>26.58</v>
      </c>
      <c r="F3355" s="128">
        <f t="shared" si="213"/>
        <v>15.761939999999997</v>
      </c>
      <c r="G3355" s="129">
        <f t="shared" si="215"/>
        <v>15.761939999999997</v>
      </c>
      <c r="H3355" s="32"/>
      <c r="I3355" s="32"/>
    </row>
    <row r="3356" spans="1:9" ht="15.75">
      <c r="A3356" s="28">
        <v>3351</v>
      </c>
      <c r="B3356" s="29">
        <v>703880</v>
      </c>
      <c r="C3356" s="30" t="s">
        <v>4310</v>
      </c>
      <c r="D3356" s="30"/>
      <c r="E3356" s="31">
        <v>39.869999999999997</v>
      </c>
      <c r="F3356" s="128">
        <f t="shared" si="213"/>
        <v>23.642909999999997</v>
      </c>
      <c r="G3356" s="129">
        <f t="shared" si="215"/>
        <v>23.642909999999997</v>
      </c>
      <c r="H3356" s="32"/>
      <c r="I3356" s="32"/>
    </row>
    <row r="3357" spans="1:9" ht="15.75">
      <c r="A3357" s="28">
        <v>3352</v>
      </c>
      <c r="B3357" s="29">
        <v>703890</v>
      </c>
      <c r="C3357" s="30" t="s">
        <v>4311</v>
      </c>
      <c r="D3357" s="30"/>
      <c r="E3357" s="31">
        <v>39.869999999999997</v>
      </c>
      <c r="F3357" s="128">
        <f t="shared" si="213"/>
        <v>23.642909999999997</v>
      </c>
      <c r="G3357" s="129">
        <f t="shared" si="215"/>
        <v>23.642909999999997</v>
      </c>
      <c r="H3357" s="32"/>
      <c r="I3357" s="32"/>
    </row>
    <row r="3358" spans="1:9" ht="31.5">
      <c r="A3358" s="28">
        <v>3353</v>
      </c>
      <c r="B3358" s="29">
        <v>703900</v>
      </c>
      <c r="C3358" s="30" t="s">
        <v>4312</v>
      </c>
      <c r="D3358" s="30"/>
      <c r="E3358" s="31">
        <v>86.46</v>
      </c>
      <c r="F3358" s="128">
        <f t="shared" si="213"/>
        <v>51.270779999999995</v>
      </c>
      <c r="G3358" s="129">
        <f t="shared" si="215"/>
        <v>51.270779999999995</v>
      </c>
      <c r="H3358" s="32"/>
      <c r="I3358" s="32"/>
    </row>
    <row r="3359" spans="1:9" ht="15.75">
      <c r="A3359" s="28">
        <v>3354</v>
      </c>
      <c r="B3359" s="29">
        <v>703910</v>
      </c>
      <c r="C3359" s="30" t="s">
        <v>4313</v>
      </c>
      <c r="D3359" s="30"/>
      <c r="E3359" s="31">
        <v>45.69</v>
      </c>
      <c r="F3359" s="128">
        <f t="shared" si="213"/>
        <v>27.094169999999998</v>
      </c>
      <c r="G3359" s="129">
        <f t="shared" si="215"/>
        <v>27.094169999999998</v>
      </c>
      <c r="H3359" s="32"/>
      <c r="I3359" s="32"/>
    </row>
    <row r="3360" spans="1:9" ht="31.5">
      <c r="A3360" s="28">
        <v>3355</v>
      </c>
      <c r="B3360" s="29" t="s">
        <v>145</v>
      </c>
      <c r="C3360" s="36" t="s">
        <v>4314</v>
      </c>
      <c r="D3360" s="30"/>
      <c r="E3360" s="31"/>
      <c r="F3360" s="226"/>
      <c r="G3360" s="227"/>
      <c r="H3360" s="32"/>
      <c r="I3360" s="32"/>
    </row>
    <row r="3361" spans="1:9" ht="15.75">
      <c r="A3361" s="28">
        <v>3356</v>
      </c>
      <c r="B3361" s="29">
        <v>703920</v>
      </c>
      <c r="C3361" s="30" t="s">
        <v>4315</v>
      </c>
      <c r="D3361" s="30"/>
      <c r="E3361" s="31">
        <v>44.49</v>
      </c>
      <c r="F3361" s="128">
        <f t="shared" si="213"/>
        <v>26.382570000000001</v>
      </c>
      <c r="G3361" s="129">
        <f t="shared" ref="G3361:G3368" si="216">F3361</f>
        <v>26.382570000000001</v>
      </c>
      <c r="H3361" s="32"/>
      <c r="I3361" s="32"/>
    </row>
    <row r="3362" spans="1:9" ht="15.75">
      <c r="A3362" s="28">
        <v>3357</v>
      </c>
      <c r="B3362" s="29">
        <v>703930</v>
      </c>
      <c r="C3362" s="30" t="s">
        <v>4316</v>
      </c>
      <c r="D3362" s="30" t="s">
        <v>4317</v>
      </c>
      <c r="E3362" s="31">
        <v>17.920000000000002</v>
      </c>
      <c r="F3362" s="128">
        <f t="shared" si="213"/>
        <v>10.626560000000001</v>
      </c>
      <c r="G3362" s="129">
        <f t="shared" si="216"/>
        <v>10.626560000000001</v>
      </c>
      <c r="H3362" s="32"/>
      <c r="I3362" s="32"/>
    </row>
    <row r="3363" spans="1:9" ht="31.5">
      <c r="A3363" s="28">
        <v>3358</v>
      </c>
      <c r="B3363" s="29">
        <v>703940</v>
      </c>
      <c r="C3363" s="30" t="s">
        <v>4318</v>
      </c>
      <c r="D3363" s="30"/>
      <c r="E3363" s="31">
        <v>17.920000000000002</v>
      </c>
      <c r="F3363" s="128">
        <f t="shared" si="213"/>
        <v>10.626560000000001</v>
      </c>
      <c r="G3363" s="129">
        <f t="shared" si="216"/>
        <v>10.626560000000001</v>
      </c>
      <c r="H3363" s="32"/>
      <c r="I3363" s="32"/>
    </row>
    <row r="3364" spans="1:9" ht="15.75">
      <c r="A3364" s="28">
        <v>3359</v>
      </c>
      <c r="B3364" s="29">
        <v>703950</v>
      </c>
      <c r="C3364" s="30" t="s">
        <v>4319</v>
      </c>
      <c r="D3364" s="30"/>
      <c r="E3364" s="31">
        <v>8.9600000000000009</v>
      </c>
      <c r="F3364" s="128">
        <f t="shared" si="213"/>
        <v>5.3132800000000007</v>
      </c>
      <c r="G3364" s="129">
        <f t="shared" si="216"/>
        <v>5.3132800000000007</v>
      </c>
      <c r="H3364" s="32"/>
      <c r="I3364" s="32"/>
    </row>
    <row r="3365" spans="1:9" ht="31.5">
      <c r="A3365" s="28">
        <v>3360</v>
      </c>
      <c r="B3365" s="29">
        <v>703960</v>
      </c>
      <c r="C3365" s="30" t="s">
        <v>4320</v>
      </c>
      <c r="D3365" s="30"/>
      <c r="E3365" s="31">
        <v>39.869999999999997</v>
      </c>
      <c r="F3365" s="128">
        <f t="shared" si="213"/>
        <v>23.642909999999997</v>
      </c>
      <c r="G3365" s="129">
        <f t="shared" si="216"/>
        <v>23.642909999999997</v>
      </c>
      <c r="H3365" s="32"/>
      <c r="I3365" s="32"/>
    </row>
    <row r="3366" spans="1:9" ht="31.5">
      <c r="A3366" s="28">
        <v>3361</v>
      </c>
      <c r="B3366" s="29">
        <v>703970</v>
      </c>
      <c r="C3366" s="30" t="s">
        <v>4321</v>
      </c>
      <c r="D3366" s="30" t="s">
        <v>4322</v>
      </c>
      <c r="E3366" s="31">
        <v>53.15</v>
      </c>
      <c r="F3366" s="128">
        <f t="shared" si="213"/>
        <v>31.517949999999999</v>
      </c>
      <c r="G3366" s="129">
        <f t="shared" si="216"/>
        <v>31.517949999999999</v>
      </c>
      <c r="H3366" s="32"/>
      <c r="I3366" s="32"/>
    </row>
    <row r="3367" spans="1:9" ht="15.75">
      <c r="A3367" s="28">
        <v>3362</v>
      </c>
      <c r="B3367" s="29">
        <v>703980</v>
      </c>
      <c r="C3367" s="30" t="s">
        <v>4323</v>
      </c>
      <c r="D3367" s="30"/>
      <c r="E3367" s="31">
        <v>44.49</v>
      </c>
      <c r="F3367" s="128">
        <f t="shared" si="213"/>
        <v>26.382570000000001</v>
      </c>
      <c r="G3367" s="129">
        <f t="shared" si="216"/>
        <v>26.382570000000001</v>
      </c>
      <c r="H3367" s="32"/>
      <c r="I3367" s="32"/>
    </row>
    <row r="3368" spans="1:9" ht="15.75">
      <c r="A3368" s="28">
        <v>3363</v>
      </c>
      <c r="B3368" s="29">
        <v>703990</v>
      </c>
      <c r="C3368" s="30" t="s">
        <v>4324</v>
      </c>
      <c r="D3368" s="30"/>
      <c r="E3368" s="31">
        <v>44.49</v>
      </c>
      <c r="F3368" s="128">
        <f t="shared" si="213"/>
        <v>26.382570000000001</v>
      </c>
      <c r="G3368" s="129">
        <f t="shared" si="216"/>
        <v>26.382570000000001</v>
      </c>
      <c r="H3368" s="32"/>
      <c r="I3368" s="32"/>
    </row>
    <row r="3369" spans="1:9" ht="15.75">
      <c r="A3369" s="28">
        <v>3364</v>
      </c>
      <c r="B3369" s="29">
        <v>703991</v>
      </c>
      <c r="C3369" s="30" t="s">
        <v>4325</v>
      </c>
      <c r="D3369" s="30"/>
      <c r="E3369" s="31">
        <v>44.28</v>
      </c>
      <c r="F3369" s="128">
        <f t="shared" si="213"/>
        <v>26.258040000000001</v>
      </c>
      <c r="G3369" s="129">
        <f>F3369*1.1</f>
        <v>28.883844000000003</v>
      </c>
      <c r="H3369" s="224">
        <v>0.1</v>
      </c>
      <c r="I3369" s="32"/>
    </row>
    <row r="3370" spans="1:9" ht="15.75">
      <c r="A3370" s="28">
        <v>3365</v>
      </c>
      <c r="B3370" s="29">
        <v>704000</v>
      </c>
      <c r="C3370" s="30" t="s">
        <v>4326</v>
      </c>
      <c r="D3370" s="30"/>
      <c r="E3370" s="31">
        <v>44.49</v>
      </c>
      <c r="F3370" s="128">
        <f t="shared" si="213"/>
        <v>26.382570000000001</v>
      </c>
      <c r="G3370" s="129">
        <f>F3370</f>
        <v>26.382570000000001</v>
      </c>
      <c r="H3370" s="32"/>
      <c r="I3370" s="32"/>
    </row>
    <row r="3371" spans="1:9" ht="15.75">
      <c r="A3371" s="28">
        <v>3366</v>
      </c>
      <c r="B3371" s="29">
        <v>704010</v>
      </c>
      <c r="C3371" s="30" t="s">
        <v>4327</v>
      </c>
      <c r="D3371" s="30"/>
      <c r="E3371" s="31">
        <v>16.12</v>
      </c>
      <c r="F3371" s="128">
        <f t="shared" si="213"/>
        <v>9.5591600000000003</v>
      </c>
      <c r="G3371" s="129">
        <f>F3371</f>
        <v>9.5591600000000003</v>
      </c>
      <c r="H3371" s="32"/>
      <c r="I3371" s="32"/>
    </row>
    <row r="3372" spans="1:9" ht="31.5">
      <c r="A3372" s="28">
        <v>3367</v>
      </c>
      <c r="B3372" s="29">
        <v>704020</v>
      </c>
      <c r="C3372" s="30" t="s">
        <v>4328</v>
      </c>
      <c r="D3372" s="30"/>
      <c r="E3372" s="31">
        <v>16.12</v>
      </c>
      <c r="F3372" s="128">
        <f t="shared" si="213"/>
        <v>9.5591600000000003</v>
      </c>
      <c r="G3372" s="129">
        <f>F3372*1.1</f>
        <v>10.515076000000001</v>
      </c>
      <c r="H3372" s="224">
        <v>0.1</v>
      </c>
      <c r="I3372" s="32"/>
    </row>
    <row r="3373" spans="1:9" ht="31.5">
      <c r="A3373" s="28">
        <v>3368</v>
      </c>
      <c r="B3373" s="29">
        <v>704030</v>
      </c>
      <c r="C3373" s="30" t="s">
        <v>4329</v>
      </c>
      <c r="D3373" s="30"/>
      <c r="E3373" s="31">
        <v>53.15</v>
      </c>
      <c r="F3373" s="128">
        <f t="shared" si="213"/>
        <v>31.517949999999999</v>
      </c>
      <c r="G3373" s="129">
        <f t="shared" ref="G3373:G3390" si="217">F3373</f>
        <v>31.517949999999999</v>
      </c>
      <c r="H3373" s="32"/>
      <c r="I3373" s="32"/>
    </row>
    <row r="3374" spans="1:9" ht="15.75">
      <c r="A3374" s="28">
        <v>3369</v>
      </c>
      <c r="B3374" s="29">
        <v>704040</v>
      </c>
      <c r="C3374" s="30" t="s">
        <v>4330</v>
      </c>
      <c r="D3374" s="30"/>
      <c r="E3374" s="31">
        <v>26.58</v>
      </c>
      <c r="F3374" s="128">
        <f t="shared" si="213"/>
        <v>15.761939999999997</v>
      </c>
      <c r="G3374" s="129">
        <f t="shared" si="217"/>
        <v>15.761939999999997</v>
      </c>
      <c r="H3374" s="32"/>
      <c r="I3374" s="32"/>
    </row>
    <row r="3375" spans="1:9" ht="31.5">
      <c r="A3375" s="28">
        <v>3370</v>
      </c>
      <c r="B3375" s="29">
        <v>704050</v>
      </c>
      <c r="C3375" s="30" t="s">
        <v>4331</v>
      </c>
      <c r="D3375" s="30"/>
      <c r="E3375" s="31">
        <v>35.54</v>
      </c>
      <c r="F3375" s="128">
        <f t="shared" si="213"/>
        <v>21.075219999999998</v>
      </c>
      <c r="G3375" s="129">
        <f t="shared" si="217"/>
        <v>21.075219999999998</v>
      </c>
      <c r="H3375" s="32"/>
      <c r="I3375" s="32"/>
    </row>
    <row r="3376" spans="1:9" ht="15.75">
      <c r="A3376" s="28">
        <v>3371</v>
      </c>
      <c r="B3376" s="29">
        <v>704060</v>
      </c>
      <c r="C3376" s="30" t="s">
        <v>4332</v>
      </c>
      <c r="D3376" s="30"/>
      <c r="E3376" s="31">
        <v>265.8</v>
      </c>
      <c r="F3376" s="128">
        <f t="shared" si="213"/>
        <v>157.61940000000001</v>
      </c>
      <c r="G3376" s="129">
        <f t="shared" si="217"/>
        <v>157.61940000000001</v>
      </c>
      <c r="H3376" s="32"/>
      <c r="I3376" s="32"/>
    </row>
    <row r="3377" spans="1:9" ht="15.75">
      <c r="A3377" s="28">
        <v>3372</v>
      </c>
      <c r="B3377" s="29">
        <v>704070</v>
      </c>
      <c r="C3377" s="30" t="s">
        <v>4333</v>
      </c>
      <c r="D3377" s="30"/>
      <c r="E3377" s="31">
        <v>443.19</v>
      </c>
      <c r="F3377" s="128">
        <f t="shared" si="213"/>
        <v>262.81166999999999</v>
      </c>
      <c r="G3377" s="129">
        <f t="shared" si="217"/>
        <v>262.81166999999999</v>
      </c>
      <c r="H3377" s="32"/>
      <c r="I3377" s="32"/>
    </row>
    <row r="3378" spans="1:9" ht="31.5">
      <c r="A3378" s="28">
        <v>3373</v>
      </c>
      <c r="B3378" s="29">
        <v>704080</v>
      </c>
      <c r="C3378" s="30" t="s">
        <v>4334</v>
      </c>
      <c r="D3378" s="30"/>
      <c r="E3378" s="31">
        <v>19.71</v>
      </c>
      <c r="F3378" s="128">
        <f t="shared" si="213"/>
        <v>11.688029999999999</v>
      </c>
      <c r="G3378" s="129">
        <f t="shared" si="217"/>
        <v>11.688029999999999</v>
      </c>
      <c r="H3378" s="32"/>
      <c r="I3378" s="32"/>
    </row>
    <row r="3379" spans="1:9" ht="31.5">
      <c r="A3379" s="28">
        <v>3374</v>
      </c>
      <c r="B3379" s="29">
        <v>704090</v>
      </c>
      <c r="C3379" s="30" t="s">
        <v>4335</v>
      </c>
      <c r="D3379" s="30" t="s">
        <v>4336</v>
      </c>
      <c r="E3379" s="31">
        <v>177.39</v>
      </c>
      <c r="F3379" s="128">
        <f t="shared" si="213"/>
        <v>105.19226999999999</v>
      </c>
      <c r="G3379" s="129">
        <f t="shared" si="217"/>
        <v>105.19226999999999</v>
      </c>
      <c r="H3379" s="32"/>
      <c r="I3379" s="32"/>
    </row>
    <row r="3380" spans="1:9" ht="31.5">
      <c r="A3380" s="28">
        <v>3375</v>
      </c>
      <c r="B3380" s="29">
        <v>704100</v>
      </c>
      <c r="C3380" s="30" t="s">
        <v>4337</v>
      </c>
      <c r="D3380" s="30"/>
      <c r="E3380" s="31">
        <v>17.920000000000002</v>
      </c>
      <c r="F3380" s="128">
        <f t="shared" si="213"/>
        <v>10.626560000000001</v>
      </c>
      <c r="G3380" s="129">
        <f t="shared" si="217"/>
        <v>10.626560000000001</v>
      </c>
      <c r="H3380" s="32"/>
      <c r="I3380" s="32"/>
    </row>
    <row r="3381" spans="1:9" ht="31.5">
      <c r="A3381" s="28">
        <v>3376</v>
      </c>
      <c r="B3381" s="29">
        <v>704110</v>
      </c>
      <c r="C3381" s="30" t="s">
        <v>4338</v>
      </c>
      <c r="D3381" s="30"/>
      <c r="E3381" s="31">
        <v>39.869999999999997</v>
      </c>
      <c r="F3381" s="128">
        <f t="shared" si="213"/>
        <v>23.642909999999997</v>
      </c>
      <c r="G3381" s="129">
        <f t="shared" si="217"/>
        <v>23.642909999999997</v>
      </c>
      <c r="H3381" s="32"/>
      <c r="I3381" s="32"/>
    </row>
    <row r="3382" spans="1:9" ht="31.5">
      <c r="A3382" s="28">
        <v>3377</v>
      </c>
      <c r="B3382" s="29">
        <v>704120</v>
      </c>
      <c r="C3382" s="30" t="s">
        <v>4339</v>
      </c>
      <c r="D3382" s="30" t="s">
        <v>4322</v>
      </c>
      <c r="E3382" s="31">
        <v>33.369999999999997</v>
      </c>
      <c r="F3382" s="128">
        <f t="shared" si="213"/>
        <v>19.788409999999999</v>
      </c>
      <c r="G3382" s="129">
        <f t="shared" si="217"/>
        <v>19.788409999999999</v>
      </c>
      <c r="H3382" s="32"/>
      <c r="I3382" s="32"/>
    </row>
    <row r="3383" spans="1:9" ht="15.75">
      <c r="A3383" s="28">
        <v>3378</v>
      </c>
      <c r="B3383" s="29">
        <v>704130</v>
      </c>
      <c r="C3383" s="30" t="s">
        <v>4340</v>
      </c>
      <c r="D3383" s="30"/>
      <c r="E3383" s="31">
        <v>33.369999999999997</v>
      </c>
      <c r="F3383" s="128">
        <f t="shared" si="213"/>
        <v>19.788409999999999</v>
      </c>
      <c r="G3383" s="129">
        <f t="shared" si="217"/>
        <v>19.788409999999999</v>
      </c>
      <c r="H3383" s="32"/>
      <c r="I3383" s="32"/>
    </row>
    <row r="3384" spans="1:9" ht="15.75">
      <c r="A3384" s="28">
        <v>3379</v>
      </c>
      <c r="B3384" s="29">
        <v>704140</v>
      </c>
      <c r="C3384" s="30" t="s">
        <v>4341</v>
      </c>
      <c r="D3384" s="30"/>
      <c r="E3384" s="31">
        <v>53.15</v>
      </c>
      <c r="F3384" s="128">
        <f t="shared" si="213"/>
        <v>31.517949999999999</v>
      </c>
      <c r="G3384" s="129">
        <f t="shared" si="217"/>
        <v>31.517949999999999</v>
      </c>
      <c r="H3384" s="32"/>
      <c r="I3384" s="32"/>
    </row>
    <row r="3385" spans="1:9" ht="15.75">
      <c r="A3385" s="28">
        <v>3380</v>
      </c>
      <c r="B3385" s="29">
        <v>704150</v>
      </c>
      <c r="C3385" s="30" t="s">
        <v>4342</v>
      </c>
      <c r="D3385" s="30" t="s">
        <v>4343</v>
      </c>
      <c r="E3385" s="31">
        <v>17.920000000000002</v>
      </c>
      <c r="F3385" s="128">
        <f t="shared" si="213"/>
        <v>10.626560000000001</v>
      </c>
      <c r="G3385" s="129">
        <f t="shared" si="217"/>
        <v>10.626560000000001</v>
      </c>
      <c r="H3385" s="32"/>
      <c r="I3385" s="32"/>
    </row>
    <row r="3386" spans="1:9" ht="47.25">
      <c r="A3386" s="28">
        <v>3381</v>
      </c>
      <c r="B3386" s="29">
        <v>704160</v>
      </c>
      <c r="C3386" s="30" t="s">
        <v>4344</v>
      </c>
      <c r="D3386" s="30"/>
      <c r="E3386" s="31">
        <v>35.54</v>
      </c>
      <c r="F3386" s="128">
        <f t="shared" si="213"/>
        <v>21.075219999999998</v>
      </c>
      <c r="G3386" s="129">
        <f t="shared" si="217"/>
        <v>21.075219999999998</v>
      </c>
      <c r="H3386" s="32"/>
      <c r="I3386" s="32"/>
    </row>
    <row r="3387" spans="1:9" ht="15.75">
      <c r="A3387" s="28">
        <v>3382</v>
      </c>
      <c r="B3387" s="29">
        <v>704170</v>
      </c>
      <c r="C3387" s="30" t="s">
        <v>4345</v>
      </c>
      <c r="D3387" s="30"/>
      <c r="E3387" s="31">
        <v>13.44</v>
      </c>
      <c r="F3387" s="128">
        <f t="shared" si="213"/>
        <v>7.9699199999999992</v>
      </c>
      <c r="G3387" s="129">
        <f t="shared" si="217"/>
        <v>7.9699199999999992</v>
      </c>
      <c r="H3387" s="32"/>
      <c r="I3387" s="32"/>
    </row>
    <row r="3388" spans="1:9" ht="15.75">
      <c r="A3388" s="28">
        <v>3383</v>
      </c>
      <c r="B3388" s="29">
        <v>704180</v>
      </c>
      <c r="C3388" s="30" t="s">
        <v>4346</v>
      </c>
      <c r="D3388" s="30"/>
      <c r="E3388" s="31">
        <v>46.59</v>
      </c>
      <c r="F3388" s="128">
        <f t="shared" si="213"/>
        <v>27.627870000000001</v>
      </c>
      <c r="G3388" s="129">
        <f t="shared" si="217"/>
        <v>27.627870000000001</v>
      </c>
      <c r="H3388" s="32"/>
      <c r="I3388" s="32"/>
    </row>
    <row r="3389" spans="1:9" ht="31.5">
      <c r="A3389" s="28">
        <v>3384</v>
      </c>
      <c r="B3389" s="29">
        <v>704190</v>
      </c>
      <c r="C3389" s="30" t="s">
        <v>4347</v>
      </c>
      <c r="D3389" s="30"/>
      <c r="E3389" s="31">
        <v>13.44</v>
      </c>
      <c r="F3389" s="128">
        <f t="shared" si="213"/>
        <v>7.9699199999999992</v>
      </c>
      <c r="G3389" s="129">
        <f t="shared" si="217"/>
        <v>7.9699199999999992</v>
      </c>
      <c r="H3389" s="32"/>
      <c r="I3389" s="32"/>
    </row>
    <row r="3390" spans="1:9" ht="15.75">
      <c r="A3390" s="28">
        <v>3385</v>
      </c>
      <c r="B3390" s="29">
        <v>704200</v>
      </c>
      <c r="C3390" s="30" t="s">
        <v>4348</v>
      </c>
      <c r="D3390" s="30"/>
      <c r="E3390" s="31">
        <v>39.869999999999997</v>
      </c>
      <c r="F3390" s="128">
        <f t="shared" si="213"/>
        <v>23.642909999999997</v>
      </c>
      <c r="G3390" s="129">
        <f t="shared" si="217"/>
        <v>23.642909999999997</v>
      </c>
      <c r="H3390" s="32"/>
      <c r="I3390" s="32"/>
    </row>
    <row r="3391" spans="1:9" ht="31.5">
      <c r="A3391" s="28">
        <v>3386</v>
      </c>
      <c r="B3391" s="29" t="s">
        <v>145</v>
      </c>
      <c r="C3391" s="36" t="s">
        <v>4349</v>
      </c>
      <c r="D3391" s="30"/>
      <c r="E3391" s="31"/>
      <c r="F3391" s="226"/>
      <c r="G3391" s="227"/>
      <c r="H3391" s="32"/>
      <c r="I3391" s="32"/>
    </row>
    <row r="3392" spans="1:9" ht="63">
      <c r="A3392" s="28">
        <v>3387</v>
      </c>
      <c r="B3392" s="29">
        <v>704210</v>
      </c>
      <c r="C3392" s="30" t="s">
        <v>4350</v>
      </c>
      <c r="D3392" s="30" t="s">
        <v>4351</v>
      </c>
      <c r="E3392" s="34">
        <v>577.71</v>
      </c>
      <c r="F3392" s="128">
        <f t="shared" si="213"/>
        <v>342.58203000000003</v>
      </c>
      <c r="G3392" s="129">
        <f t="shared" ref="G3392:G3416" si="218">F3392</f>
        <v>342.58203000000003</v>
      </c>
      <c r="H3392" s="32"/>
      <c r="I3392" s="32"/>
    </row>
    <row r="3393" spans="1:9" ht="110.25">
      <c r="A3393" s="28">
        <v>3388</v>
      </c>
      <c r="B3393" s="29">
        <v>704230</v>
      </c>
      <c r="C3393" s="38" t="s">
        <v>4352</v>
      </c>
      <c r="D3393" s="38" t="s">
        <v>4353</v>
      </c>
      <c r="E3393" s="34">
        <v>577.71</v>
      </c>
      <c r="F3393" s="128">
        <f t="shared" si="213"/>
        <v>342.58203000000003</v>
      </c>
      <c r="G3393" s="129">
        <f t="shared" si="218"/>
        <v>342.58203000000003</v>
      </c>
      <c r="H3393" s="32"/>
      <c r="I3393" s="32"/>
    </row>
    <row r="3394" spans="1:9" ht="31.5">
      <c r="A3394" s="28">
        <v>3389</v>
      </c>
      <c r="B3394" s="29">
        <v>704231</v>
      </c>
      <c r="C3394" s="30" t="s">
        <v>4354</v>
      </c>
      <c r="D3394" s="30"/>
      <c r="E3394" s="31">
        <v>122.17</v>
      </c>
      <c r="F3394" s="128">
        <f t="shared" si="213"/>
        <v>72.446809999999999</v>
      </c>
      <c r="G3394" s="129">
        <f t="shared" si="218"/>
        <v>72.446809999999999</v>
      </c>
      <c r="H3394" s="32"/>
      <c r="I3394" s="32"/>
    </row>
    <row r="3395" spans="1:9" ht="31.5">
      <c r="A3395" s="28">
        <v>3390</v>
      </c>
      <c r="B3395" s="29">
        <v>704232</v>
      </c>
      <c r="C3395" s="30" t="s">
        <v>278</v>
      </c>
      <c r="D3395" s="30" t="s">
        <v>4355</v>
      </c>
      <c r="E3395" s="31">
        <v>244.35</v>
      </c>
      <c r="F3395" s="128">
        <f t="shared" si="213"/>
        <v>144.89954999999998</v>
      </c>
      <c r="G3395" s="129">
        <f t="shared" si="218"/>
        <v>144.89954999999998</v>
      </c>
      <c r="H3395" s="32"/>
      <c r="I3395" s="32"/>
    </row>
    <row r="3396" spans="1:9" ht="110.25">
      <c r="A3396" s="28">
        <v>3391</v>
      </c>
      <c r="B3396" s="29">
        <v>704233</v>
      </c>
      <c r="C3396" s="30" t="s">
        <v>4356</v>
      </c>
      <c r="D3396" s="30" t="s">
        <v>4357</v>
      </c>
      <c r="E3396" s="34">
        <v>577.71</v>
      </c>
      <c r="F3396" s="128">
        <f t="shared" si="213"/>
        <v>342.58203000000003</v>
      </c>
      <c r="G3396" s="129">
        <f t="shared" si="218"/>
        <v>342.58203000000003</v>
      </c>
      <c r="H3396" s="32"/>
      <c r="I3396" s="32"/>
    </row>
    <row r="3397" spans="1:9" ht="15.75">
      <c r="A3397" s="28">
        <v>3392</v>
      </c>
      <c r="B3397" s="29">
        <v>704240</v>
      </c>
      <c r="C3397" s="30" t="s">
        <v>4358</v>
      </c>
      <c r="D3397" s="30"/>
      <c r="E3397" s="31">
        <v>141.86000000000001</v>
      </c>
      <c r="F3397" s="128">
        <f t="shared" si="213"/>
        <v>84.122979999999998</v>
      </c>
      <c r="G3397" s="129">
        <f t="shared" si="218"/>
        <v>84.122979999999998</v>
      </c>
      <c r="H3397" s="32"/>
      <c r="I3397" s="32"/>
    </row>
    <row r="3398" spans="1:9" ht="15.75">
      <c r="A3398" s="28">
        <v>3393</v>
      </c>
      <c r="B3398" s="29">
        <v>704250</v>
      </c>
      <c r="C3398" s="30" t="s">
        <v>4359</v>
      </c>
      <c r="D3398" s="30"/>
      <c r="E3398" s="31">
        <v>93.18</v>
      </c>
      <c r="F3398" s="128">
        <f t="shared" si="213"/>
        <v>55.255740000000003</v>
      </c>
      <c r="G3398" s="129">
        <f t="shared" si="218"/>
        <v>55.255740000000003</v>
      </c>
      <c r="H3398" s="32"/>
      <c r="I3398" s="32"/>
    </row>
    <row r="3399" spans="1:9" ht="15.75">
      <c r="A3399" s="28">
        <v>3394</v>
      </c>
      <c r="B3399" s="29">
        <v>704260</v>
      </c>
      <c r="C3399" s="30" t="s">
        <v>4360</v>
      </c>
      <c r="D3399" s="30" t="s">
        <v>224</v>
      </c>
      <c r="E3399" s="31">
        <v>23.56</v>
      </c>
      <c r="F3399" s="128">
        <f t="shared" ref="F3399:F3462" si="219">E3399*0.593</f>
        <v>13.971079999999999</v>
      </c>
      <c r="G3399" s="129">
        <f t="shared" si="218"/>
        <v>13.971079999999999</v>
      </c>
      <c r="H3399" s="32"/>
      <c r="I3399" s="32"/>
    </row>
    <row r="3400" spans="1:9" ht="63">
      <c r="A3400" s="28">
        <v>3395</v>
      </c>
      <c r="B3400" s="29">
        <v>704270</v>
      </c>
      <c r="C3400" s="30" t="s">
        <v>4361</v>
      </c>
      <c r="D3400" s="30" t="s">
        <v>4362</v>
      </c>
      <c r="E3400" s="31">
        <v>38.47</v>
      </c>
      <c r="F3400" s="128">
        <f t="shared" si="219"/>
        <v>22.812709999999999</v>
      </c>
      <c r="G3400" s="129">
        <f t="shared" si="218"/>
        <v>22.812709999999999</v>
      </c>
      <c r="H3400" s="32"/>
      <c r="I3400" s="32"/>
    </row>
    <row r="3401" spans="1:9" ht="15.75">
      <c r="A3401" s="28">
        <v>3396</v>
      </c>
      <c r="B3401" s="29">
        <v>704280</v>
      </c>
      <c r="C3401" s="30" t="s">
        <v>4363</v>
      </c>
      <c r="D3401" s="30"/>
      <c r="E3401" s="31">
        <v>17.920000000000002</v>
      </c>
      <c r="F3401" s="128">
        <f t="shared" si="219"/>
        <v>10.626560000000001</v>
      </c>
      <c r="G3401" s="129">
        <f t="shared" si="218"/>
        <v>10.626560000000001</v>
      </c>
      <c r="H3401" s="32"/>
      <c r="I3401" s="32"/>
    </row>
    <row r="3402" spans="1:9" ht="31.5">
      <c r="A3402" s="28">
        <v>3397</v>
      </c>
      <c r="B3402" s="29">
        <v>704290</v>
      </c>
      <c r="C3402" s="30" t="s">
        <v>4364</v>
      </c>
      <c r="D3402" s="30"/>
      <c r="E3402" s="31">
        <v>179.14</v>
      </c>
      <c r="F3402" s="128">
        <f t="shared" si="219"/>
        <v>106.23001999999998</v>
      </c>
      <c r="G3402" s="129">
        <f t="shared" si="218"/>
        <v>106.23001999999998</v>
      </c>
      <c r="H3402" s="32"/>
      <c r="I3402" s="32"/>
    </row>
    <row r="3403" spans="1:9" ht="15.75">
      <c r="A3403" s="28">
        <v>3398</v>
      </c>
      <c r="B3403" s="29">
        <v>704300</v>
      </c>
      <c r="C3403" s="30" t="s">
        <v>4365</v>
      </c>
      <c r="D3403" s="30"/>
      <c r="E3403" s="31">
        <v>133.04</v>
      </c>
      <c r="F3403" s="128">
        <f t="shared" si="219"/>
        <v>78.892719999999997</v>
      </c>
      <c r="G3403" s="129">
        <f t="shared" si="218"/>
        <v>78.892719999999997</v>
      </c>
      <c r="H3403" s="32"/>
      <c r="I3403" s="32"/>
    </row>
    <row r="3404" spans="1:9" ht="15.75">
      <c r="A3404" s="28">
        <v>3399</v>
      </c>
      <c r="B3404" s="29">
        <v>704310</v>
      </c>
      <c r="C3404" s="30" t="s">
        <v>4366</v>
      </c>
      <c r="D3404" s="30"/>
      <c r="E3404" s="31">
        <v>14.33</v>
      </c>
      <c r="F3404" s="128">
        <f t="shared" si="219"/>
        <v>8.4976900000000004</v>
      </c>
      <c r="G3404" s="129">
        <f t="shared" si="218"/>
        <v>8.4976900000000004</v>
      </c>
      <c r="H3404" s="32"/>
      <c r="I3404" s="32"/>
    </row>
    <row r="3405" spans="1:9" ht="15.75">
      <c r="A3405" s="28">
        <v>3400</v>
      </c>
      <c r="B3405" s="29">
        <v>704320</v>
      </c>
      <c r="C3405" s="30" t="s">
        <v>4367</v>
      </c>
      <c r="D3405" s="30"/>
      <c r="E3405" s="31">
        <v>177.39</v>
      </c>
      <c r="F3405" s="128">
        <f t="shared" si="219"/>
        <v>105.19226999999999</v>
      </c>
      <c r="G3405" s="129">
        <f t="shared" si="218"/>
        <v>105.19226999999999</v>
      </c>
      <c r="H3405" s="32"/>
      <c r="I3405" s="32"/>
    </row>
    <row r="3406" spans="1:9" ht="31.5">
      <c r="A3406" s="28">
        <v>3401</v>
      </c>
      <c r="B3406" s="29">
        <v>704330</v>
      </c>
      <c r="C3406" s="30" t="s">
        <v>4368</v>
      </c>
      <c r="D3406" s="30"/>
      <c r="E3406" s="31">
        <v>132.9</v>
      </c>
      <c r="F3406" s="128">
        <f t="shared" si="219"/>
        <v>78.809700000000007</v>
      </c>
      <c r="G3406" s="129">
        <f t="shared" si="218"/>
        <v>78.809700000000007</v>
      </c>
      <c r="H3406" s="32"/>
      <c r="I3406" s="32"/>
    </row>
    <row r="3407" spans="1:9" ht="31.5">
      <c r="A3407" s="28">
        <v>3402</v>
      </c>
      <c r="B3407" s="29">
        <v>704340</v>
      </c>
      <c r="C3407" s="30" t="s">
        <v>4369</v>
      </c>
      <c r="D3407" s="30"/>
      <c r="E3407" s="31">
        <v>212.64</v>
      </c>
      <c r="F3407" s="128">
        <f t="shared" si="219"/>
        <v>126.09551999999998</v>
      </c>
      <c r="G3407" s="129">
        <f t="shared" si="218"/>
        <v>126.09551999999998</v>
      </c>
      <c r="H3407" s="32"/>
      <c r="I3407" s="32"/>
    </row>
    <row r="3408" spans="1:9" ht="31.5">
      <c r="A3408" s="28">
        <v>3403</v>
      </c>
      <c r="B3408" s="29">
        <v>704350</v>
      </c>
      <c r="C3408" s="30" t="s">
        <v>4370</v>
      </c>
      <c r="D3408" s="30"/>
      <c r="E3408" s="31">
        <v>44.49</v>
      </c>
      <c r="F3408" s="128">
        <f t="shared" si="219"/>
        <v>26.382570000000001</v>
      </c>
      <c r="G3408" s="129">
        <f t="shared" si="218"/>
        <v>26.382570000000001</v>
      </c>
      <c r="H3408" s="32"/>
      <c r="I3408" s="32"/>
    </row>
    <row r="3409" spans="1:9" ht="15.75">
      <c r="A3409" s="28">
        <v>3404</v>
      </c>
      <c r="B3409" s="29">
        <v>704360</v>
      </c>
      <c r="C3409" s="30" t="s">
        <v>4371</v>
      </c>
      <c r="D3409" s="30"/>
      <c r="E3409" s="31">
        <v>33.369999999999997</v>
      </c>
      <c r="F3409" s="128">
        <f t="shared" si="219"/>
        <v>19.788409999999999</v>
      </c>
      <c r="G3409" s="129">
        <f t="shared" si="218"/>
        <v>19.788409999999999</v>
      </c>
      <c r="H3409" s="32"/>
      <c r="I3409" s="32"/>
    </row>
    <row r="3410" spans="1:9" ht="31.5">
      <c r="A3410" s="28">
        <v>3405</v>
      </c>
      <c r="B3410" s="29">
        <v>704370</v>
      </c>
      <c r="C3410" s="30" t="s">
        <v>4372</v>
      </c>
      <c r="D3410" s="30"/>
      <c r="E3410" s="31">
        <v>66.52</v>
      </c>
      <c r="F3410" s="128">
        <f t="shared" si="219"/>
        <v>39.446359999999999</v>
      </c>
      <c r="G3410" s="129">
        <f t="shared" si="218"/>
        <v>39.446359999999999</v>
      </c>
      <c r="H3410" s="32"/>
      <c r="I3410" s="32"/>
    </row>
    <row r="3411" spans="1:9" ht="15.75">
      <c r="A3411" s="28">
        <v>3406</v>
      </c>
      <c r="B3411" s="29">
        <v>704380</v>
      </c>
      <c r="C3411" s="30" t="s">
        <v>4373</v>
      </c>
      <c r="D3411" s="30"/>
      <c r="E3411" s="31">
        <v>124.23</v>
      </c>
      <c r="F3411" s="128">
        <f t="shared" si="219"/>
        <v>73.668390000000002</v>
      </c>
      <c r="G3411" s="129">
        <f t="shared" si="218"/>
        <v>73.668390000000002</v>
      </c>
      <c r="H3411" s="32"/>
      <c r="I3411" s="32"/>
    </row>
    <row r="3412" spans="1:9" ht="15.75">
      <c r="A3412" s="28">
        <v>3407</v>
      </c>
      <c r="B3412" s="29">
        <v>704390</v>
      </c>
      <c r="C3412" s="30" t="s">
        <v>4374</v>
      </c>
      <c r="D3412" s="30"/>
      <c r="E3412" s="31">
        <v>124.23</v>
      </c>
      <c r="F3412" s="128">
        <f t="shared" si="219"/>
        <v>73.668390000000002</v>
      </c>
      <c r="G3412" s="129">
        <f t="shared" si="218"/>
        <v>73.668390000000002</v>
      </c>
      <c r="H3412" s="32"/>
      <c r="I3412" s="32"/>
    </row>
    <row r="3413" spans="1:9" ht="15.75">
      <c r="A3413" s="28">
        <v>3408</v>
      </c>
      <c r="B3413" s="29">
        <v>704400</v>
      </c>
      <c r="C3413" s="30" t="s">
        <v>4375</v>
      </c>
      <c r="D3413" s="30"/>
      <c r="E3413" s="31">
        <v>88.7</v>
      </c>
      <c r="F3413" s="128">
        <f t="shared" si="219"/>
        <v>52.5991</v>
      </c>
      <c r="G3413" s="129">
        <f t="shared" si="218"/>
        <v>52.5991</v>
      </c>
      <c r="H3413" s="32"/>
      <c r="I3413" s="32"/>
    </row>
    <row r="3414" spans="1:9" ht="31.5">
      <c r="A3414" s="28">
        <v>3409</v>
      </c>
      <c r="B3414" s="29">
        <v>704410</v>
      </c>
      <c r="C3414" s="30" t="s">
        <v>4376</v>
      </c>
      <c r="D3414" s="30"/>
      <c r="E3414" s="31">
        <v>1063.2</v>
      </c>
      <c r="F3414" s="128">
        <f t="shared" si="219"/>
        <v>630.47760000000005</v>
      </c>
      <c r="G3414" s="129">
        <f t="shared" si="218"/>
        <v>630.47760000000005</v>
      </c>
      <c r="H3414" s="32"/>
      <c r="I3414" s="32"/>
    </row>
    <row r="3415" spans="1:9" ht="15.75">
      <c r="A3415" s="28">
        <v>3410</v>
      </c>
      <c r="B3415" s="29">
        <v>704420</v>
      </c>
      <c r="C3415" s="30" t="s">
        <v>4377</v>
      </c>
      <c r="D3415" s="30"/>
      <c r="E3415" s="31">
        <v>531.59</v>
      </c>
      <c r="F3415" s="128">
        <f t="shared" si="219"/>
        <v>315.23286999999999</v>
      </c>
      <c r="G3415" s="129">
        <f t="shared" si="218"/>
        <v>315.23286999999999</v>
      </c>
      <c r="H3415" s="32"/>
      <c r="I3415" s="32"/>
    </row>
    <row r="3416" spans="1:9" ht="15.75">
      <c r="A3416" s="28">
        <v>3411</v>
      </c>
      <c r="B3416" s="29">
        <v>704430</v>
      </c>
      <c r="C3416" s="30" t="s">
        <v>4378</v>
      </c>
      <c r="D3416" s="30" t="s">
        <v>4379</v>
      </c>
      <c r="E3416" s="31">
        <v>44.49</v>
      </c>
      <c r="F3416" s="128">
        <f t="shared" si="219"/>
        <v>26.382570000000001</v>
      </c>
      <c r="G3416" s="129">
        <f t="shared" si="218"/>
        <v>26.382570000000001</v>
      </c>
      <c r="H3416" s="32"/>
      <c r="I3416" s="32"/>
    </row>
    <row r="3417" spans="1:9" ht="15.75">
      <c r="A3417" s="28">
        <v>3412</v>
      </c>
      <c r="B3417" s="29">
        <v>704440</v>
      </c>
      <c r="C3417" s="30" t="s">
        <v>4380</v>
      </c>
      <c r="D3417" s="30" t="s">
        <v>4381</v>
      </c>
      <c r="E3417" s="31">
        <v>132.9</v>
      </c>
      <c r="F3417" s="128">
        <f t="shared" si="219"/>
        <v>78.809700000000007</v>
      </c>
      <c r="G3417" s="129">
        <f>F3417*1.1</f>
        <v>86.690670000000011</v>
      </c>
      <c r="H3417" s="224">
        <v>0.1</v>
      </c>
      <c r="I3417" s="32"/>
    </row>
    <row r="3418" spans="1:9" ht="15.75">
      <c r="A3418" s="28">
        <v>3413</v>
      </c>
      <c r="B3418" s="29">
        <v>704450</v>
      </c>
      <c r="C3418" s="30" t="s">
        <v>4382</v>
      </c>
      <c r="D3418" s="30" t="s">
        <v>4379</v>
      </c>
      <c r="E3418" s="31">
        <v>53.31</v>
      </c>
      <c r="F3418" s="128">
        <f t="shared" si="219"/>
        <v>31.612829999999999</v>
      </c>
      <c r="G3418" s="129">
        <f>F3418</f>
        <v>31.612829999999999</v>
      </c>
      <c r="H3418" s="32"/>
      <c r="I3418" s="32"/>
    </row>
    <row r="3419" spans="1:9" ht="15.75">
      <c r="A3419" s="28">
        <v>3414</v>
      </c>
      <c r="B3419" s="29">
        <v>704460</v>
      </c>
      <c r="C3419" s="30" t="s">
        <v>4383</v>
      </c>
      <c r="D3419" s="30" t="s">
        <v>4384</v>
      </c>
      <c r="E3419" s="31">
        <v>93.18</v>
      </c>
      <c r="F3419" s="128">
        <f t="shared" si="219"/>
        <v>55.255740000000003</v>
      </c>
      <c r="G3419" s="129">
        <f>F3419*1.1</f>
        <v>60.781314000000009</v>
      </c>
      <c r="H3419" s="224">
        <v>0.1</v>
      </c>
      <c r="I3419" s="32"/>
    </row>
    <row r="3420" spans="1:9" ht="15.75">
      <c r="A3420" s="28">
        <v>3415</v>
      </c>
      <c r="B3420" s="29">
        <v>704470</v>
      </c>
      <c r="C3420" s="30" t="s">
        <v>4385</v>
      </c>
      <c r="D3420" s="30" t="s">
        <v>4386</v>
      </c>
      <c r="E3420" s="31">
        <v>26.65</v>
      </c>
      <c r="F3420" s="128">
        <f t="shared" si="219"/>
        <v>15.803449999999998</v>
      </c>
      <c r="G3420" s="129">
        <f>F3420</f>
        <v>15.803449999999998</v>
      </c>
      <c r="H3420" s="32"/>
      <c r="I3420" s="32"/>
    </row>
    <row r="3421" spans="1:9" ht="15.75">
      <c r="A3421" s="28">
        <v>3416</v>
      </c>
      <c r="B3421" s="29">
        <v>704480</v>
      </c>
      <c r="C3421" s="30" t="s">
        <v>4387</v>
      </c>
      <c r="D3421" s="30" t="s">
        <v>395</v>
      </c>
      <c r="E3421" s="31">
        <v>265.87</v>
      </c>
      <c r="F3421" s="128">
        <f t="shared" si="219"/>
        <v>157.66091</v>
      </c>
      <c r="G3421" s="129">
        <f>F3421</f>
        <v>157.66091</v>
      </c>
      <c r="H3421" s="32"/>
      <c r="I3421" s="32"/>
    </row>
    <row r="3422" spans="1:9" ht="15.75">
      <c r="A3422" s="28">
        <v>3417</v>
      </c>
      <c r="B3422" s="29">
        <v>704490</v>
      </c>
      <c r="C3422" s="30" t="s">
        <v>4388</v>
      </c>
      <c r="D3422" s="30"/>
      <c r="E3422" s="31">
        <v>133.04</v>
      </c>
      <c r="F3422" s="128">
        <f t="shared" si="219"/>
        <v>78.892719999999997</v>
      </c>
      <c r="G3422" s="129">
        <f>F3422*1.1</f>
        <v>86.781992000000002</v>
      </c>
      <c r="H3422" s="224">
        <v>0.1</v>
      </c>
      <c r="I3422" s="32"/>
    </row>
    <row r="3423" spans="1:9" ht="31.5">
      <c r="A3423" s="28">
        <v>3418</v>
      </c>
      <c r="B3423" s="29">
        <v>704491</v>
      </c>
      <c r="C3423" s="30" t="s">
        <v>4389</v>
      </c>
      <c r="D3423" s="30"/>
      <c r="E3423" s="31">
        <v>253.26</v>
      </c>
      <c r="F3423" s="128">
        <f t="shared" si="219"/>
        <v>150.18317999999999</v>
      </c>
      <c r="G3423" s="129">
        <f>F3423</f>
        <v>150.18317999999999</v>
      </c>
      <c r="H3423" s="32"/>
      <c r="I3423" s="32"/>
    </row>
    <row r="3424" spans="1:9" ht="31.5">
      <c r="A3424" s="28">
        <v>3419</v>
      </c>
      <c r="B3424" s="29" t="s">
        <v>145</v>
      </c>
      <c r="C3424" s="36" t="s">
        <v>4390</v>
      </c>
      <c r="D3424" s="30"/>
      <c r="E3424" s="31"/>
      <c r="F3424" s="226"/>
      <c r="G3424" s="227"/>
      <c r="H3424" s="32"/>
      <c r="I3424" s="32"/>
    </row>
    <row r="3425" spans="1:9" ht="15.75">
      <c r="A3425" s="28">
        <v>3420</v>
      </c>
      <c r="B3425" s="29" t="s">
        <v>145</v>
      </c>
      <c r="C3425" s="36" t="s">
        <v>4391</v>
      </c>
      <c r="D3425" s="30"/>
      <c r="E3425" s="31"/>
      <c r="F3425" s="226"/>
      <c r="G3425" s="227"/>
      <c r="H3425" s="32"/>
      <c r="I3425" s="32"/>
    </row>
    <row r="3426" spans="1:9" ht="15.75">
      <c r="A3426" s="28">
        <v>3421</v>
      </c>
      <c r="B3426" s="29">
        <v>704500</v>
      </c>
      <c r="C3426" s="30" t="s">
        <v>4392</v>
      </c>
      <c r="D3426" s="30"/>
      <c r="E3426" s="31">
        <v>66.52</v>
      </c>
      <c r="F3426" s="128">
        <f t="shared" si="219"/>
        <v>39.446359999999999</v>
      </c>
      <c r="G3426" s="129">
        <f t="shared" ref="G3426:G3431" si="220">F3426</f>
        <v>39.446359999999999</v>
      </c>
      <c r="H3426" s="32"/>
      <c r="I3426" s="32"/>
    </row>
    <row r="3427" spans="1:9" ht="15.75">
      <c r="A3427" s="28">
        <v>3422</v>
      </c>
      <c r="B3427" s="29">
        <v>704510</v>
      </c>
      <c r="C3427" s="30" t="s">
        <v>4393</v>
      </c>
      <c r="D3427" s="30"/>
      <c r="E3427" s="31">
        <v>26.58</v>
      </c>
      <c r="F3427" s="128">
        <f t="shared" si="219"/>
        <v>15.761939999999997</v>
      </c>
      <c r="G3427" s="129">
        <f t="shared" si="220"/>
        <v>15.761939999999997</v>
      </c>
      <c r="H3427" s="32"/>
      <c r="I3427" s="32"/>
    </row>
    <row r="3428" spans="1:9" ht="15.75">
      <c r="A3428" s="28">
        <v>3423</v>
      </c>
      <c r="B3428" s="29">
        <v>704520</v>
      </c>
      <c r="C3428" s="30" t="s">
        <v>4394</v>
      </c>
      <c r="D3428" s="30"/>
      <c r="E3428" s="31">
        <v>26.58</v>
      </c>
      <c r="F3428" s="128">
        <f t="shared" si="219"/>
        <v>15.761939999999997</v>
      </c>
      <c r="G3428" s="129">
        <f t="shared" si="220"/>
        <v>15.761939999999997</v>
      </c>
      <c r="H3428" s="32"/>
      <c r="I3428" s="32"/>
    </row>
    <row r="3429" spans="1:9" ht="15.75">
      <c r="A3429" s="28">
        <v>3424</v>
      </c>
      <c r="B3429" s="29">
        <v>704530</v>
      </c>
      <c r="C3429" s="30" t="s">
        <v>4395</v>
      </c>
      <c r="D3429" s="30" t="s">
        <v>224</v>
      </c>
      <c r="E3429" s="31">
        <v>19.93</v>
      </c>
      <c r="F3429" s="128">
        <f t="shared" si="219"/>
        <v>11.818489999999999</v>
      </c>
      <c r="G3429" s="129">
        <f t="shared" si="220"/>
        <v>11.818489999999999</v>
      </c>
      <c r="H3429" s="32"/>
      <c r="I3429" s="32"/>
    </row>
    <row r="3430" spans="1:9" ht="15.75">
      <c r="A3430" s="28">
        <v>3425</v>
      </c>
      <c r="B3430" s="29">
        <v>704540</v>
      </c>
      <c r="C3430" s="52" t="s">
        <v>4396</v>
      </c>
      <c r="D3430" s="30"/>
      <c r="E3430" s="31">
        <v>35.54</v>
      </c>
      <c r="F3430" s="128">
        <f t="shared" si="219"/>
        <v>21.075219999999998</v>
      </c>
      <c r="G3430" s="129">
        <f t="shared" si="220"/>
        <v>21.075219999999998</v>
      </c>
      <c r="H3430" s="32"/>
      <c r="I3430" s="32"/>
    </row>
    <row r="3431" spans="1:9" ht="15.75">
      <c r="A3431" s="28">
        <v>3426</v>
      </c>
      <c r="B3431" s="29">
        <v>704541</v>
      </c>
      <c r="C3431" s="30" t="s">
        <v>4397</v>
      </c>
      <c r="D3431" s="30" t="s">
        <v>224</v>
      </c>
      <c r="E3431" s="31">
        <v>53.31</v>
      </c>
      <c r="F3431" s="128">
        <f t="shared" si="219"/>
        <v>31.612829999999999</v>
      </c>
      <c r="G3431" s="129">
        <f t="shared" si="220"/>
        <v>31.612829999999999</v>
      </c>
      <c r="H3431" s="32"/>
      <c r="I3431" s="32"/>
    </row>
    <row r="3432" spans="1:9" ht="31.5">
      <c r="A3432" s="28">
        <v>3427</v>
      </c>
      <c r="B3432" s="29" t="s">
        <v>145</v>
      </c>
      <c r="C3432" s="36" t="s">
        <v>4398</v>
      </c>
      <c r="D3432" s="30"/>
      <c r="E3432" s="31"/>
      <c r="F3432" s="226"/>
      <c r="G3432" s="227"/>
      <c r="H3432" s="32"/>
      <c r="I3432" s="32"/>
    </row>
    <row r="3433" spans="1:9" ht="15.75">
      <c r="A3433" s="28">
        <v>3428</v>
      </c>
      <c r="B3433" s="29">
        <v>704550</v>
      </c>
      <c r="C3433" s="30" t="s">
        <v>4399</v>
      </c>
      <c r="D3433" s="30" t="s">
        <v>395</v>
      </c>
      <c r="E3433" s="31">
        <v>35.54</v>
      </c>
      <c r="F3433" s="128">
        <f t="shared" si="219"/>
        <v>21.075219999999998</v>
      </c>
      <c r="G3433" s="129">
        <f t="shared" ref="G3433:G3448" si="221">F3433</f>
        <v>21.075219999999998</v>
      </c>
      <c r="H3433" s="32"/>
      <c r="I3433" s="32"/>
    </row>
    <row r="3434" spans="1:9" ht="31.5">
      <c r="A3434" s="28">
        <v>3429</v>
      </c>
      <c r="B3434" s="29">
        <v>704560</v>
      </c>
      <c r="C3434" s="30" t="s">
        <v>4400</v>
      </c>
      <c r="D3434" s="30"/>
      <c r="E3434" s="31">
        <v>66.52</v>
      </c>
      <c r="F3434" s="128">
        <f t="shared" si="219"/>
        <v>39.446359999999999</v>
      </c>
      <c r="G3434" s="129">
        <f t="shared" si="221"/>
        <v>39.446359999999999</v>
      </c>
      <c r="H3434" s="32"/>
      <c r="I3434" s="32"/>
    </row>
    <row r="3435" spans="1:9" ht="15.75">
      <c r="A3435" s="28">
        <v>3430</v>
      </c>
      <c r="B3435" s="29">
        <v>704570</v>
      </c>
      <c r="C3435" s="30" t="s">
        <v>4401</v>
      </c>
      <c r="D3435" s="30" t="s">
        <v>4402</v>
      </c>
      <c r="E3435" s="31">
        <v>17.920000000000002</v>
      </c>
      <c r="F3435" s="128">
        <f t="shared" si="219"/>
        <v>10.626560000000001</v>
      </c>
      <c r="G3435" s="129">
        <f t="shared" si="221"/>
        <v>10.626560000000001</v>
      </c>
      <c r="H3435" s="32"/>
      <c r="I3435" s="32"/>
    </row>
    <row r="3436" spans="1:9" ht="15.75">
      <c r="A3436" s="28">
        <v>3431</v>
      </c>
      <c r="B3436" s="29">
        <v>704580</v>
      </c>
      <c r="C3436" s="30" t="s">
        <v>4403</v>
      </c>
      <c r="D3436" s="30"/>
      <c r="E3436" s="31">
        <v>26.58</v>
      </c>
      <c r="F3436" s="128">
        <f t="shared" si="219"/>
        <v>15.761939999999997</v>
      </c>
      <c r="G3436" s="129">
        <f t="shared" si="221"/>
        <v>15.761939999999997</v>
      </c>
      <c r="H3436" s="32"/>
      <c r="I3436" s="32"/>
    </row>
    <row r="3437" spans="1:9" ht="15.75">
      <c r="A3437" s="28">
        <v>3432</v>
      </c>
      <c r="B3437" s="29">
        <v>704590</v>
      </c>
      <c r="C3437" s="30" t="s">
        <v>4404</v>
      </c>
      <c r="D3437" s="30"/>
      <c r="E3437" s="31">
        <v>17.920000000000002</v>
      </c>
      <c r="F3437" s="128">
        <f t="shared" si="219"/>
        <v>10.626560000000001</v>
      </c>
      <c r="G3437" s="129">
        <f t="shared" si="221"/>
        <v>10.626560000000001</v>
      </c>
      <c r="H3437" s="32"/>
      <c r="I3437" s="32"/>
    </row>
    <row r="3438" spans="1:9" ht="15.75">
      <c r="A3438" s="28">
        <v>3433</v>
      </c>
      <c r="B3438" s="29">
        <v>704600</v>
      </c>
      <c r="C3438" s="30" t="s">
        <v>4405</v>
      </c>
      <c r="D3438" s="30"/>
      <c r="E3438" s="31">
        <v>17.920000000000002</v>
      </c>
      <c r="F3438" s="128">
        <f t="shared" si="219"/>
        <v>10.626560000000001</v>
      </c>
      <c r="G3438" s="129">
        <f t="shared" si="221"/>
        <v>10.626560000000001</v>
      </c>
      <c r="H3438" s="32"/>
      <c r="I3438" s="32"/>
    </row>
    <row r="3439" spans="1:9" ht="15.75">
      <c r="A3439" s="28">
        <v>3434</v>
      </c>
      <c r="B3439" s="29">
        <v>704610</v>
      </c>
      <c r="C3439" s="30" t="s">
        <v>4406</v>
      </c>
      <c r="D3439" s="30"/>
      <c r="E3439" s="31">
        <v>23.29</v>
      </c>
      <c r="F3439" s="128">
        <f t="shared" si="219"/>
        <v>13.810969999999999</v>
      </c>
      <c r="G3439" s="129">
        <f t="shared" si="221"/>
        <v>13.810969999999999</v>
      </c>
      <c r="H3439" s="32"/>
      <c r="I3439" s="32"/>
    </row>
    <row r="3440" spans="1:9" ht="15.75">
      <c r="A3440" s="28">
        <v>3435</v>
      </c>
      <c r="B3440" s="29">
        <v>704620</v>
      </c>
      <c r="C3440" s="30" t="s">
        <v>4407</v>
      </c>
      <c r="D3440" s="30"/>
      <c r="E3440" s="31">
        <v>35.54</v>
      </c>
      <c r="F3440" s="128">
        <f t="shared" si="219"/>
        <v>21.075219999999998</v>
      </c>
      <c r="G3440" s="129">
        <f t="shared" si="221"/>
        <v>21.075219999999998</v>
      </c>
      <c r="H3440" s="32"/>
      <c r="I3440" s="32"/>
    </row>
    <row r="3441" spans="1:9" ht="31.5">
      <c r="A3441" s="28">
        <v>3436</v>
      </c>
      <c r="B3441" s="29">
        <v>704630</v>
      </c>
      <c r="C3441" s="30" t="s">
        <v>4408</v>
      </c>
      <c r="D3441" s="30" t="s">
        <v>4402</v>
      </c>
      <c r="E3441" s="31">
        <v>35.54</v>
      </c>
      <c r="F3441" s="128">
        <f t="shared" si="219"/>
        <v>21.075219999999998</v>
      </c>
      <c r="G3441" s="129">
        <f t="shared" si="221"/>
        <v>21.075219999999998</v>
      </c>
      <c r="H3441" s="32"/>
      <c r="I3441" s="32"/>
    </row>
    <row r="3442" spans="1:9" ht="15.75">
      <c r="A3442" s="28">
        <v>3437</v>
      </c>
      <c r="B3442" s="29">
        <v>704631</v>
      </c>
      <c r="C3442" s="30" t="s">
        <v>4409</v>
      </c>
      <c r="D3442" s="30" t="s">
        <v>4410</v>
      </c>
      <c r="E3442" s="31">
        <v>85</v>
      </c>
      <c r="F3442" s="128">
        <f t="shared" si="219"/>
        <v>50.405000000000001</v>
      </c>
      <c r="G3442" s="129">
        <f t="shared" si="221"/>
        <v>50.405000000000001</v>
      </c>
      <c r="H3442" s="32"/>
      <c r="I3442" s="32"/>
    </row>
    <row r="3443" spans="1:9" ht="15.75">
      <c r="A3443" s="28">
        <v>3438</v>
      </c>
      <c r="B3443" s="29">
        <v>704640</v>
      </c>
      <c r="C3443" s="30" t="s">
        <v>4411</v>
      </c>
      <c r="D3443" s="30"/>
      <c r="E3443" s="31">
        <v>17.920000000000002</v>
      </c>
      <c r="F3443" s="128">
        <f t="shared" si="219"/>
        <v>10.626560000000001</v>
      </c>
      <c r="G3443" s="129">
        <f t="shared" si="221"/>
        <v>10.626560000000001</v>
      </c>
      <c r="H3443" s="32"/>
      <c r="I3443" s="32"/>
    </row>
    <row r="3444" spans="1:9" ht="15.75">
      <c r="A3444" s="28">
        <v>3439</v>
      </c>
      <c r="B3444" s="29">
        <v>704641</v>
      </c>
      <c r="C3444" s="30" t="s">
        <v>4412</v>
      </c>
      <c r="D3444" s="30"/>
      <c r="E3444" s="31">
        <v>379.66</v>
      </c>
      <c r="F3444" s="128">
        <f t="shared" si="219"/>
        <v>225.13838000000001</v>
      </c>
      <c r="G3444" s="129">
        <f t="shared" si="221"/>
        <v>225.13838000000001</v>
      </c>
      <c r="H3444" s="32"/>
      <c r="I3444" s="32"/>
    </row>
    <row r="3445" spans="1:9" ht="31.5">
      <c r="A3445" s="28">
        <v>3440</v>
      </c>
      <c r="B3445" s="29">
        <v>704642</v>
      </c>
      <c r="C3445" s="30" t="s">
        <v>4413</v>
      </c>
      <c r="D3445" s="30"/>
      <c r="E3445" s="31">
        <v>854.29</v>
      </c>
      <c r="F3445" s="128">
        <f t="shared" si="219"/>
        <v>506.59396999999996</v>
      </c>
      <c r="G3445" s="129">
        <f t="shared" si="221"/>
        <v>506.59396999999996</v>
      </c>
      <c r="H3445" s="32"/>
      <c r="I3445" s="32"/>
    </row>
    <row r="3446" spans="1:9" ht="15.75">
      <c r="A3446" s="28">
        <v>3441</v>
      </c>
      <c r="B3446" s="29">
        <v>704643</v>
      </c>
      <c r="C3446" s="30" t="s">
        <v>4414</v>
      </c>
      <c r="D3446" s="30"/>
      <c r="E3446" s="31">
        <v>379.66</v>
      </c>
      <c r="F3446" s="128">
        <f t="shared" si="219"/>
        <v>225.13838000000001</v>
      </c>
      <c r="G3446" s="129">
        <f t="shared" si="221"/>
        <v>225.13838000000001</v>
      </c>
      <c r="H3446" s="32"/>
      <c r="I3446" s="32"/>
    </row>
    <row r="3447" spans="1:9" ht="15.75">
      <c r="A3447" s="28">
        <v>3442</v>
      </c>
      <c r="B3447" s="29">
        <v>704644</v>
      </c>
      <c r="C3447" s="30" t="s">
        <v>4415</v>
      </c>
      <c r="D3447" s="30"/>
      <c r="E3447" s="31">
        <v>664.56</v>
      </c>
      <c r="F3447" s="128">
        <f t="shared" si="219"/>
        <v>394.08407999999997</v>
      </c>
      <c r="G3447" s="129">
        <f t="shared" si="221"/>
        <v>394.08407999999997</v>
      </c>
      <c r="H3447" s="32"/>
      <c r="I3447" s="32"/>
    </row>
    <row r="3448" spans="1:9" ht="15.75">
      <c r="A3448" s="28">
        <v>3443</v>
      </c>
      <c r="B3448" s="29">
        <v>704645</v>
      </c>
      <c r="C3448" s="30" t="s">
        <v>4416</v>
      </c>
      <c r="D3448" s="30" t="s">
        <v>4417</v>
      </c>
      <c r="E3448" s="31">
        <v>427.14</v>
      </c>
      <c r="F3448" s="128">
        <f t="shared" si="219"/>
        <v>253.29401999999999</v>
      </c>
      <c r="G3448" s="129">
        <f t="shared" si="221"/>
        <v>253.29401999999999</v>
      </c>
      <c r="H3448" s="32"/>
      <c r="I3448" s="32"/>
    </row>
    <row r="3449" spans="1:9" ht="31.5">
      <c r="A3449" s="28">
        <v>3444</v>
      </c>
      <c r="B3449" s="29" t="s">
        <v>145</v>
      </c>
      <c r="C3449" s="36" t="s">
        <v>4418</v>
      </c>
      <c r="D3449" s="30"/>
      <c r="E3449" s="31"/>
      <c r="F3449" s="226"/>
      <c r="G3449" s="227"/>
      <c r="H3449" s="32"/>
      <c r="I3449" s="32"/>
    </row>
    <row r="3450" spans="1:9" ht="63">
      <c r="A3450" s="28">
        <v>3445</v>
      </c>
      <c r="B3450" s="29">
        <v>704650</v>
      </c>
      <c r="C3450" s="30" t="s">
        <v>4419</v>
      </c>
      <c r="D3450" s="30" t="s">
        <v>4420</v>
      </c>
      <c r="E3450" s="31">
        <v>398.69</v>
      </c>
      <c r="F3450" s="128">
        <f t="shared" si="219"/>
        <v>236.42317</v>
      </c>
      <c r="G3450" s="129">
        <f t="shared" ref="G3450:G3461" si="222">F3450</f>
        <v>236.42317</v>
      </c>
      <c r="H3450" s="32"/>
      <c r="I3450" s="32"/>
    </row>
    <row r="3451" spans="1:9" ht="31.5">
      <c r="A3451" s="28">
        <v>3446</v>
      </c>
      <c r="B3451" s="29">
        <v>704680</v>
      </c>
      <c r="C3451" s="30" t="s">
        <v>4421</v>
      </c>
      <c r="D3451" s="30" t="s">
        <v>4422</v>
      </c>
      <c r="E3451" s="31">
        <v>212.64</v>
      </c>
      <c r="F3451" s="128">
        <f t="shared" si="219"/>
        <v>126.09551999999998</v>
      </c>
      <c r="G3451" s="129">
        <f t="shared" si="222"/>
        <v>126.09551999999998</v>
      </c>
      <c r="H3451" s="32"/>
      <c r="I3451" s="32"/>
    </row>
    <row r="3452" spans="1:9" ht="47.25">
      <c r="A3452" s="28">
        <v>3447</v>
      </c>
      <c r="B3452" s="29">
        <v>704691</v>
      </c>
      <c r="C3452" s="30" t="s">
        <v>4423</v>
      </c>
      <c r="D3452" s="30" t="s">
        <v>4424</v>
      </c>
      <c r="E3452" s="31">
        <v>229.96</v>
      </c>
      <c r="F3452" s="128">
        <f t="shared" si="219"/>
        <v>136.36627999999999</v>
      </c>
      <c r="G3452" s="129">
        <f t="shared" si="222"/>
        <v>136.36627999999999</v>
      </c>
      <c r="H3452" s="32"/>
      <c r="I3452" s="32"/>
    </row>
    <row r="3453" spans="1:9" ht="47.25">
      <c r="A3453" s="28">
        <v>3448</v>
      </c>
      <c r="B3453" s="29">
        <v>704692</v>
      </c>
      <c r="C3453" s="30" t="s">
        <v>4425</v>
      </c>
      <c r="D3453" s="30" t="s">
        <v>4424</v>
      </c>
      <c r="E3453" s="31">
        <v>295.66000000000003</v>
      </c>
      <c r="F3453" s="128">
        <f t="shared" si="219"/>
        <v>175.32638</v>
      </c>
      <c r="G3453" s="129">
        <f t="shared" si="222"/>
        <v>175.32638</v>
      </c>
      <c r="H3453" s="32"/>
      <c r="I3453" s="32"/>
    </row>
    <row r="3454" spans="1:9" ht="94.5">
      <c r="A3454" s="28">
        <v>3449</v>
      </c>
      <c r="B3454" s="29">
        <v>704693</v>
      </c>
      <c r="C3454" s="30" t="s">
        <v>4426</v>
      </c>
      <c r="D3454" s="30" t="s">
        <v>4427</v>
      </c>
      <c r="E3454" s="31">
        <v>492.78</v>
      </c>
      <c r="F3454" s="128">
        <f t="shared" si="219"/>
        <v>292.21853999999996</v>
      </c>
      <c r="G3454" s="129">
        <f t="shared" si="222"/>
        <v>292.21853999999996</v>
      </c>
      <c r="H3454" s="32"/>
      <c r="I3454" s="32"/>
    </row>
    <row r="3455" spans="1:9" ht="31.5">
      <c r="A3455" s="28">
        <v>3450</v>
      </c>
      <c r="B3455" s="29">
        <v>704700</v>
      </c>
      <c r="C3455" s="30" t="s">
        <v>4428</v>
      </c>
      <c r="D3455" s="30"/>
      <c r="E3455" s="31">
        <v>220.55</v>
      </c>
      <c r="F3455" s="128">
        <f t="shared" si="219"/>
        <v>130.78614999999999</v>
      </c>
      <c r="G3455" s="129">
        <f t="shared" si="222"/>
        <v>130.78614999999999</v>
      </c>
      <c r="H3455" s="32"/>
      <c r="I3455" s="32"/>
    </row>
    <row r="3456" spans="1:9" ht="15.75">
      <c r="A3456" s="28">
        <v>3451</v>
      </c>
      <c r="B3456" s="29">
        <v>704710</v>
      </c>
      <c r="C3456" s="30" t="s">
        <v>4429</v>
      </c>
      <c r="D3456" s="30"/>
      <c r="E3456" s="31">
        <v>132.9</v>
      </c>
      <c r="F3456" s="128">
        <f t="shared" si="219"/>
        <v>78.809700000000007</v>
      </c>
      <c r="G3456" s="129">
        <f t="shared" si="222"/>
        <v>78.809700000000007</v>
      </c>
      <c r="H3456" s="32"/>
      <c r="I3456" s="32"/>
    </row>
    <row r="3457" spans="1:9" ht="31.5">
      <c r="A3457" s="28">
        <v>3452</v>
      </c>
      <c r="B3457" s="29">
        <v>704720</v>
      </c>
      <c r="C3457" s="30" t="s">
        <v>4430</v>
      </c>
      <c r="D3457" s="30" t="s">
        <v>4431</v>
      </c>
      <c r="E3457" s="31">
        <v>96.19</v>
      </c>
      <c r="F3457" s="128">
        <f t="shared" si="219"/>
        <v>57.040669999999999</v>
      </c>
      <c r="G3457" s="129">
        <f t="shared" si="222"/>
        <v>57.040669999999999</v>
      </c>
      <c r="H3457" s="32"/>
      <c r="I3457" s="32"/>
    </row>
    <row r="3458" spans="1:9" ht="15.75">
      <c r="A3458" s="28">
        <v>3453</v>
      </c>
      <c r="B3458" s="29">
        <v>704730</v>
      </c>
      <c r="C3458" s="30" t="s">
        <v>4432</v>
      </c>
      <c r="D3458" s="30"/>
      <c r="E3458" s="31">
        <v>128.24</v>
      </c>
      <c r="F3458" s="128">
        <f t="shared" si="219"/>
        <v>76.046320000000009</v>
      </c>
      <c r="G3458" s="129">
        <f t="shared" si="222"/>
        <v>76.046320000000009</v>
      </c>
      <c r="H3458" s="32"/>
      <c r="I3458" s="32"/>
    </row>
    <row r="3459" spans="1:9" ht="15.75">
      <c r="A3459" s="28">
        <v>3454</v>
      </c>
      <c r="B3459" s="29">
        <v>704740</v>
      </c>
      <c r="C3459" s="30" t="s">
        <v>4433</v>
      </c>
      <c r="D3459" s="30"/>
      <c r="E3459" s="31">
        <v>224.43</v>
      </c>
      <c r="F3459" s="128">
        <f t="shared" si="219"/>
        <v>133.08698999999999</v>
      </c>
      <c r="G3459" s="129">
        <f t="shared" si="222"/>
        <v>133.08698999999999</v>
      </c>
      <c r="H3459" s="32"/>
      <c r="I3459" s="32"/>
    </row>
    <row r="3460" spans="1:9" ht="31.5">
      <c r="A3460" s="28">
        <v>3455</v>
      </c>
      <c r="B3460" s="29">
        <v>704750</v>
      </c>
      <c r="C3460" s="30" t="s">
        <v>4434</v>
      </c>
      <c r="D3460" s="30" t="s">
        <v>4435</v>
      </c>
      <c r="E3460" s="31">
        <v>60.13</v>
      </c>
      <c r="F3460" s="128">
        <f t="shared" si="219"/>
        <v>35.657089999999997</v>
      </c>
      <c r="G3460" s="129">
        <f t="shared" si="222"/>
        <v>35.657089999999997</v>
      </c>
      <c r="H3460" s="32"/>
      <c r="I3460" s="32"/>
    </row>
    <row r="3461" spans="1:9" ht="31.5">
      <c r="A3461" s="28">
        <v>3456</v>
      </c>
      <c r="B3461" s="29">
        <v>704760</v>
      </c>
      <c r="C3461" s="30" t="s">
        <v>4436</v>
      </c>
      <c r="D3461" s="30"/>
      <c r="E3461" s="31">
        <v>88.7</v>
      </c>
      <c r="F3461" s="128">
        <f t="shared" si="219"/>
        <v>52.5991</v>
      </c>
      <c r="G3461" s="129">
        <f t="shared" si="222"/>
        <v>52.5991</v>
      </c>
      <c r="H3461" s="32"/>
      <c r="I3461" s="32"/>
    </row>
    <row r="3462" spans="1:9" ht="31.5">
      <c r="A3462" s="28">
        <v>3457</v>
      </c>
      <c r="B3462" s="29">
        <v>704770</v>
      </c>
      <c r="C3462" s="30" t="s">
        <v>4437</v>
      </c>
      <c r="D3462" s="52" t="s">
        <v>4438</v>
      </c>
      <c r="E3462" s="31">
        <v>11.42</v>
      </c>
      <c r="F3462" s="128">
        <f t="shared" si="219"/>
        <v>6.7720599999999997</v>
      </c>
      <c r="G3462" s="129">
        <f>F3462*1.1</f>
        <v>7.4492660000000006</v>
      </c>
      <c r="H3462" s="224">
        <v>0.1</v>
      </c>
      <c r="I3462" s="32"/>
    </row>
    <row r="3463" spans="1:9" ht="15.75">
      <c r="A3463" s="28">
        <v>3458</v>
      </c>
      <c r="B3463" s="29">
        <v>704780</v>
      </c>
      <c r="C3463" s="30" t="s">
        <v>4439</v>
      </c>
      <c r="D3463" s="30" t="s">
        <v>4440</v>
      </c>
      <c r="E3463" s="31">
        <v>133.04</v>
      </c>
      <c r="F3463" s="128">
        <f t="shared" ref="F3463:F3526" si="223">E3463*0.593</f>
        <v>78.892719999999997</v>
      </c>
      <c r="G3463" s="129">
        <f>F3463</f>
        <v>78.892719999999997</v>
      </c>
      <c r="H3463" s="32"/>
      <c r="I3463" s="32"/>
    </row>
    <row r="3464" spans="1:9" ht="31.5">
      <c r="A3464" s="28">
        <v>3459</v>
      </c>
      <c r="B3464" s="29">
        <v>704790</v>
      </c>
      <c r="C3464" s="30" t="s">
        <v>4441</v>
      </c>
      <c r="D3464" s="30"/>
      <c r="E3464" s="31">
        <v>26.65</v>
      </c>
      <c r="F3464" s="128">
        <f t="shared" si="223"/>
        <v>15.803449999999998</v>
      </c>
      <c r="G3464" s="129">
        <f>F3464</f>
        <v>15.803449999999998</v>
      </c>
      <c r="H3464" s="32"/>
      <c r="I3464" s="32"/>
    </row>
    <row r="3465" spans="1:9" ht="15.75">
      <c r="A3465" s="28">
        <v>3460</v>
      </c>
      <c r="B3465" s="29">
        <v>704800</v>
      </c>
      <c r="C3465" s="30" t="s">
        <v>4442</v>
      </c>
      <c r="D3465" s="30"/>
      <c r="E3465" s="31">
        <v>8.9600000000000009</v>
      </c>
      <c r="F3465" s="128">
        <f t="shared" si="223"/>
        <v>5.3132800000000007</v>
      </c>
      <c r="G3465" s="129">
        <f>F3465</f>
        <v>5.3132800000000007</v>
      </c>
      <c r="H3465" s="32"/>
      <c r="I3465" s="32"/>
    </row>
    <row r="3466" spans="1:9" ht="15.75">
      <c r="A3466" s="28">
        <v>3461</v>
      </c>
      <c r="B3466" s="29" t="s">
        <v>145</v>
      </c>
      <c r="C3466" s="36" t="s">
        <v>4443</v>
      </c>
      <c r="D3466" s="36" t="s">
        <v>4444</v>
      </c>
      <c r="E3466" s="31"/>
      <c r="F3466" s="226"/>
      <c r="G3466" s="227"/>
      <c r="H3466" s="32"/>
      <c r="I3466" s="32"/>
    </row>
    <row r="3467" spans="1:9" ht="31.5">
      <c r="A3467" s="28">
        <v>3462</v>
      </c>
      <c r="B3467" s="29">
        <v>704810</v>
      </c>
      <c r="C3467" s="30" t="s">
        <v>4445</v>
      </c>
      <c r="D3467" s="30" t="s">
        <v>4446</v>
      </c>
      <c r="E3467" s="31">
        <v>133.04</v>
      </c>
      <c r="F3467" s="128">
        <f t="shared" si="223"/>
        <v>78.892719999999997</v>
      </c>
      <c r="G3467" s="129">
        <f t="shared" ref="G3467:G3483" si="224">F3467</f>
        <v>78.892719999999997</v>
      </c>
      <c r="H3467" s="32"/>
      <c r="I3467" s="32"/>
    </row>
    <row r="3468" spans="1:9" ht="31.5">
      <c r="A3468" s="28">
        <v>3463</v>
      </c>
      <c r="B3468" s="29">
        <v>704820</v>
      </c>
      <c r="C3468" s="30" t="s">
        <v>4447</v>
      </c>
      <c r="D3468" s="30" t="s">
        <v>4448</v>
      </c>
      <c r="E3468" s="31">
        <v>133.04</v>
      </c>
      <c r="F3468" s="128">
        <f t="shared" si="223"/>
        <v>78.892719999999997</v>
      </c>
      <c r="G3468" s="129">
        <f t="shared" si="224"/>
        <v>78.892719999999997</v>
      </c>
      <c r="H3468" s="32"/>
      <c r="I3468" s="32"/>
    </row>
    <row r="3469" spans="1:9" ht="31.5">
      <c r="A3469" s="28">
        <v>3464</v>
      </c>
      <c r="B3469" s="29">
        <v>704830</v>
      </c>
      <c r="C3469" s="30" t="s">
        <v>4449</v>
      </c>
      <c r="D3469" s="30"/>
      <c r="E3469" s="31">
        <v>133.04</v>
      </c>
      <c r="F3469" s="128">
        <f t="shared" si="223"/>
        <v>78.892719999999997</v>
      </c>
      <c r="G3469" s="129">
        <f t="shared" si="224"/>
        <v>78.892719999999997</v>
      </c>
      <c r="H3469" s="32"/>
      <c r="I3469" s="32"/>
    </row>
    <row r="3470" spans="1:9" ht="15.75">
      <c r="A3470" s="28">
        <v>3465</v>
      </c>
      <c r="B3470" s="29">
        <v>704840</v>
      </c>
      <c r="C3470" s="30" t="s">
        <v>4450</v>
      </c>
      <c r="D3470" s="30"/>
      <c r="E3470" s="31">
        <v>133.04</v>
      </c>
      <c r="F3470" s="128">
        <f t="shared" si="223"/>
        <v>78.892719999999997</v>
      </c>
      <c r="G3470" s="129">
        <f t="shared" si="224"/>
        <v>78.892719999999997</v>
      </c>
      <c r="H3470" s="32"/>
      <c r="I3470" s="32"/>
    </row>
    <row r="3471" spans="1:9" ht="31.5">
      <c r="A3471" s="28">
        <v>3466</v>
      </c>
      <c r="B3471" s="29">
        <v>704850</v>
      </c>
      <c r="C3471" s="30" t="s">
        <v>4451</v>
      </c>
      <c r="D3471" s="30"/>
      <c r="E3471" s="31">
        <v>133.04</v>
      </c>
      <c r="F3471" s="128">
        <f t="shared" si="223"/>
        <v>78.892719999999997</v>
      </c>
      <c r="G3471" s="129">
        <f t="shared" si="224"/>
        <v>78.892719999999997</v>
      </c>
      <c r="H3471" s="32"/>
      <c r="I3471" s="32"/>
    </row>
    <row r="3472" spans="1:9" ht="31.5">
      <c r="A3472" s="28">
        <v>3467</v>
      </c>
      <c r="B3472" s="29">
        <v>704860</v>
      </c>
      <c r="C3472" s="30" t="s">
        <v>4452</v>
      </c>
      <c r="D3472" s="30"/>
      <c r="E3472" s="31">
        <v>66.52</v>
      </c>
      <c r="F3472" s="128">
        <f t="shared" si="223"/>
        <v>39.446359999999999</v>
      </c>
      <c r="G3472" s="129">
        <f t="shared" si="224"/>
        <v>39.446359999999999</v>
      </c>
      <c r="H3472" s="32"/>
      <c r="I3472" s="32"/>
    </row>
    <row r="3473" spans="1:9" ht="31.5">
      <c r="A3473" s="28">
        <v>3468</v>
      </c>
      <c r="B3473" s="29">
        <v>704870</v>
      </c>
      <c r="C3473" s="30" t="s">
        <v>4453</v>
      </c>
      <c r="D3473" s="30" t="s">
        <v>4454</v>
      </c>
      <c r="E3473" s="31">
        <v>199.34</v>
      </c>
      <c r="F3473" s="128">
        <f t="shared" si="223"/>
        <v>118.20862</v>
      </c>
      <c r="G3473" s="129">
        <f t="shared" si="224"/>
        <v>118.20862</v>
      </c>
      <c r="H3473" s="32"/>
      <c r="I3473" s="32"/>
    </row>
    <row r="3474" spans="1:9" ht="15.75">
      <c r="A3474" s="28">
        <v>3469</v>
      </c>
      <c r="B3474" s="29">
        <v>704880</v>
      </c>
      <c r="C3474" s="30" t="s">
        <v>4455</v>
      </c>
      <c r="D3474" s="30" t="s">
        <v>4456</v>
      </c>
      <c r="E3474" s="31">
        <v>199.34</v>
      </c>
      <c r="F3474" s="128">
        <f t="shared" si="223"/>
        <v>118.20862</v>
      </c>
      <c r="G3474" s="129">
        <f t="shared" si="224"/>
        <v>118.20862</v>
      </c>
      <c r="H3474" s="32"/>
      <c r="I3474" s="32"/>
    </row>
    <row r="3475" spans="1:9" ht="31.5">
      <c r="A3475" s="28">
        <v>3470</v>
      </c>
      <c r="B3475" s="29">
        <v>704890</v>
      </c>
      <c r="C3475" s="30" t="s">
        <v>4457</v>
      </c>
      <c r="D3475" s="30"/>
      <c r="E3475" s="31">
        <v>199.34</v>
      </c>
      <c r="F3475" s="128">
        <f t="shared" si="223"/>
        <v>118.20862</v>
      </c>
      <c r="G3475" s="129">
        <f t="shared" si="224"/>
        <v>118.20862</v>
      </c>
      <c r="H3475" s="32"/>
      <c r="I3475" s="32"/>
    </row>
    <row r="3476" spans="1:9" ht="31.5">
      <c r="A3476" s="28">
        <v>3471</v>
      </c>
      <c r="B3476" s="29">
        <v>704900</v>
      </c>
      <c r="C3476" s="30" t="s">
        <v>4458</v>
      </c>
      <c r="D3476" s="30"/>
      <c r="E3476" s="31">
        <v>199.34</v>
      </c>
      <c r="F3476" s="128">
        <f t="shared" si="223"/>
        <v>118.20862</v>
      </c>
      <c r="G3476" s="129">
        <f t="shared" si="224"/>
        <v>118.20862</v>
      </c>
      <c r="H3476" s="32"/>
      <c r="I3476" s="32"/>
    </row>
    <row r="3477" spans="1:9" ht="31.5">
      <c r="A3477" s="28">
        <v>3472</v>
      </c>
      <c r="B3477" s="29">
        <v>704910</v>
      </c>
      <c r="C3477" s="30" t="s">
        <v>4459</v>
      </c>
      <c r="D3477" s="30"/>
      <c r="E3477" s="31">
        <v>240.45</v>
      </c>
      <c r="F3477" s="128">
        <f t="shared" si="223"/>
        <v>142.58685</v>
      </c>
      <c r="G3477" s="129">
        <f t="shared" si="224"/>
        <v>142.58685</v>
      </c>
      <c r="H3477" s="32"/>
      <c r="I3477" s="32"/>
    </row>
    <row r="3478" spans="1:9" ht="31.5">
      <c r="A3478" s="28">
        <v>3473</v>
      </c>
      <c r="B3478" s="29">
        <v>704920</v>
      </c>
      <c r="C3478" s="30" t="s">
        <v>4460</v>
      </c>
      <c r="D3478" s="30" t="s">
        <v>4461</v>
      </c>
      <c r="E3478" s="31">
        <v>235.63</v>
      </c>
      <c r="F3478" s="128">
        <f t="shared" si="223"/>
        <v>139.72859</v>
      </c>
      <c r="G3478" s="129">
        <f t="shared" si="224"/>
        <v>139.72859</v>
      </c>
      <c r="H3478" s="32"/>
      <c r="I3478" s="32"/>
    </row>
    <row r="3479" spans="1:9" ht="31.5">
      <c r="A3479" s="28">
        <v>3474</v>
      </c>
      <c r="B3479" s="29">
        <v>704930</v>
      </c>
      <c r="C3479" s="30" t="s">
        <v>4462</v>
      </c>
      <c r="D3479" s="30"/>
      <c r="E3479" s="31">
        <v>199.34</v>
      </c>
      <c r="F3479" s="128">
        <f t="shared" si="223"/>
        <v>118.20862</v>
      </c>
      <c r="G3479" s="129">
        <f t="shared" si="224"/>
        <v>118.20862</v>
      </c>
      <c r="H3479" s="32"/>
      <c r="I3479" s="32"/>
    </row>
    <row r="3480" spans="1:9" ht="15.75">
      <c r="A3480" s="28">
        <v>3475</v>
      </c>
      <c r="B3480" s="29">
        <v>704940</v>
      </c>
      <c r="C3480" s="30" t="s">
        <v>4463</v>
      </c>
      <c r="D3480" s="30"/>
      <c r="E3480" s="31">
        <v>199.34</v>
      </c>
      <c r="F3480" s="128">
        <f t="shared" si="223"/>
        <v>118.20862</v>
      </c>
      <c r="G3480" s="129">
        <f t="shared" si="224"/>
        <v>118.20862</v>
      </c>
      <c r="H3480" s="32"/>
      <c r="I3480" s="32"/>
    </row>
    <row r="3481" spans="1:9" ht="78.75">
      <c r="A3481" s="28">
        <v>3476</v>
      </c>
      <c r="B3481" s="29">
        <v>704941</v>
      </c>
      <c r="C3481" s="30" t="s">
        <v>4464</v>
      </c>
      <c r="D3481" s="30" t="s">
        <v>4465</v>
      </c>
      <c r="E3481" s="31">
        <v>6271.67</v>
      </c>
      <c r="F3481" s="128">
        <f t="shared" si="223"/>
        <v>3719.1003099999998</v>
      </c>
      <c r="G3481" s="129">
        <f t="shared" si="224"/>
        <v>3719.1003099999998</v>
      </c>
      <c r="H3481" s="32"/>
      <c r="I3481" s="32"/>
    </row>
    <row r="3482" spans="1:9" ht="94.5">
      <c r="A3482" s="28">
        <v>3477</v>
      </c>
      <c r="B3482" s="29">
        <v>704942</v>
      </c>
      <c r="C3482" s="53" t="s">
        <v>4466</v>
      </c>
      <c r="D3482" s="33" t="s">
        <v>4467</v>
      </c>
      <c r="E3482" s="31">
        <v>2122.09</v>
      </c>
      <c r="F3482" s="128">
        <f t="shared" si="223"/>
        <v>1258.3993700000001</v>
      </c>
      <c r="G3482" s="129">
        <f t="shared" si="224"/>
        <v>1258.3993700000001</v>
      </c>
      <c r="H3482" s="32"/>
      <c r="I3482" s="32"/>
    </row>
    <row r="3483" spans="1:9" ht="47.25">
      <c r="A3483" s="28">
        <v>3478</v>
      </c>
      <c r="B3483" s="29">
        <v>704943</v>
      </c>
      <c r="C3483" s="30" t="s">
        <v>4468</v>
      </c>
      <c r="D3483" s="30" t="s">
        <v>4469</v>
      </c>
      <c r="E3483" s="31">
        <v>1691.31</v>
      </c>
      <c r="F3483" s="128">
        <f t="shared" si="223"/>
        <v>1002.9468299999999</v>
      </c>
      <c r="G3483" s="129">
        <f t="shared" si="224"/>
        <v>1002.9468299999999</v>
      </c>
      <c r="H3483" s="32"/>
      <c r="I3483" s="32"/>
    </row>
    <row r="3484" spans="1:9" ht="15.75">
      <c r="A3484" s="28">
        <v>3479</v>
      </c>
      <c r="B3484" s="29" t="s">
        <v>145</v>
      </c>
      <c r="C3484" s="36" t="s">
        <v>4470</v>
      </c>
      <c r="D3484" s="30"/>
      <c r="E3484" s="31"/>
      <c r="F3484" s="226"/>
      <c r="G3484" s="227"/>
      <c r="H3484" s="32"/>
      <c r="I3484" s="32"/>
    </row>
    <row r="3485" spans="1:9" ht="47.25">
      <c r="A3485" s="28">
        <v>3480</v>
      </c>
      <c r="B3485" s="29">
        <v>704950</v>
      </c>
      <c r="C3485" s="30" t="s">
        <v>4471</v>
      </c>
      <c r="D3485" s="30"/>
      <c r="E3485" s="31">
        <v>886.1</v>
      </c>
      <c r="F3485" s="128">
        <f t="shared" si="223"/>
        <v>525.45730000000003</v>
      </c>
      <c r="G3485" s="129">
        <f t="shared" ref="G3485:G3506" si="225">F3485</f>
        <v>525.45730000000003</v>
      </c>
      <c r="H3485" s="32"/>
      <c r="I3485" s="32"/>
    </row>
    <row r="3486" spans="1:9" ht="15.75">
      <c r="A3486" s="28">
        <v>3481</v>
      </c>
      <c r="B3486" s="29">
        <v>704960</v>
      </c>
      <c r="C3486" s="30" t="s">
        <v>4472</v>
      </c>
      <c r="D3486" s="30"/>
      <c r="E3486" s="31">
        <v>177.39</v>
      </c>
      <c r="F3486" s="128">
        <f t="shared" si="223"/>
        <v>105.19226999999999</v>
      </c>
      <c r="G3486" s="129">
        <f t="shared" si="225"/>
        <v>105.19226999999999</v>
      </c>
      <c r="H3486" s="32"/>
      <c r="I3486" s="32"/>
    </row>
    <row r="3487" spans="1:9" ht="47.25">
      <c r="A3487" s="28">
        <v>3482</v>
      </c>
      <c r="B3487" s="29">
        <v>704970</v>
      </c>
      <c r="C3487" s="43" t="s">
        <v>4473</v>
      </c>
      <c r="D3487" s="43"/>
      <c r="E3487" s="31">
        <v>1043.98</v>
      </c>
      <c r="F3487" s="128">
        <f t="shared" si="223"/>
        <v>619.08014000000003</v>
      </c>
      <c r="G3487" s="129">
        <f t="shared" si="225"/>
        <v>619.08014000000003</v>
      </c>
      <c r="H3487" s="32"/>
      <c r="I3487" s="32"/>
    </row>
    <row r="3488" spans="1:9" ht="47.25">
      <c r="A3488" s="28">
        <v>3483</v>
      </c>
      <c r="B3488" s="29">
        <v>704971</v>
      </c>
      <c r="C3488" s="43" t="s">
        <v>4474</v>
      </c>
      <c r="D3488" s="43"/>
      <c r="E3488" s="31">
        <v>2181.5500000000002</v>
      </c>
      <c r="F3488" s="128">
        <f t="shared" si="223"/>
        <v>1293.65915</v>
      </c>
      <c r="G3488" s="129">
        <f t="shared" si="225"/>
        <v>1293.65915</v>
      </c>
      <c r="H3488" s="32"/>
      <c r="I3488" s="32"/>
    </row>
    <row r="3489" spans="1:9" ht="47.25">
      <c r="A3489" s="28">
        <v>3484</v>
      </c>
      <c r="B3489" s="29">
        <v>704972</v>
      </c>
      <c r="C3489" s="43" t="s">
        <v>4475</v>
      </c>
      <c r="D3489" s="43"/>
      <c r="E3489" s="31">
        <v>2181.5500000000002</v>
      </c>
      <c r="F3489" s="128">
        <f t="shared" si="223"/>
        <v>1293.65915</v>
      </c>
      <c r="G3489" s="129">
        <f t="shared" si="225"/>
        <v>1293.65915</v>
      </c>
      <c r="H3489" s="32"/>
      <c r="I3489" s="32"/>
    </row>
    <row r="3490" spans="1:9" ht="15.75">
      <c r="A3490" s="28">
        <v>3485</v>
      </c>
      <c r="B3490" s="29">
        <v>704973</v>
      </c>
      <c r="C3490" s="43" t="s">
        <v>4476</v>
      </c>
      <c r="D3490" s="46"/>
      <c r="E3490" s="31">
        <v>1817.97</v>
      </c>
      <c r="F3490" s="128">
        <f t="shared" si="223"/>
        <v>1078.05621</v>
      </c>
      <c r="G3490" s="129">
        <f t="shared" si="225"/>
        <v>1078.05621</v>
      </c>
      <c r="H3490" s="32"/>
      <c r="I3490" s="32"/>
    </row>
    <row r="3491" spans="1:9" ht="15.75">
      <c r="A3491" s="28">
        <v>3486</v>
      </c>
      <c r="B3491" s="29">
        <v>704974</v>
      </c>
      <c r="C3491" s="43" t="s">
        <v>4477</v>
      </c>
      <c r="D3491" s="46"/>
      <c r="E3491" s="31">
        <v>869.97</v>
      </c>
      <c r="F3491" s="128">
        <f t="shared" si="223"/>
        <v>515.89220999999998</v>
      </c>
      <c r="G3491" s="129">
        <f t="shared" si="225"/>
        <v>515.89220999999998</v>
      </c>
      <c r="H3491" s="32"/>
      <c r="I3491" s="32"/>
    </row>
    <row r="3492" spans="1:9" ht="31.5">
      <c r="A3492" s="28">
        <v>3487</v>
      </c>
      <c r="B3492" s="29">
        <v>704980</v>
      </c>
      <c r="C3492" s="43" t="s">
        <v>4478</v>
      </c>
      <c r="D3492" s="46"/>
      <c r="E3492" s="31">
        <v>1043.98</v>
      </c>
      <c r="F3492" s="128">
        <f t="shared" si="223"/>
        <v>619.08014000000003</v>
      </c>
      <c r="G3492" s="129">
        <f t="shared" si="225"/>
        <v>619.08014000000003</v>
      </c>
      <c r="H3492" s="32"/>
      <c r="I3492" s="32"/>
    </row>
    <row r="3493" spans="1:9" ht="47.25">
      <c r="A3493" s="28">
        <v>3488</v>
      </c>
      <c r="B3493" s="29">
        <v>704981</v>
      </c>
      <c r="C3493" s="30" t="s">
        <v>4479</v>
      </c>
      <c r="D3493" s="30"/>
      <c r="E3493" s="31">
        <v>47892.75</v>
      </c>
      <c r="F3493" s="128">
        <f t="shared" si="223"/>
        <v>28400.400749999997</v>
      </c>
      <c r="G3493" s="129">
        <f t="shared" si="225"/>
        <v>28400.400749999997</v>
      </c>
      <c r="H3493" s="32"/>
      <c r="I3493" s="32"/>
    </row>
    <row r="3494" spans="1:9" ht="47.25">
      <c r="A3494" s="28">
        <v>3489</v>
      </c>
      <c r="B3494" s="29">
        <v>704990</v>
      </c>
      <c r="C3494" s="30" t="s">
        <v>4480</v>
      </c>
      <c r="D3494" s="30" t="s">
        <v>4481</v>
      </c>
      <c r="E3494" s="31">
        <v>221.59</v>
      </c>
      <c r="F3494" s="128">
        <f t="shared" si="223"/>
        <v>131.40287000000001</v>
      </c>
      <c r="G3494" s="129">
        <f t="shared" si="225"/>
        <v>131.40287000000001</v>
      </c>
      <c r="H3494" s="32"/>
      <c r="I3494" s="32"/>
    </row>
    <row r="3495" spans="1:9" ht="63">
      <c r="A3495" s="28">
        <v>3490</v>
      </c>
      <c r="B3495" s="29">
        <v>705000</v>
      </c>
      <c r="C3495" s="30" t="s">
        <v>4482</v>
      </c>
      <c r="D3495" s="30"/>
      <c r="E3495" s="31">
        <v>354.49</v>
      </c>
      <c r="F3495" s="128">
        <f t="shared" si="223"/>
        <v>210.21257</v>
      </c>
      <c r="G3495" s="129">
        <f t="shared" si="225"/>
        <v>210.21257</v>
      </c>
      <c r="H3495" s="32"/>
      <c r="I3495" s="32"/>
    </row>
    <row r="3496" spans="1:9" ht="31.5">
      <c r="A3496" s="28">
        <v>3491</v>
      </c>
      <c r="B3496" s="29">
        <v>705010</v>
      </c>
      <c r="C3496" s="30" t="s">
        <v>4483</v>
      </c>
      <c r="D3496" s="30"/>
      <c r="E3496" s="31">
        <v>886.1</v>
      </c>
      <c r="F3496" s="128">
        <f t="shared" si="223"/>
        <v>525.45730000000003</v>
      </c>
      <c r="G3496" s="129">
        <f t="shared" si="225"/>
        <v>525.45730000000003</v>
      </c>
      <c r="H3496" s="32"/>
      <c r="I3496" s="32"/>
    </row>
    <row r="3497" spans="1:9" ht="31.5">
      <c r="A3497" s="28">
        <v>3492</v>
      </c>
      <c r="B3497" s="29">
        <v>705020</v>
      </c>
      <c r="C3497" s="30" t="s">
        <v>4484</v>
      </c>
      <c r="D3497" s="30"/>
      <c r="E3497" s="31">
        <v>177.39</v>
      </c>
      <c r="F3497" s="128">
        <f t="shared" si="223"/>
        <v>105.19226999999999</v>
      </c>
      <c r="G3497" s="129">
        <f t="shared" si="225"/>
        <v>105.19226999999999</v>
      </c>
      <c r="H3497" s="32"/>
      <c r="I3497" s="32"/>
    </row>
    <row r="3498" spans="1:9" ht="31.5">
      <c r="A3498" s="28">
        <v>3493</v>
      </c>
      <c r="B3498" s="29">
        <v>705030</v>
      </c>
      <c r="C3498" s="30" t="s">
        <v>4485</v>
      </c>
      <c r="D3498" s="30"/>
      <c r="E3498" s="31">
        <v>886.1</v>
      </c>
      <c r="F3498" s="128">
        <f t="shared" si="223"/>
        <v>525.45730000000003</v>
      </c>
      <c r="G3498" s="129">
        <f t="shared" si="225"/>
        <v>525.45730000000003</v>
      </c>
      <c r="H3498" s="32"/>
      <c r="I3498" s="32"/>
    </row>
    <row r="3499" spans="1:9" ht="15.75">
      <c r="A3499" s="28">
        <v>3494</v>
      </c>
      <c r="B3499" s="29">
        <v>705040</v>
      </c>
      <c r="C3499" s="30" t="s">
        <v>4486</v>
      </c>
      <c r="D3499" s="30" t="s">
        <v>4487</v>
      </c>
      <c r="E3499" s="31">
        <v>265.87</v>
      </c>
      <c r="F3499" s="128">
        <f t="shared" si="223"/>
        <v>157.66091</v>
      </c>
      <c r="G3499" s="129">
        <f t="shared" si="225"/>
        <v>157.66091</v>
      </c>
      <c r="H3499" s="32"/>
      <c r="I3499" s="32"/>
    </row>
    <row r="3500" spans="1:9" ht="31.5">
      <c r="A3500" s="28">
        <v>3495</v>
      </c>
      <c r="B3500" s="29">
        <v>705060</v>
      </c>
      <c r="C3500" s="30" t="s">
        <v>4488</v>
      </c>
      <c r="D3500" s="30" t="s">
        <v>4489</v>
      </c>
      <c r="E3500" s="31">
        <v>13.44</v>
      </c>
      <c r="F3500" s="128">
        <f t="shared" si="223"/>
        <v>7.9699199999999992</v>
      </c>
      <c r="G3500" s="129">
        <f t="shared" si="225"/>
        <v>7.9699199999999992</v>
      </c>
      <c r="H3500" s="32"/>
      <c r="I3500" s="32"/>
    </row>
    <row r="3501" spans="1:9" ht="15.75">
      <c r="A3501" s="28">
        <v>3496</v>
      </c>
      <c r="B3501" s="29">
        <v>705070</v>
      </c>
      <c r="C3501" s="30" t="s">
        <v>4490</v>
      </c>
      <c r="D3501" s="30"/>
      <c r="E3501" s="31">
        <v>132.9</v>
      </c>
      <c r="F3501" s="128">
        <f t="shared" si="223"/>
        <v>78.809700000000007</v>
      </c>
      <c r="G3501" s="129">
        <f t="shared" si="225"/>
        <v>78.809700000000007</v>
      </c>
      <c r="H3501" s="32"/>
      <c r="I3501" s="32"/>
    </row>
    <row r="3502" spans="1:9" ht="15.75">
      <c r="A3502" s="28">
        <v>3497</v>
      </c>
      <c r="B3502" s="29">
        <v>705080</v>
      </c>
      <c r="C3502" s="30" t="s">
        <v>4491</v>
      </c>
      <c r="D3502" s="30"/>
      <c r="E3502" s="31">
        <v>166.19</v>
      </c>
      <c r="F3502" s="128">
        <f t="shared" si="223"/>
        <v>98.550669999999997</v>
      </c>
      <c r="G3502" s="129">
        <f t="shared" si="225"/>
        <v>98.550669999999997</v>
      </c>
      <c r="H3502" s="32"/>
      <c r="I3502" s="32"/>
    </row>
    <row r="3503" spans="1:9" ht="63">
      <c r="A3503" s="28">
        <v>3498</v>
      </c>
      <c r="B3503" s="29">
        <v>705090</v>
      </c>
      <c r="C3503" s="30" t="s">
        <v>4492</v>
      </c>
      <c r="D3503" s="30" t="s">
        <v>4493</v>
      </c>
      <c r="E3503" s="31">
        <v>35.54</v>
      </c>
      <c r="F3503" s="128">
        <f t="shared" si="223"/>
        <v>21.075219999999998</v>
      </c>
      <c r="G3503" s="129">
        <f t="shared" si="225"/>
        <v>21.075219999999998</v>
      </c>
      <c r="H3503" s="32"/>
      <c r="I3503" s="32"/>
    </row>
    <row r="3504" spans="1:9" ht="63">
      <c r="A3504" s="28">
        <v>3499</v>
      </c>
      <c r="B3504" s="29">
        <v>705100</v>
      </c>
      <c r="C3504" s="30" t="s">
        <v>4492</v>
      </c>
      <c r="D3504" s="30" t="s">
        <v>4494</v>
      </c>
      <c r="E3504" s="31">
        <v>567.14</v>
      </c>
      <c r="F3504" s="128">
        <f t="shared" si="223"/>
        <v>336.31401999999997</v>
      </c>
      <c r="G3504" s="129">
        <f t="shared" si="225"/>
        <v>336.31401999999997</v>
      </c>
      <c r="H3504" s="32"/>
      <c r="I3504" s="32"/>
    </row>
    <row r="3505" spans="1:9" ht="63">
      <c r="A3505" s="28">
        <v>3500</v>
      </c>
      <c r="B3505" s="29">
        <v>705110</v>
      </c>
      <c r="C3505" s="30" t="s">
        <v>4495</v>
      </c>
      <c r="D3505" s="30" t="s">
        <v>4493</v>
      </c>
      <c r="E3505" s="31">
        <v>35.54</v>
      </c>
      <c r="F3505" s="128">
        <f t="shared" si="223"/>
        <v>21.075219999999998</v>
      </c>
      <c r="G3505" s="129">
        <f t="shared" si="225"/>
        <v>21.075219999999998</v>
      </c>
      <c r="H3505" s="32"/>
      <c r="I3505" s="32"/>
    </row>
    <row r="3506" spans="1:9" ht="63">
      <c r="A3506" s="28">
        <v>3501</v>
      </c>
      <c r="B3506" s="29">
        <v>705120</v>
      </c>
      <c r="C3506" s="30" t="s">
        <v>4495</v>
      </c>
      <c r="D3506" s="30" t="s">
        <v>4494</v>
      </c>
      <c r="E3506" s="31">
        <v>567.14</v>
      </c>
      <c r="F3506" s="128">
        <f t="shared" si="223"/>
        <v>336.31401999999997</v>
      </c>
      <c r="G3506" s="129">
        <f t="shared" si="225"/>
        <v>336.31401999999997</v>
      </c>
      <c r="H3506" s="32"/>
      <c r="I3506" s="32"/>
    </row>
    <row r="3507" spans="1:9" ht="15.75">
      <c r="A3507" s="28">
        <v>3502</v>
      </c>
      <c r="B3507" s="29" t="s">
        <v>145</v>
      </c>
      <c r="C3507" s="36" t="s">
        <v>4496</v>
      </c>
      <c r="D3507" s="30"/>
      <c r="E3507" s="31"/>
      <c r="F3507" s="226"/>
      <c r="G3507" s="227"/>
      <c r="H3507" s="32"/>
      <c r="I3507" s="32"/>
    </row>
    <row r="3508" spans="1:9" ht="47.25">
      <c r="A3508" s="28">
        <v>3503</v>
      </c>
      <c r="B3508" s="29">
        <v>705130</v>
      </c>
      <c r="C3508" s="30" t="s">
        <v>4497</v>
      </c>
      <c r="D3508" s="30" t="s">
        <v>4498</v>
      </c>
      <c r="E3508" s="31">
        <v>28.37</v>
      </c>
      <c r="F3508" s="128">
        <f t="shared" si="223"/>
        <v>16.823409999999999</v>
      </c>
      <c r="G3508" s="129">
        <f t="shared" ref="G3508:G3529" si="226">F3508</f>
        <v>16.823409999999999</v>
      </c>
      <c r="H3508" s="32"/>
      <c r="I3508" s="32"/>
    </row>
    <row r="3509" spans="1:9" ht="31.5">
      <c r="A3509" s="28">
        <v>3504</v>
      </c>
      <c r="B3509" s="29">
        <v>705140</v>
      </c>
      <c r="C3509" s="30" t="s">
        <v>4499</v>
      </c>
      <c r="D3509" s="30" t="s">
        <v>4500</v>
      </c>
      <c r="E3509" s="31">
        <v>14.33</v>
      </c>
      <c r="F3509" s="128">
        <f t="shared" si="223"/>
        <v>8.4976900000000004</v>
      </c>
      <c r="G3509" s="129">
        <f t="shared" si="226"/>
        <v>8.4976900000000004</v>
      </c>
      <c r="H3509" s="32"/>
      <c r="I3509" s="32"/>
    </row>
    <row r="3510" spans="1:9" ht="15.75">
      <c r="A3510" s="28">
        <v>3505</v>
      </c>
      <c r="B3510" s="29">
        <v>705150</v>
      </c>
      <c r="C3510" s="30" t="s">
        <v>4501</v>
      </c>
      <c r="D3510" s="30"/>
      <c r="E3510" s="31">
        <v>127.82</v>
      </c>
      <c r="F3510" s="128">
        <f t="shared" si="223"/>
        <v>75.797259999999994</v>
      </c>
      <c r="G3510" s="129">
        <f t="shared" si="226"/>
        <v>75.797259999999994</v>
      </c>
      <c r="H3510" s="32"/>
      <c r="I3510" s="32"/>
    </row>
    <row r="3511" spans="1:9" ht="31.5">
      <c r="A3511" s="28">
        <v>3506</v>
      </c>
      <c r="B3511" s="29">
        <v>705160</v>
      </c>
      <c r="C3511" s="30" t="s">
        <v>4502</v>
      </c>
      <c r="D3511" s="30" t="s">
        <v>4503</v>
      </c>
      <c r="E3511" s="31">
        <v>21.5</v>
      </c>
      <c r="F3511" s="128">
        <f t="shared" si="223"/>
        <v>12.749499999999999</v>
      </c>
      <c r="G3511" s="129">
        <f t="shared" si="226"/>
        <v>12.749499999999999</v>
      </c>
      <c r="H3511" s="32"/>
      <c r="I3511" s="32"/>
    </row>
    <row r="3512" spans="1:9" ht="31.5">
      <c r="A3512" s="28">
        <v>3507</v>
      </c>
      <c r="B3512" s="29">
        <v>705170</v>
      </c>
      <c r="C3512" s="30" t="s">
        <v>4504</v>
      </c>
      <c r="D3512" s="30"/>
      <c r="E3512" s="31">
        <v>53.15</v>
      </c>
      <c r="F3512" s="128">
        <f t="shared" si="223"/>
        <v>31.517949999999999</v>
      </c>
      <c r="G3512" s="129">
        <f t="shared" si="226"/>
        <v>31.517949999999999</v>
      </c>
      <c r="H3512" s="32"/>
      <c r="I3512" s="32"/>
    </row>
    <row r="3513" spans="1:9" ht="15.75">
      <c r="A3513" s="28">
        <v>3508</v>
      </c>
      <c r="B3513" s="29">
        <v>705180</v>
      </c>
      <c r="C3513" s="54" t="s">
        <v>4505</v>
      </c>
      <c r="D3513" s="30"/>
      <c r="E3513" s="31">
        <v>195.02</v>
      </c>
      <c r="F3513" s="128">
        <f t="shared" si="223"/>
        <v>115.64686</v>
      </c>
      <c r="G3513" s="129">
        <f t="shared" si="226"/>
        <v>115.64686</v>
      </c>
      <c r="H3513" s="32"/>
      <c r="I3513" s="32"/>
    </row>
    <row r="3514" spans="1:9" ht="31.5">
      <c r="A3514" s="28">
        <v>3509</v>
      </c>
      <c r="B3514" s="29">
        <v>705190</v>
      </c>
      <c r="C3514" s="30" t="s">
        <v>4506</v>
      </c>
      <c r="D3514" s="30"/>
      <c r="E3514" s="31">
        <v>7.16</v>
      </c>
      <c r="F3514" s="128">
        <f t="shared" si="223"/>
        <v>4.2458799999999997</v>
      </c>
      <c r="G3514" s="129">
        <f t="shared" si="226"/>
        <v>4.2458799999999997</v>
      </c>
      <c r="H3514" s="32"/>
      <c r="I3514" s="32"/>
    </row>
    <row r="3515" spans="1:9" ht="15.75">
      <c r="A3515" s="28">
        <v>3510</v>
      </c>
      <c r="B3515" s="29">
        <v>705200</v>
      </c>
      <c r="C3515" s="30" t="s">
        <v>4507</v>
      </c>
      <c r="D3515" s="30"/>
      <c r="E3515" s="31">
        <v>21.5</v>
      </c>
      <c r="F3515" s="128">
        <f t="shared" si="223"/>
        <v>12.749499999999999</v>
      </c>
      <c r="G3515" s="129">
        <f t="shared" si="226"/>
        <v>12.749499999999999</v>
      </c>
      <c r="H3515" s="32"/>
      <c r="I3515" s="32"/>
    </row>
    <row r="3516" spans="1:9" ht="31.5">
      <c r="A3516" s="28">
        <v>3511</v>
      </c>
      <c r="B3516" s="29">
        <v>705210</v>
      </c>
      <c r="C3516" s="30" t="s">
        <v>4508</v>
      </c>
      <c r="D3516" s="30" t="s">
        <v>4509</v>
      </c>
      <c r="E3516" s="31">
        <v>16.12</v>
      </c>
      <c r="F3516" s="128">
        <f t="shared" si="223"/>
        <v>9.5591600000000003</v>
      </c>
      <c r="G3516" s="129">
        <f t="shared" si="226"/>
        <v>9.5591600000000003</v>
      </c>
      <c r="H3516" s="32"/>
      <c r="I3516" s="32"/>
    </row>
    <row r="3517" spans="1:9" ht="31.5">
      <c r="A3517" s="28">
        <v>3512</v>
      </c>
      <c r="B3517" s="29">
        <v>705220</v>
      </c>
      <c r="C3517" s="30" t="s">
        <v>4510</v>
      </c>
      <c r="D3517" s="30" t="s">
        <v>4511</v>
      </c>
      <c r="E3517" s="31">
        <v>16.12</v>
      </c>
      <c r="F3517" s="128">
        <f t="shared" si="223"/>
        <v>9.5591600000000003</v>
      </c>
      <c r="G3517" s="129">
        <f t="shared" si="226"/>
        <v>9.5591600000000003</v>
      </c>
      <c r="H3517" s="32"/>
      <c r="I3517" s="32"/>
    </row>
    <row r="3518" spans="1:9" ht="31.5">
      <c r="A3518" s="28">
        <v>3513</v>
      </c>
      <c r="B3518" s="29">
        <v>705230</v>
      </c>
      <c r="C3518" s="30" t="s">
        <v>4512</v>
      </c>
      <c r="D3518" s="30" t="s">
        <v>4513</v>
      </c>
      <c r="E3518" s="31">
        <v>16.12</v>
      </c>
      <c r="F3518" s="128">
        <f t="shared" si="223"/>
        <v>9.5591600000000003</v>
      </c>
      <c r="G3518" s="129">
        <f t="shared" si="226"/>
        <v>9.5591600000000003</v>
      </c>
      <c r="H3518" s="32"/>
      <c r="I3518" s="32"/>
    </row>
    <row r="3519" spans="1:9" ht="63">
      <c r="A3519" s="28">
        <v>3514</v>
      </c>
      <c r="B3519" s="29">
        <v>705240</v>
      </c>
      <c r="C3519" s="30" t="s">
        <v>4514</v>
      </c>
      <c r="D3519" s="30" t="s">
        <v>4515</v>
      </c>
      <c r="E3519" s="31">
        <v>8.64</v>
      </c>
      <c r="F3519" s="128">
        <f t="shared" si="223"/>
        <v>5.1235200000000001</v>
      </c>
      <c r="G3519" s="129">
        <f t="shared" si="226"/>
        <v>5.1235200000000001</v>
      </c>
      <c r="H3519" s="32"/>
      <c r="I3519" s="32"/>
    </row>
    <row r="3520" spans="1:9" ht="15.75">
      <c r="A3520" s="28">
        <v>3515</v>
      </c>
      <c r="B3520" s="29">
        <v>705250</v>
      </c>
      <c r="C3520" s="30" t="s">
        <v>4516</v>
      </c>
      <c r="D3520" s="30"/>
      <c r="E3520" s="31">
        <v>71.069999999999993</v>
      </c>
      <c r="F3520" s="128">
        <f t="shared" si="223"/>
        <v>42.144509999999997</v>
      </c>
      <c r="G3520" s="129">
        <f t="shared" si="226"/>
        <v>42.144509999999997</v>
      </c>
      <c r="H3520" s="32"/>
      <c r="I3520" s="32"/>
    </row>
    <row r="3521" spans="1:9" ht="15.75">
      <c r="A3521" s="28">
        <v>3516</v>
      </c>
      <c r="B3521" s="29">
        <v>705260</v>
      </c>
      <c r="C3521" s="30" t="s">
        <v>4517</v>
      </c>
      <c r="D3521" s="30"/>
      <c r="E3521" s="31">
        <v>26.58</v>
      </c>
      <c r="F3521" s="128">
        <f t="shared" si="223"/>
        <v>15.761939999999997</v>
      </c>
      <c r="G3521" s="129">
        <f t="shared" si="226"/>
        <v>15.761939999999997</v>
      </c>
      <c r="H3521" s="32"/>
      <c r="I3521" s="32"/>
    </row>
    <row r="3522" spans="1:9" ht="15.75">
      <c r="A3522" s="28">
        <v>3517</v>
      </c>
      <c r="B3522" s="29">
        <v>705270</v>
      </c>
      <c r="C3522" s="30" t="s">
        <v>4518</v>
      </c>
      <c r="D3522" s="30"/>
      <c r="E3522" s="31">
        <v>132.9</v>
      </c>
      <c r="F3522" s="128">
        <f t="shared" si="223"/>
        <v>78.809700000000007</v>
      </c>
      <c r="G3522" s="129">
        <f t="shared" si="226"/>
        <v>78.809700000000007</v>
      </c>
      <c r="H3522" s="32"/>
      <c r="I3522" s="32"/>
    </row>
    <row r="3523" spans="1:9" ht="63">
      <c r="A3523" s="28">
        <v>3518</v>
      </c>
      <c r="B3523" s="29">
        <v>705280</v>
      </c>
      <c r="C3523" s="30" t="s">
        <v>4519</v>
      </c>
      <c r="D3523" s="30" t="s">
        <v>4515</v>
      </c>
      <c r="E3523" s="31">
        <v>5.08</v>
      </c>
      <c r="F3523" s="128">
        <f t="shared" si="223"/>
        <v>3.0124399999999998</v>
      </c>
      <c r="G3523" s="129">
        <f t="shared" si="226"/>
        <v>3.0124399999999998</v>
      </c>
      <c r="H3523" s="32"/>
      <c r="I3523" s="32"/>
    </row>
    <row r="3524" spans="1:9" ht="15.75">
      <c r="A3524" s="28">
        <v>3519</v>
      </c>
      <c r="B3524" s="29">
        <v>705290</v>
      </c>
      <c r="C3524" s="30" t="s">
        <v>4520</v>
      </c>
      <c r="D3524" s="30" t="s">
        <v>4521</v>
      </c>
      <c r="E3524" s="31">
        <v>19.71</v>
      </c>
      <c r="F3524" s="128">
        <f t="shared" si="223"/>
        <v>11.688029999999999</v>
      </c>
      <c r="G3524" s="129">
        <f t="shared" si="226"/>
        <v>11.688029999999999</v>
      </c>
      <c r="H3524" s="32"/>
      <c r="I3524" s="32"/>
    </row>
    <row r="3525" spans="1:9" ht="31.5">
      <c r="A3525" s="28">
        <v>3520</v>
      </c>
      <c r="B3525" s="29">
        <v>705300</v>
      </c>
      <c r="C3525" s="30" t="s">
        <v>4522</v>
      </c>
      <c r="D3525" s="30" t="s">
        <v>4523</v>
      </c>
      <c r="E3525" s="31">
        <v>7.16</v>
      </c>
      <c r="F3525" s="128">
        <f t="shared" si="223"/>
        <v>4.2458799999999997</v>
      </c>
      <c r="G3525" s="129">
        <f t="shared" si="226"/>
        <v>4.2458799999999997</v>
      </c>
      <c r="H3525" s="32"/>
      <c r="I3525" s="32"/>
    </row>
    <row r="3526" spans="1:9" ht="31.5">
      <c r="A3526" s="28">
        <v>3521</v>
      </c>
      <c r="B3526" s="29">
        <v>705310</v>
      </c>
      <c r="C3526" s="30" t="s">
        <v>4524</v>
      </c>
      <c r="D3526" s="30"/>
      <c r="E3526" s="31">
        <v>31.96</v>
      </c>
      <c r="F3526" s="128">
        <f t="shared" si="223"/>
        <v>18.952279999999998</v>
      </c>
      <c r="G3526" s="129">
        <f t="shared" si="226"/>
        <v>18.952279999999998</v>
      </c>
      <c r="H3526" s="32"/>
      <c r="I3526" s="32"/>
    </row>
    <row r="3527" spans="1:9" ht="15.75">
      <c r="A3527" s="28">
        <v>3522</v>
      </c>
      <c r="B3527" s="29">
        <v>705320</v>
      </c>
      <c r="C3527" s="30" t="s">
        <v>4525</v>
      </c>
      <c r="D3527" s="30"/>
      <c r="E3527" s="31">
        <v>17.920000000000002</v>
      </c>
      <c r="F3527" s="128">
        <f t="shared" ref="F3527:F3590" si="227">E3527*0.593</f>
        <v>10.626560000000001</v>
      </c>
      <c r="G3527" s="129">
        <f t="shared" si="226"/>
        <v>10.626560000000001</v>
      </c>
      <c r="H3527" s="32"/>
      <c r="I3527" s="32"/>
    </row>
    <row r="3528" spans="1:9" ht="47.25">
      <c r="A3528" s="28">
        <v>3523</v>
      </c>
      <c r="B3528" s="29">
        <v>705330</v>
      </c>
      <c r="C3528" s="30" t="s">
        <v>4526</v>
      </c>
      <c r="D3528" s="30" t="s">
        <v>4527</v>
      </c>
      <c r="E3528" s="31">
        <v>21.5</v>
      </c>
      <c r="F3528" s="128">
        <f t="shared" si="227"/>
        <v>12.749499999999999</v>
      </c>
      <c r="G3528" s="129">
        <f t="shared" si="226"/>
        <v>12.749499999999999</v>
      </c>
      <c r="H3528" s="32"/>
      <c r="I3528" s="32"/>
    </row>
    <row r="3529" spans="1:9" ht="47.25">
      <c r="A3529" s="28">
        <v>3524</v>
      </c>
      <c r="B3529" s="29">
        <v>705340</v>
      </c>
      <c r="C3529" s="30" t="s">
        <v>4528</v>
      </c>
      <c r="D3529" s="30"/>
      <c r="E3529" s="31">
        <v>5.37</v>
      </c>
      <c r="F3529" s="128">
        <f t="shared" si="227"/>
        <v>3.1844099999999997</v>
      </c>
      <c r="G3529" s="129">
        <f t="shared" si="226"/>
        <v>3.1844099999999997</v>
      </c>
      <c r="H3529" s="32"/>
      <c r="I3529" s="32"/>
    </row>
    <row r="3530" spans="1:9" ht="110.25">
      <c r="A3530" s="28">
        <v>3525</v>
      </c>
      <c r="B3530" s="29" t="s">
        <v>145</v>
      </c>
      <c r="C3530" s="36" t="s">
        <v>4529</v>
      </c>
      <c r="D3530" s="36" t="s">
        <v>4530</v>
      </c>
      <c r="E3530" s="31"/>
      <c r="F3530" s="226"/>
      <c r="G3530" s="227"/>
      <c r="H3530" s="32"/>
      <c r="I3530" s="32"/>
    </row>
    <row r="3531" spans="1:9" ht="47.25">
      <c r="A3531" s="28">
        <v>3526</v>
      </c>
      <c r="B3531" s="29">
        <v>705350</v>
      </c>
      <c r="C3531" s="30" t="s">
        <v>4531</v>
      </c>
      <c r="D3531" s="30" t="s">
        <v>4532</v>
      </c>
      <c r="E3531" s="31">
        <v>1025.29</v>
      </c>
      <c r="F3531" s="128">
        <f t="shared" si="227"/>
        <v>607.99696999999992</v>
      </c>
      <c r="G3531" s="129">
        <f t="shared" ref="G3531:G3553" si="228">F3531</f>
        <v>607.99696999999992</v>
      </c>
      <c r="H3531" s="32"/>
      <c r="I3531" s="32"/>
    </row>
    <row r="3532" spans="1:9" ht="47.25">
      <c r="A3532" s="28">
        <v>3527</v>
      </c>
      <c r="B3532" s="29">
        <v>705351</v>
      </c>
      <c r="C3532" s="30" t="s">
        <v>4533</v>
      </c>
      <c r="D3532" s="30" t="s">
        <v>4534</v>
      </c>
      <c r="E3532" s="31">
        <v>651.32000000000005</v>
      </c>
      <c r="F3532" s="128">
        <f t="shared" si="227"/>
        <v>386.23275999999998</v>
      </c>
      <c r="G3532" s="129">
        <f t="shared" si="228"/>
        <v>386.23275999999998</v>
      </c>
      <c r="H3532" s="32"/>
      <c r="I3532" s="32"/>
    </row>
    <row r="3533" spans="1:9" ht="47.25">
      <c r="A3533" s="28">
        <v>3528</v>
      </c>
      <c r="B3533" s="29">
        <v>705352</v>
      </c>
      <c r="C3533" s="30" t="s">
        <v>4535</v>
      </c>
      <c r="D3533" s="30" t="s">
        <v>4534</v>
      </c>
      <c r="E3533" s="31">
        <v>523.86</v>
      </c>
      <c r="F3533" s="128">
        <f t="shared" si="227"/>
        <v>310.64897999999999</v>
      </c>
      <c r="G3533" s="129">
        <f t="shared" si="228"/>
        <v>310.64897999999999</v>
      </c>
      <c r="H3533" s="32"/>
      <c r="I3533" s="32"/>
    </row>
    <row r="3534" spans="1:9" ht="78.75">
      <c r="A3534" s="28">
        <v>3529</v>
      </c>
      <c r="B3534" s="29">
        <v>705353</v>
      </c>
      <c r="C3534" s="30" t="s">
        <v>4536</v>
      </c>
      <c r="D3534" s="30" t="s">
        <v>4537</v>
      </c>
      <c r="E3534" s="31">
        <v>356.72</v>
      </c>
      <c r="F3534" s="128">
        <f t="shared" si="227"/>
        <v>211.53496000000001</v>
      </c>
      <c r="G3534" s="129">
        <f t="shared" si="228"/>
        <v>211.53496000000001</v>
      </c>
      <c r="H3534" s="32"/>
      <c r="I3534" s="32"/>
    </row>
    <row r="3535" spans="1:9" ht="63">
      <c r="A3535" s="28">
        <v>3530</v>
      </c>
      <c r="B3535" s="29">
        <v>705354</v>
      </c>
      <c r="C3535" s="30" t="s">
        <v>4538</v>
      </c>
      <c r="D3535" s="30" t="s">
        <v>4539</v>
      </c>
      <c r="E3535" s="31">
        <v>348.11</v>
      </c>
      <c r="F3535" s="128">
        <f t="shared" si="227"/>
        <v>206.42922999999999</v>
      </c>
      <c r="G3535" s="129">
        <f t="shared" si="228"/>
        <v>206.42922999999999</v>
      </c>
      <c r="H3535" s="32"/>
      <c r="I3535" s="32"/>
    </row>
    <row r="3536" spans="1:9" ht="63">
      <c r="A3536" s="28">
        <v>3531</v>
      </c>
      <c r="B3536" s="29">
        <v>705355</v>
      </c>
      <c r="C3536" s="30" t="s">
        <v>4540</v>
      </c>
      <c r="D3536" s="30" t="s">
        <v>4534</v>
      </c>
      <c r="E3536" s="31">
        <v>239.54</v>
      </c>
      <c r="F3536" s="128">
        <f t="shared" si="227"/>
        <v>142.04721999999998</v>
      </c>
      <c r="G3536" s="129">
        <f t="shared" si="228"/>
        <v>142.04721999999998</v>
      </c>
      <c r="H3536" s="32"/>
      <c r="I3536" s="32"/>
    </row>
    <row r="3537" spans="1:9" ht="31.5">
      <c r="A3537" s="28">
        <v>3532</v>
      </c>
      <c r="B3537" s="29">
        <v>705360</v>
      </c>
      <c r="C3537" s="30" t="s">
        <v>4541</v>
      </c>
      <c r="D3537" s="30" t="s">
        <v>4542</v>
      </c>
      <c r="E3537" s="31">
        <v>277.35000000000002</v>
      </c>
      <c r="F3537" s="128">
        <f t="shared" si="227"/>
        <v>164.46854999999999</v>
      </c>
      <c r="G3537" s="129">
        <f t="shared" si="228"/>
        <v>164.46854999999999</v>
      </c>
      <c r="H3537" s="32"/>
      <c r="I3537" s="32"/>
    </row>
    <row r="3538" spans="1:9" ht="94.5">
      <c r="A3538" s="28">
        <v>3533</v>
      </c>
      <c r="B3538" s="29">
        <v>705370</v>
      </c>
      <c r="C3538" s="30" t="s">
        <v>4543</v>
      </c>
      <c r="D3538" s="30" t="s">
        <v>4544</v>
      </c>
      <c r="E3538" s="31">
        <v>290.44</v>
      </c>
      <c r="F3538" s="128">
        <f t="shared" si="227"/>
        <v>172.23092</v>
      </c>
      <c r="G3538" s="129">
        <f t="shared" si="228"/>
        <v>172.23092</v>
      </c>
      <c r="H3538" s="32"/>
      <c r="I3538" s="32"/>
    </row>
    <row r="3539" spans="1:9" ht="94.5">
      <c r="A3539" s="28">
        <v>3534</v>
      </c>
      <c r="B3539" s="29">
        <v>705371</v>
      </c>
      <c r="C3539" s="30" t="s">
        <v>4545</v>
      </c>
      <c r="D3539" s="30" t="s">
        <v>4546</v>
      </c>
      <c r="E3539" s="31">
        <v>678.38</v>
      </c>
      <c r="F3539" s="128">
        <f t="shared" si="227"/>
        <v>402.27933999999999</v>
      </c>
      <c r="G3539" s="129">
        <f t="shared" si="228"/>
        <v>402.27933999999999</v>
      </c>
      <c r="H3539" s="32"/>
      <c r="I3539" s="32"/>
    </row>
    <row r="3540" spans="1:9" ht="94.5">
      <c r="A3540" s="28">
        <v>3535</v>
      </c>
      <c r="B3540" s="29">
        <v>705372</v>
      </c>
      <c r="C3540" s="30" t="s">
        <v>4547</v>
      </c>
      <c r="D3540" s="30" t="s">
        <v>4548</v>
      </c>
      <c r="E3540" s="31">
        <v>370.13</v>
      </c>
      <c r="F3540" s="128">
        <f t="shared" si="227"/>
        <v>219.48708999999999</v>
      </c>
      <c r="G3540" s="129">
        <f t="shared" si="228"/>
        <v>219.48708999999999</v>
      </c>
      <c r="H3540" s="32"/>
      <c r="I3540" s="32"/>
    </row>
    <row r="3541" spans="1:9" ht="94.5">
      <c r="A3541" s="28">
        <v>3536</v>
      </c>
      <c r="B3541" s="29">
        <v>705373</v>
      </c>
      <c r="C3541" s="30" t="s">
        <v>4549</v>
      </c>
      <c r="D3541" s="30" t="s">
        <v>4548</v>
      </c>
      <c r="E3541" s="31">
        <v>313.58</v>
      </c>
      <c r="F3541" s="128">
        <f t="shared" si="227"/>
        <v>185.95293999999998</v>
      </c>
      <c r="G3541" s="129">
        <f t="shared" si="228"/>
        <v>185.95293999999998</v>
      </c>
      <c r="H3541" s="32"/>
      <c r="I3541" s="32"/>
    </row>
    <row r="3542" spans="1:9" ht="94.5">
      <c r="A3542" s="28">
        <v>3537</v>
      </c>
      <c r="B3542" s="29">
        <v>705380</v>
      </c>
      <c r="C3542" s="30" t="s">
        <v>4550</v>
      </c>
      <c r="D3542" s="30" t="s">
        <v>4551</v>
      </c>
      <c r="E3542" s="31">
        <v>22.42</v>
      </c>
      <c r="F3542" s="128">
        <f t="shared" si="227"/>
        <v>13.295060000000001</v>
      </c>
      <c r="G3542" s="129">
        <f t="shared" si="228"/>
        <v>13.295060000000001</v>
      </c>
      <c r="H3542" s="32"/>
      <c r="I3542" s="32"/>
    </row>
    <row r="3543" spans="1:9" ht="94.5">
      <c r="A3543" s="28">
        <v>3538</v>
      </c>
      <c r="B3543" s="29">
        <v>705390</v>
      </c>
      <c r="C3543" s="30" t="s">
        <v>4552</v>
      </c>
      <c r="D3543" s="30" t="s">
        <v>4551</v>
      </c>
      <c r="E3543" s="31">
        <v>129.63999999999999</v>
      </c>
      <c r="F3543" s="128">
        <f t="shared" si="227"/>
        <v>76.876519999999985</v>
      </c>
      <c r="G3543" s="129">
        <f t="shared" si="228"/>
        <v>76.876519999999985</v>
      </c>
      <c r="H3543" s="32"/>
      <c r="I3543" s="32"/>
    </row>
    <row r="3544" spans="1:9" ht="94.5">
      <c r="A3544" s="28">
        <v>3539</v>
      </c>
      <c r="B3544" s="29">
        <v>705400</v>
      </c>
      <c r="C3544" s="30" t="s">
        <v>4553</v>
      </c>
      <c r="D3544" s="30" t="s">
        <v>4551</v>
      </c>
      <c r="E3544" s="31">
        <v>203.5</v>
      </c>
      <c r="F3544" s="128">
        <f t="shared" si="227"/>
        <v>120.6755</v>
      </c>
      <c r="G3544" s="129">
        <f t="shared" si="228"/>
        <v>120.6755</v>
      </c>
      <c r="H3544" s="32"/>
      <c r="I3544" s="32"/>
    </row>
    <row r="3545" spans="1:9" ht="94.5">
      <c r="A3545" s="28">
        <v>3540</v>
      </c>
      <c r="B3545" s="29">
        <v>705410</v>
      </c>
      <c r="C3545" s="30" t="s">
        <v>4554</v>
      </c>
      <c r="D3545" s="30" t="s">
        <v>4551</v>
      </c>
      <c r="E3545" s="31">
        <v>277.35000000000002</v>
      </c>
      <c r="F3545" s="128">
        <f t="shared" si="227"/>
        <v>164.46854999999999</v>
      </c>
      <c r="G3545" s="129">
        <f t="shared" si="228"/>
        <v>164.46854999999999</v>
      </c>
      <c r="H3545" s="32"/>
      <c r="I3545" s="32"/>
    </row>
    <row r="3546" spans="1:9" ht="94.5">
      <c r="A3546" s="28">
        <v>3541</v>
      </c>
      <c r="B3546" s="29">
        <v>705420</v>
      </c>
      <c r="C3546" s="30" t="s">
        <v>4555</v>
      </c>
      <c r="D3546" s="38" t="s">
        <v>4556</v>
      </c>
      <c r="E3546" s="31">
        <v>179.5</v>
      </c>
      <c r="F3546" s="128">
        <f t="shared" si="227"/>
        <v>106.4435</v>
      </c>
      <c r="G3546" s="129">
        <f t="shared" si="228"/>
        <v>106.4435</v>
      </c>
      <c r="H3546" s="32"/>
      <c r="I3546" s="32"/>
    </row>
    <row r="3547" spans="1:9" ht="94.5">
      <c r="A3547" s="28">
        <v>3542</v>
      </c>
      <c r="B3547" s="29">
        <v>705430</v>
      </c>
      <c r="C3547" s="30" t="s">
        <v>4557</v>
      </c>
      <c r="D3547" s="30" t="s">
        <v>4558</v>
      </c>
      <c r="E3547" s="31">
        <v>215.62</v>
      </c>
      <c r="F3547" s="128">
        <f t="shared" si="227"/>
        <v>127.86265999999999</v>
      </c>
      <c r="G3547" s="129">
        <f t="shared" si="228"/>
        <v>127.86265999999999</v>
      </c>
      <c r="H3547" s="32"/>
      <c r="I3547" s="32"/>
    </row>
    <row r="3548" spans="1:9" ht="94.5">
      <c r="A3548" s="28">
        <v>3543</v>
      </c>
      <c r="B3548" s="29">
        <v>705431</v>
      </c>
      <c r="C3548" s="30" t="s">
        <v>4559</v>
      </c>
      <c r="D3548" s="30" t="s">
        <v>4560</v>
      </c>
      <c r="E3548" s="31">
        <v>119.02</v>
      </c>
      <c r="F3548" s="128">
        <f t="shared" si="227"/>
        <v>70.578859999999992</v>
      </c>
      <c r="G3548" s="129">
        <f t="shared" si="228"/>
        <v>70.578859999999992</v>
      </c>
      <c r="H3548" s="32"/>
      <c r="I3548" s="32"/>
    </row>
    <row r="3549" spans="1:9" ht="94.5">
      <c r="A3549" s="28">
        <v>3544</v>
      </c>
      <c r="B3549" s="29">
        <v>705432</v>
      </c>
      <c r="C3549" s="30" t="s">
        <v>4561</v>
      </c>
      <c r="D3549" s="30" t="s">
        <v>4562</v>
      </c>
      <c r="E3549" s="31">
        <v>86.84</v>
      </c>
      <c r="F3549" s="128">
        <f t="shared" si="227"/>
        <v>51.496119999999998</v>
      </c>
      <c r="G3549" s="129">
        <f t="shared" si="228"/>
        <v>51.496119999999998</v>
      </c>
      <c r="H3549" s="32"/>
      <c r="I3549" s="32"/>
    </row>
    <row r="3550" spans="1:9" ht="94.5">
      <c r="A3550" s="28">
        <v>3545</v>
      </c>
      <c r="B3550" s="29">
        <v>705440</v>
      </c>
      <c r="C3550" s="30" t="s">
        <v>4563</v>
      </c>
      <c r="D3550" s="30" t="s">
        <v>4558</v>
      </c>
      <c r="E3550" s="31">
        <v>215.62</v>
      </c>
      <c r="F3550" s="128">
        <f t="shared" si="227"/>
        <v>127.86265999999999</v>
      </c>
      <c r="G3550" s="129">
        <f t="shared" si="228"/>
        <v>127.86265999999999</v>
      </c>
      <c r="H3550" s="32"/>
      <c r="I3550" s="32"/>
    </row>
    <row r="3551" spans="1:9" ht="94.5">
      <c r="A3551" s="28">
        <v>3546</v>
      </c>
      <c r="B3551" s="29">
        <v>705441</v>
      </c>
      <c r="C3551" s="30" t="s">
        <v>4564</v>
      </c>
      <c r="D3551" s="30" t="s">
        <v>4565</v>
      </c>
      <c r="E3551" s="31">
        <v>487.25</v>
      </c>
      <c r="F3551" s="128">
        <f t="shared" si="227"/>
        <v>288.93924999999996</v>
      </c>
      <c r="G3551" s="129">
        <f t="shared" si="228"/>
        <v>288.93924999999996</v>
      </c>
      <c r="H3551" s="32"/>
      <c r="I3551" s="32"/>
    </row>
    <row r="3552" spans="1:9" ht="94.5">
      <c r="A3552" s="28">
        <v>3547</v>
      </c>
      <c r="B3552" s="29">
        <v>705442</v>
      </c>
      <c r="C3552" s="30" t="s">
        <v>4566</v>
      </c>
      <c r="D3552" s="30" t="s">
        <v>4567</v>
      </c>
      <c r="E3552" s="31">
        <v>1181.23</v>
      </c>
      <c r="F3552" s="128">
        <f t="shared" si="227"/>
        <v>700.46938999999998</v>
      </c>
      <c r="G3552" s="129">
        <f t="shared" si="228"/>
        <v>700.46938999999998</v>
      </c>
      <c r="H3552" s="32"/>
      <c r="I3552" s="32"/>
    </row>
    <row r="3553" spans="1:11" ht="94.5">
      <c r="A3553" s="28">
        <v>3548</v>
      </c>
      <c r="B3553" s="29">
        <v>705443</v>
      </c>
      <c r="C3553" s="30" t="s">
        <v>4568</v>
      </c>
      <c r="D3553" s="30" t="s">
        <v>4567</v>
      </c>
      <c r="E3553" s="31">
        <v>1661.64</v>
      </c>
      <c r="F3553" s="128">
        <f t="shared" si="227"/>
        <v>985.35252000000003</v>
      </c>
      <c r="G3553" s="129">
        <f t="shared" si="228"/>
        <v>985.35252000000003</v>
      </c>
      <c r="H3553" s="32"/>
      <c r="I3553" s="32"/>
    </row>
    <row r="3554" spans="1:11" ht="31.5">
      <c r="A3554" s="28">
        <v>3549</v>
      </c>
      <c r="B3554" s="29" t="s">
        <v>145</v>
      </c>
      <c r="C3554" s="36" t="s">
        <v>4569</v>
      </c>
      <c r="D3554" s="30"/>
      <c r="E3554" s="31"/>
      <c r="F3554" s="226"/>
      <c r="G3554" s="227"/>
      <c r="H3554" s="32"/>
      <c r="I3554" s="32"/>
    </row>
    <row r="3555" spans="1:11" ht="31.5">
      <c r="A3555" s="28">
        <v>3550</v>
      </c>
      <c r="B3555" s="29">
        <v>750000</v>
      </c>
      <c r="C3555" s="30" t="s">
        <v>4570</v>
      </c>
      <c r="D3555" s="30" t="s">
        <v>4571</v>
      </c>
      <c r="E3555" s="31">
        <v>61902.19</v>
      </c>
      <c r="F3555" s="128">
        <f t="shared" si="227"/>
        <v>36707.998670000001</v>
      </c>
      <c r="G3555" s="129">
        <f>F3555</f>
        <v>36707.998670000001</v>
      </c>
      <c r="H3555" s="32"/>
      <c r="I3555" s="32"/>
    </row>
    <row r="3556" spans="1:11" ht="31.5">
      <c r="A3556" s="28">
        <v>3551</v>
      </c>
      <c r="B3556" s="29">
        <v>750010</v>
      </c>
      <c r="C3556" s="30" t="s">
        <v>4572</v>
      </c>
      <c r="D3556" s="30" t="s">
        <v>4571</v>
      </c>
      <c r="E3556" s="31">
        <v>73305.23</v>
      </c>
      <c r="F3556" s="128">
        <f t="shared" si="227"/>
        <v>43470.001389999998</v>
      </c>
      <c r="G3556" s="129">
        <f>F3556</f>
        <v>43470.001389999998</v>
      </c>
      <c r="H3556" s="32"/>
      <c r="I3556" s="32"/>
    </row>
    <row r="3557" spans="1:11" ht="47.25">
      <c r="A3557" s="28">
        <v>3552</v>
      </c>
      <c r="B3557" s="29" t="s">
        <v>145</v>
      </c>
      <c r="C3557" s="36" t="s">
        <v>4573</v>
      </c>
      <c r="D3557" s="30"/>
      <c r="E3557" s="31"/>
      <c r="F3557" s="226"/>
      <c r="G3557" s="227"/>
      <c r="H3557" s="32"/>
      <c r="I3557" s="32"/>
    </row>
    <row r="3558" spans="1:11" ht="31.5">
      <c r="A3558" s="28">
        <v>3553</v>
      </c>
      <c r="B3558" s="29" t="s">
        <v>145</v>
      </c>
      <c r="C3558" s="36" t="s">
        <v>4574</v>
      </c>
      <c r="D3558" s="30"/>
      <c r="E3558" s="31"/>
      <c r="F3558" s="226"/>
      <c r="G3558" s="227"/>
      <c r="H3558" s="32"/>
      <c r="I3558" s="32"/>
    </row>
    <row r="3559" spans="1:11" ht="110.25">
      <c r="A3559" s="28">
        <v>3554</v>
      </c>
      <c r="B3559" s="29" t="s">
        <v>145</v>
      </c>
      <c r="C3559" s="55" t="s">
        <v>4575</v>
      </c>
      <c r="D3559" s="55" t="s">
        <v>4576</v>
      </c>
      <c r="E3559" s="31"/>
      <c r="F3559" s="226"/>
      <c r="G3559" s="227"/>
      <c r="H3559" s="32"/>
      <c r="I3559" s="32"/>
    </row>
    <row r="3560" spans="1:11" ht="31.5">
      <c r="A3560" s="28">
        <v>3555</v>
      </c>
      <c r="B3560" s="29">
        <v>800010</v>
      </c>
      <c r="C3560" s="30" t="s">
        <v>4577</v>
      </c>
      <c r="D3560" s="30"/>
      <c r="E3560" s="31">
        <v>818.1</v>
      </c>
      <c r="F3560" s="128">
        <f t="shared" si="227"/>
        <v>485.13329999999996</v>
      </c>
      <c r="G3560" s="222">
        <f t="shared" ref="G3560:G3565" si="229">F3560*1.1</f>
        <v>533.64662999999996</v>
      </c>
      <c r="H3560" s="224">
        <v>0.1</v>
      </c>
      <c r="I3560" s="32"/>
      <c r="J3560" s="174"/>
      <c r="K3560" s="174"/>
    </row>
    <row r="3561" spans="1:11" ht="31.5">
      <c r="A3561" s="28">
        <v>3556</v>
      </c>
      <c r="B3561" s="29">
        <v>800020</v>
      </c>
      <c r="C3561" s="30" t="s">
        <v>4578</v>
      </c>
      <c r="D3561" s="30"/>
      <c r="E3561" s="31">
        <v>1285.0999999999999</v>
      </c>
      <c r="F3561" s="128">
        <f t="shared" si="227"/>
        <v>762.06429999999989</v>
      </c>
      <c r="G3561" s="222">
        <f t="shared" si="229"/>
        <v>838.27072999999996</v>
      </c>
      <c r="H3561" s="224">
        <v>0.1</v>
      </c>
      <c r="I3561" s="32"/>
    </row>
    <row r="3562" spans="1:11" ht="31.5">
      <c r="A3562" s="28">
        <v>3557</v>
      </c>
      <c r="B3562" s="29">
        <v>800030</v>
      </c>
      <c r="C3562" s="30" t="s">
        <v>4579</v>
      </c>
      <c r="D3562" s="30"/>
      <c r="E3562" s="31">
        <v>1711.22</v>
      </c>
      <c r="F3562" s="128">
        <f t="shared" si="227"/>
        <v>1014.75346</v>
      </c>
      <c r="G3562" s="222">
        <f t="shared" si="229"/>
        <v>1116.2288060000001</v>
      </c>
      <c r="H3562" s="224">
        <v>0.1</v>
      </c>
      <c r="I3562" s="32"/>
    </row>
    <row r="3563" spans="1:11" ht="31.5">
      <c r="A3563" s="28">
        <v>3558</v>
      </c>
      <c r="B3563" s="29">
        <v>800040</v>
      </c>
      <c r="C3563" s="30" t="s">
        <v>4580</v>
      </c>
      <c r="D3563" s="30"/>
      <c r="E3563" s="31">
        <v>1939.29</v>
      </c>
      <c r="F3563" s="128">
        <f t="shared" si="227"/>
        <v>1149.9989699999999</v>
      </c>
      <c r="G3563" s="222">
        <f t="shared" si="229"/>
        <v>1264.998867</v>
      </c>
      <c r="H3563" s="224">
        <v>0.1</v>
      </c>
      <c r="I3563" s="32"/>
    </row>
    <row r="3564" spans="1:11" ht="15.75">
      <c r="A3564" s="28">
        <v>3559</v>
      </c>
      <c r="B3564" s="29">
        <v>800050</v>
      </c>
      <c r="C3564" s="30" t="s">
        <v>4581</v>
      </c>
      <c r="D3564" s="30" t="s">
        <v>4582</v>
      </c>
      <c r="E3564" s="31">
        <v>1123.29</v>
      </c>
      <c r="F3564" s="128">
        <f t="shared" si="227"/>
        <v>666.11096999999995</v>
      </c>
      <c r="G3564" s="222">
        <f t="shared" si="229"/>
        <v>732.72206700000004</v>
      </c>
      <c r="H3564" s="224">
        <v>0.1</v>
      </c>
      <c r="I3564" s="32"/>
    </row>
    <row r="3565" spans="1:11" ht="15.75">
      <c r="A3565" s="28">
        <v>3560</v>
      </c>
      <c r="B3565" s="29">
        <v>800060</v>
      </c>
      <c r="C3565" s="30" t="s">
        <v>4583</v>
      </c>
      <c r="D3565" s="30" t="s">
        <v>4584</v>
      </c>
      <c r="E3565" s="31">
        <v>3212.9</v>
      </c>
      <c r="F3565" s="128">
        <f t="shared" si="227"/>
        <v>1905.2497000000001</v>
      </c>
      <c r="G3565" s="222">
        <f t="shared" si="229"/>
        <v>2095.7746700000002</v>
      </c>
      <c r="H3565" s="224">
        <v>0.1</v>
      </c>
      <c r="I3565" s="32"/>
    </row>
    <row r="3566" spans="1:11" ht="15.75">
      <c r="A3566" s="28">
        <v>3561</v>
      </c>
      <c r="B3566" s="29" t="s">
        <v>145</v>
      </c>
      <c r="C3566" s="36" t="s">
        <v>4585</v>
      </c>
      <c r="D3566" s="30"/>
      <c r="E3566" s="31"/>
      <c r="F3566" s="226"/>
      <c r="G3566" s="226"/>
      <c r="H3566" s="32"/>
      <c r="I3566" s="32"/>
    </row>
    <row r="3567" spans="1:11" ht="63">
      <c r="A3567" s="28">
        <v>3562</v>
      </c>
      <c r="B3567" s="29" t="s">
        <v>145</v>
      </c>
      <c r="C3567" s="36" t="s">
        <v>4586</v>
      </c>
      <c r="D3567" s="36" t="s">
        <v>4587</v>
      </c>
      <c r="E3567" s="31"/>
      <c r="F3567" s="226"/>
      <c r="G3567" s="226"/>
      <c r="H3567" s="32"/>
      <c r="I3567" s="32"/>
    </row>
    <row r="3568" spans="1:11" ht="47.25">
      <c r="A3568" s="28">
        <v>3563</v>
      </c>
      <c r="B3568" s="29">
        <v>800070</v>
      </c>
      <c r="C3568" s="30" t="s">
        <v>4588</v>
      </c>
      <c r="D3568" s="30" t="s">
        <v>4589</v>
      </c>
      <c r="E3568" s="31">
        <v>177.39</v>
      </c>
      <c r="F3568" s="128">
        <f t="shared" si="227"/>
        <v>105.19226999999999</v>
      </c>
      <c r="G3568" s="222">
        <f>F3568*1.1</f>
        <v>115.71149700000001</v>
      </c>
      <c r="H3568" s="224">
        <v>0.1</v>
      </c>
      <c r="I3568" s="32"/>
    </row>
    <row r="3569" spans="1:9" ht="63">
      <c r="A3569" s="28">
        <v>3564</v>
      </c>
      <c r="B3569" s="29">
        <v>800080</v>
      </c>
      <c r="C3569" s="30" t="s">
        <v>4590</v>
      </c>
      <c r="D3569" s="30" t="s">
        <v>4591</v>
      </c>
      <c r="E3569" s="31">
        <v>265.8</v>
      </c>
      <c r="F3569" s="128">
        <f t="shared" si="227"/>
        <v>157.61940000000001</v>
      </c>
      <c r="G3569" s="222">
        <f>F3569*1.1</f>
        <v>173.38134000000002</v>
      </c>
      <c r="H3569" s="224">
        <v>0.1</v>
      </c>
      <c r="I3569" s="32"/>
    </row>
    <row r="3570" spans="1:9" ht="110.25">
      <c r="A3570" s="28">
        <v>3565</v>
      </c>
      <c r="B3570" s="29">
        <v>800090</v>
      </c>
      <c r="C3570" s="30" t="s">
        <v>4592</v>
      </c>
      <c r="D3570" s="30" t="s">
        <v>4593</v>
      </c>
      <c r="E3570" s="31">
        <v>443.19</v>
      </c>
      <c r="F3570" s="128">
        <f t="shared" si="227"/>
        <v>262.81166999999999</v>
      </c>
      <c r="G3570" s="222">
        <f>F3570*1.1</f>
        <v>289.09283700000003</v>
      </c>
      <c r="H3570" s="224">
        <v>0.1</v>
      </c>
      <c r="I3570" s="32"/>
    </row>
    <row r="3571" spans="1:9" ht="47.25">
      <c r="A3571" s="28">
        <v>3566</v>
      </c>
      <c r="B3571" s="29">
        <v>800100</v>
      </c>
      <c r="C3571" s="30" t="s">
        <v>4594</v>
      </c>
      <c r="D3571" s="30" t="s">
        <v>4595</v>
      </c>
      <c r="E3571" s="31">
        <v>691.08</v>
      </c>
      <c r="F3571" s="128">
        <f t="shared" si="227"/>
        <v>409.81044000000003</v>
      </c>
      <c r="G3571" s="222">
        <f>F3571*1.1</f>
        <v>450.79148400000008</v>
      </c>
      <c r="H3571" s="224">
        <v>0.1</v>
      </c>
      <c r="I3571" s="32"/>
    </row>
    <row r="3572" spans="1:9" ht="47.25">
      <c r="A3572" s="28">
        <v>3567</v>
      </c>
      <c r="B3572" s="29">
        <v>800110</v>
      </c>
      <c r="C3572" s="30" t="s">
        <v>4596</v>
      </c>
      <c r="D3572" s="30" t="s">
        <v>4597</v>
      </c>
      <c r="E3572" s="31">
        <v>2072.84</v>
      </c>
      <c r="F3572" s="128">
        <f t="shared" si="227"/>
        <v>1229.1941200000001</v>
      </c>
      <c r="G3572" s="222">
        <f>F3572*1.1</f>
        <v>1352.1135320000003</v>
      </c>
      <c r="H3572" s="224">
        <v>0.1</v>
      </c>
      <c r="I3572" s="32"/>
    </row>
    <row r="3573" spans="1:9" ht="63">
      <c r="A3573" s="28">
        <v>3568</v>
      </c>
      <c r="B3573" s="29" t="s">
        <v>145</v>
      </c>
      <c r="C3573" s="36" t="s">
        <v>4598</v>
      </c>
      <c r="D3573" s="36" t="s">
        <v>4599</v>
      </c>
      <c r="E3573" s="31"/>
      <c r="F3573" s="226"/>
      <c r="G3573" s="226"/>
      <c r="H3573" s="32"/>
      <c r="I3573" s="32"/>
    </row>
    <row r="3574" spans="1:9" ht="15.75">
      <c r="A3574" s="28">
        <v>3569</v>
      </c>
      <c r="B3574" s="29">
        <v>800111</v>
      </c>
      <c r="C3574" s="30" t="s">
        <v>4600</v>
      </c>
      <c r="D3574" s="30" t="s">
        <v>4601</v>
      </c>
      <c r="E3574" s="31">
        <v>177.39</v>
      </c>
      <c r="F3574" s="128">
        <f t="shared" si="227"/>
        <v>105.19226999999999</v>
      </c>
      <c r="G3574" s="221">
        <f>F3574*1.1</f>
        <v>115.71149700000001</v>
      </c>
      <c r="H3574" s="32"/>
      <c r="I3574" s="32"/>
    </row>
    <row r="3575" spans="1:9" ht="47.25">
      <c r="A3575" s="28">
        <v>3570</v>
      </c>
      <c r="B3575" s="29">
        <v>800112</v>
      </c>
      <c r="C3575" s="30" t="s">
        <v>4602</v>
      </c>
      <c r="D3575" s="30" t="s">
        <v>4603</v>
      </c>
      <c r="E3575" s="31">
        <v>265.8</v>
      </c>
      <c r="F3575" s="128">
        <f t="shared" si="227"/>
        <v>157.61940000000001</v>
      </c>
      <c r="G3575" s="221">
        <f>F3575*1.1</f>
        <v>173.38134000000002</v>
      </c>
      <c r="H3575" s="32"/>
      <c r="I3575" s="32"/>
    </row>
    <row r="3576" spans="1:9" ht="47.25">
      <c r="A3576" s="28">
        <v>3571</v>
      </c>
      <c r="B3576" s="29">
        <v>800113</v>
      </c>
      <c r="C3576" s="30" t="s">
        <v>4604</v>
      </c>
      <c r="D3576" s="30" t="s">
        <v>4605</v>
      </c>
      <c r="E3576" s="31">
        <v>443.19</v>
      </c>
      <c r="F3576" s="128">
        <f t="shared" si="227"/>
        <v>262.81166999999999</v>
      </c>
      <c r="G3576" s="221">
        <f>F3576*1.1</f>
        <v>289.09283700000003</v>
      </c>
      <c r="H3576" s="32"/>
      <c r="I3576" s="32"/>
    </row>
    <row r="3577" spans="1:9" ht="63">
      <c r="A3577" s="28">
        <v>3572</v>
      </c>
      <c r="B3577" s="29">
        <v>800114</v>
      </c>
      <c r="C3577" s="30" t="s">
        <v>4606</v>
      </c>
      <c r="D3577" s="30" t="s">
        <v>4607</v>
      </c>
      <c r="E3577" s="31">
        <v>691.08</v>
      </c>
      <c r="F3577" s="128">
        <f t="shared" si="227"/>
        <v>409.81044000000003</v>
      </c>
      <c r="G3577" s="221">
        <f>F3577*1.1</f>
        <v>450.79148400000008</v>
      </c>
      <c r="H3577" s="32"/>
      <c r="I3577" s="32"/>
    </row>
    <row r="3578" spans="1:9" ht="110.25">
      <c r="A3578" s="28">
        <v>3573</v>
      </c>
      <c r="B3578" s="29" t="s">
        <v>145</v>
      </c>
      <c r="C3578" s="36" t="s">
        <v>4608</v>
      </c>
      <c r="D3578" s="36" t="s">
        <v>4609</v>
      </c>
      <c r="E3578" s="31"/>
      <c r="F3578" s="226"/>
      <c r="G3578" s="226"/>
      <c r="H3578" s="32"/>
      <c r="I3578" s="32"/>
    </row>
    <row r="3579" spans="1:9" ht="47.25">
      <c r="A3579" s="28">
        <v>3574</v>
      </c>
      <c r="B3579" s="29">
        <v>800120</v>
      </c>
      <c r="C3579" s="30" t="s">
        <v>4610</v>
      </c>
      <c r="D3579" s="30" t="s">
        <v>4611</v>
      </c>
      <c r="E3579" s="31">
        <v>230.55</v>
      </c>
      <c r="F3579" s="128">
        <f t="shared" si="227"/>
        <v>136.71615</v>
      </c>
      <c r="G3579" s="222">
        <f>F3579*1.1</f>
        <v>150.387765</v>
      </c>
      <c r="H3579" s="224">
        <v>0.1</v>
      </c>
      <c r="I3579" s="32"/>
    </row>
    <row r="3580" spans="1:9" ht="63">
      <c r="A3580" s="28">
        <v>3575</v>
      </c>
      <c r="B3580" s="29">
        <v>800130</v>
      </c>
      <c r="C3580" s="30" t="s">
        <v>4612</v>
      </c>
      <c r="D3580" s="30" t="s">
        <v>4613</v>
      </c>
      <c r="E3580" s="31">
        <v>531.59</v>
      </c>
      <c r="F3580" s="128">
        <f t="shared" si="227"/>
        <v>315.23286999999999</v>
      </c>
      <c r="G3580" s="222">
        <f>F3580*1.1</f>
        <v>346.75615700000003</v>
      </c>
      <c r="H3580" s="224">
        <v>0.1</v>
      </c>
      <c r="I3580" s="32"/>
    </row>
    <row r="3581" spans="1:9" ht="110.25">
      <c r="A3581" s="28">
        <v>3576</v>
      </c>
      <c r="B3581" s="29">
        <v>800140</v>
      </c>
      <c r="C3581" s="30" t="s">
        <v>4614</v>
      </c>
      <c r="D3581" s="30" t="s">
        <v>4615</v>
      </c>
      <c r="E3581" s="31">
        <v>945.77</v>
      </c>
      <c r="F3581" s="128">
        <f t="shared" si="227"/>
        <v>560.84160999999995</v>
      </c>
      <c r="G3581" s="222">
        <f>F3581*1.1</f>
        <v>616.92577099999994</v>
      </c>
      <c r="H3581" s="224">
        <v>0.1</v>
      </c>
      <c r="I3581" s="32"/>
    </row>
    <row r="3582" spans="1:9" ht="141.75">
      <c r="A3582" s="28">
        <v>3577</v>
      </c>
      <c r="B3582" s="29">
        <v>800150</v>
      </c>
      <c r="C3582" s="30" t="s">
        <v>4616</v>
      </c>
      <c r="D3582" s="38" t="s">
        <v>4617</v>
      </c>
      <c r="E3582" s="31">
        <v>2025.56</v>
      </c>
      <c r="F3582" s="128">
        <f t="shared" si="227"/>
        <v>1201.15708</v>
      </c>
      <c r="G3582" s="222">
        <f>F3582*1.1</f>
        <v>1321.272788</v>
      </c>
      <c r="H3582" s="224">
        <v>0.1</v>
      </c>
      <c r="I3582" s="32"/>
    </row>
    <row r="3583" spans="1:9" ht="47.25">
      <c r="A3583" s="28">
        <v>3578</v>
      </c>
      <c r="B3583" s="29">
        <v>800160</v>
      </c>
      <c r="C3583" s="30" t="s">
        <v>4618</v>
      </c>
      <c r="D3583" s="30" t="s">
        <v>4619</v>
      </c>
      <c r="E3583" s="31">
        <v>2696.56</v>
      </c>
      <c r="F3583" s="128">
        <f t="shared" si="227"/>
        <v>1599.06008</v>
      </c>
      <c r="G3583" s="222">
        <f>F3583*1.1</f>
        <v>1758.9660880000001</v>
      </c>
      <c r="H3583" s="224">
        <v>0.1</v>
      </c>
      <c r="I3583" s="32"/>
    </row>
    <row r="3584" spans="1:9" ht="47.25">
      <c r="A3584" s="28">
        <v>3579</v>
      </c>
      <c r="B3584" s="29" t="s">
        <v>145</v>
      </c>
      <c r="C3584" s="36" t="s">
        <v>4620</v>
      </c>
      <c r="D3584" s="30"/>
      <c r="E3584" s="31"/>
      <c r="F3584" s="226"/>
      <c r="G3584" s="226"/>
      <c r="H3584" s="32"/>
      <c r="I3584" s="32"/>
    </row>
    <row r="3585" spans="1:9" ht="78.75">
      <c r="A3585" s="28">
        <v>3580</v>
      </c>
      <c r="B3585" s="29" t="s">
        <v>145</v>
      </c>
      <c r="C3585" s="36" t="s">
        <v>4621</v>
      </c>
      <c r="D3585" s="36" t="s">
        <v>4622</v>
      </c>
      <c r="E3585" s="31"/>
      <c r="F3585" s="226"/>
      <c r="G3585" s="226"/>
      <c r="H3585" s="32"/>
      <c r="I3585" s="32"/>
    </row>
    <row r="3586" spans="1:9" ht="78.75">
      <c r="A3586" s="28">
        <v>3581</v>
      </c>
      <c r="B3586" s="29">
        <v>800170</v>
      </c>
      <c r="C3586" s="30" t="s">
        <v>4623</v>
      </c>
      <c r="D3586" s="30" t="s">
        <v>4624</v>
      </c>
      <c r="E3586" s="31">
        <v>71.069999999999993</v>
      </c>
      <c r="F3586" s="128">
        <f t="shared" si="227"/>
        <v>42.144509999999997</v>
      </c>
      <c r="G3586" s="222">
        <f t="shared" ref="G3586:G3592" si="230">F3586*1.1</f>
        <v>46.358961000000001</v>
      </c>
      <c r="H3586" s="224">
        <v>0.1</v>
      </c>
      <c r="I3586" s="32"/>
    </row>
    <row r="3587" spans="1:9" ht="47.25">
      <c r="A3587" s="28">
        <v>3582</v>
      </c>
      <c r="B3587" s="29">
        <v>800180</v>
      </c>
      <c r="C3587" s="30" t="s">
        <v>4625</v>
      </c>
      <c r="D3587" s="30" t="s">
        <v>4626</v>
      </c>
      <c r="E3587" s="31">
        <v>141.86000000000001</v>
      </c>
      <c r="F3587" s="128">
        <f t="shared" si="227"/>
        <v>84.122979999999998</v>
      </c>
      <c r="G3587" s="222">
        <f t="shared" si="230"/>
        <v>92.535278000000005</v>
      </c>
      <c r="H3587" s="224">
        <v>0.1</v>
      </c>
      <c r="I3587" s="32"/>
    </row>
    <row r="3588" spans="1:9" ht="47.25">
      <c r="A3588" s="28">
        <v>3583</v>
      </c>
      <c r="B3588" s="29">
        <v>800190</v>
      </c>
      <c r="C3588" s="30" t="s">
        <v>4627</v>
      </c>
      <c r="D3588" s="30" t="s">
        <v>4628</v>
      </c>
      <c r="E3588" s="31">
        <v>265.8</v>
      </c>
      <c r="F3588" s="128">
        <f t="shared" si="227"/>
        <v>157.61940000000001</v>
      </c>
      <c r="G3588" s="222">
        <f t="shared" si="230"/>
        <v>173.38134000000002</v>
      </c>
      <c r="H3588" s="224">
        <v>0.1</v>
      </c>
      <c r="I3588" s="32"/>
    </row>
    <row r="3589" spans="1:9" ht="63">
      <c r="A3589" s="28">
        <v>3584</v>
      </c>
      <c r="B3589" s="29">
        <v>800200</v>
      </c>
      <c r="C3589" s="30" t="s">
        <v>4629</v>
      </c>
      <c r="D3589" s="30" t="s">
        <v>4630</v>
      </c>
      <c r="E3589" s="31">
        <v>318.95999999999998</v>
      </c>
      <c r="F3589" s="128">
        <f t="shared" si="227"/>
        <v>189.14327999999998</v>
      </c>
      <c r="G3589" s="222">
        <f t="shared" si="230"/>
        <v>208.05760799999999</v>
      </c>
      <c r="H3589" s="224">
        <v>0.1</v>
      </c>
      <c r="I3589" s="32"/>
    </row>
    <row r="3590" spans="1:9" ht="31.5">
      <c r="A3590" s="28">
        <v>3585</v>
      </c>
      <c r="B3590" s="29">
        <v>800210</v>
      </c>
      <c r="C3590" s="30" t="s">
        <v>4631</v>
      </c>
      <c r="D3590" s="30"/>
      <c r="E3590" s="31">
        <v>620.29</v>
      </c>
      <c r="F3590" s="128">
        <f t="shared" si="227"/>
        <v>367.83196999999996</v>
      </c>
      <c r="G3590" s="222">
        <f t="shared" si="230"/>
        <v>404.61516699999999</v>
      </c>
      <c r="H3590" s="224">
        <v>0.1</v>
      </c>
      <c r="I3590" s="32"/>
    </row>
    <row r="3591" spans="1:9" ht="47.25">
      <c r="A3591" s="28">
        <v>3586</v>
      </c>
      <c r="B3591" s="29">
        <v>800220</v>
      </c>
      <c r="C3591" s="30" t="s">
        <v>4632</v>
      </c>
      <c r="D3591" s="30" t="s">
        <v>4633</v>
      </c>
      <c r="E3591" s="31">
        <v>1612.38</v>
      </c>
      <c r="F3591" s="128">
        <f t="shared" ref="F3591:F3654" si="231">E3591*0.593</f>
        <v>956.14134000000001</v>
      </c>
      <c r="G3591" s="222">
        <f t="shared" si="230"/>
        <v>1051.755474</v>
      </c>
      <c r="H3591" s="224">
        <v>0.1</v>
      </c>
      <c r="I3591" s="32"/>
    </row>
    <row r="3592" spans="1:9" ht="47.25">
      <c r="A3592" s="28">
        <v>3587</v>
      </c>
      <c r="B3592" s="29">
        <v>800230</v>
      </c>
      <c r="C3592" s="30" t="s">
        <v>4634</v>
      </c>
      <c r="D3592" s="30" t="s">
        <v>4635</v>
      </c>
      <c r="E3592" s="31">
        <v>620.29</v>
      </c>
      <c r="F3592" s="128">
        <f t="shared" si="231"/>
        <v>367.83196999999996</v>
      </c>
      <c r="G3592" s="222">
        <f t="shared" si="230"/>
        <v>404.61516699999999</v>
      </c>
      <c r="H3592" s="224">
        <v>0.1</v>
      </c>
      <c r="I3592" s="32"/>
    </row>
    <row r="3593" spans="1:9" ht="63">
      <c r="A3593" s="28">
        <v>3588</v>
      </c>
      <c r="B3593" s="29" t="s">
        <v>145</v>
      </c>
      <c r="C3593" s="36" t="s">
        <v>4636</v>
      </c>
      <c r="D3593" s="36" t="s">
        <v>4637</v>
      </c>
      <c r="E3593" s="31"/>
      <c r="F3593" s="226"/>
      <c r="G3593" s="226"/>
      <c r="H3593" s="32"/>
      <c r="I3593" s="32"/>
    </row>
    <row r="3594" spans="1:9" ht="78.75">
      <c r="A3594" s="28">
        <v>3589</v>
      </c>
      <c r="B3594" s="29">
        <v>800235</v>
      </c>
      <c r="C3594" s="30" t="s">
        <v>4638</v>
      </c>
      <c r="D3594" s="30" t="s">
        <v>4624</v>
      </c>
      <c r="E3594" s="31">
        <v>71.069999999999993</v>
      </c>
      <c r="F3594" s="128">
        <f t="shared" si="231"/>
        <v>42.144509999999997</v>
      </c>
      <c r="G3594" s="222">
        <f>F3594*1.1</f>
        <v>46.358961000000001</v>
      </c>
      <c r="H3594" s="224">
        <v>0.1</v>
      </c>
      <c r="I3594" s="32"/>
    </row>
    <row r="3595" spans="1:9" ht="47.25">
      <c r="A3595" s="28">
        <v>3590</v>
      </c>
      <c r="B3595" s="29">
        <v>800240</v>
      </c>
      <c r="C3595" s="30" t="s">
        <v>4639</v>
      </c>
      <c r="D3595" s="30" t="s">
        <v>4640</v>
      </c>
      <c r="E3595" s="31">
        <v>230.62</v>
      </c>
      <c r="F3595" s="128">
        <f t="shared" si="231"/>
        <v>136.75765999999999</v>
      </c>
      <c r="G3595" s="222">
        <f>F3595*1.1</f>
        <v>150.433426</v>
      </c>
      <c r="H3595" s="224">
        <v>0.1</v>
      </c>
      <c r="I3595" s="32"/>
    </row>
    <row r="3596" spans="1:9" ht="47.25">
      <c r="A3596" s="28">
        <v>3591</v>
      </c>
      <c r="B3596" s="29">
        <v>800250</v>
      </c>
      <c r="C3596" s="30" t="s">
        <v>4641</v>
      </c>
      <c r="D3596" s="30" t="s">
        <v>4642</v>
      </c>
      <c r="E3596" s="31">
        <v>368.83</v>
      </c>
      <c r="F3596" s="128">
        <f t="shared" si="231"/>
        <v>218.71618999999998</v>
      </c>
      <c r="G3596" s="222">
        <f>F3596*1.1</f>
        <v>240.58780899999999</v>
      </c>
      <c r="H3596" s="224">
        <v>0.1</v>
      </c>
      <c r="I3596" s="32"/>
    </row>
    <row r="3597" spans="1:9" ht="47.25">
      <c r="A3597" s="28">
        <v>3592</v>
      </c>
      <c r="B3597" s="29">
        <v>800260</v>
      </c>
      <c r="C3597" s="30" t="s">
        <v>4643</v>
      </c>
      <c r="D3597" s="30" t="s">
        <v>4644</v>
      </c>
      <c r="E3597" s="31">
        <v>529.95000000000005</v>
      </c>
      <c r="F3597" s="128">
        <f t="shared" si="231"/>
        <v>314.26035000000002</v>
      </c>
      <c r="G3597" s="222">
        <f>F3597*1.1</f>
        <v>345.68638500000003</v>
      </c>
      <c r="H3597" s="224">
        <v>0.1</v>
      </c>
      <c r="I3597" s="32"/>
    </row>
    <row r="3598" spans="1:9" ht="31.5">
      <c r="A3598" s="28">
        <v>3593</v>
      </c>
      <c r="B3598" s="29" t="s">
        <v>145</v>
      </c>
      <c r="C3598" s="36" t="s">
        <v>4645</v>
      </c>
      <c r="D3598" s="30"/>
      <c r="E3598" s="31"/>
      <c r="F3598" s="226"/>
      <c r="G3598" s="226"/>
      <c r="H3598" s="32"/>
      <c r="I3598" s="32"/>
    </row>
    <row r="3599" spans="1:9" ht="47.25">
      <c r="A3599" s="28">
        <v>3594</v>
      </c>
      <c r="B3599" s="29">
        <v>800270</v>
      </c>
      <c r="C3599" s="30" t="s">
        <v>4646</v>
      </c>
      <c r="D3599" s="30" t="s">
        <v>4647</v>
      </c>
      <c r="E3599" s="31">
        <v>88.7</v>
      </c>
      <c r="F3599" s="128">
        <f t="shared" si="231"/>
        <v>52.5991</v>
      </c>
      <c r="G3599" s="222">
        <f>F3599*1.1</f>
        <v>57.859010000000005</v>
      </c>
      <c r="H3599" s="224">
        <v>0.1</v>
      </c>
      <c r="I3599" s="32"/>
    </row>
    <row r="3600" spans="1:9" ht="47.25">
      <c r="A3600" s="28">
        <v>3595</v>
      </c>
      <c r="B3600" s="29">
        <v>800280</v>
      </c>
      <c r="C3600" s="30" t="s">
        <v>4648</v>
      </c>
      <c r="D3600" s="30" t="s">
        <v>4649</v>
      </c>
      <c r="E3600" s="31">
        <v>106.31</v>
      </c>
      <c r="F3600" s="128">
        <f t="shared" si="231"/>
        <v>63.041829999999997</v>
      </c>
      <c r="G3600" s="222">
        <f>F3600*1.1</f>
        <v>69.346012999999999</v>
      </c>
      <c r="H3600" s="224">
        <v>0.1</v>
      </c>
      <c r="I3600" s="32"/>
    </row>
    <row r="3601" spans="1:9" ht="78.75">
      <c r="A3601" s="28">
        <v>3596</v>
      </c>
      <c r="B3601" s="29">
        <v>800290</v>
      </c>
      <c r="C3601" s="30" t="s">
        <v>4650</v>
      </c>
      <c r="D3601" s="30" t="s">
        <v>4651</v>
      </c>
      <c r="E3601" s="31">
        <v>159.47</v>
      </c>
      <c r="F3601" s="128">
        <f t="shared" si="231"/>
        <v>94.565709999999996</v>
      </c>
      <c r="G3601" s="222">
        <f>F3601*1.1</f>
        <v>104.02228100000001</v>
      </c>
      <c r="H3601" s="224">
        <v>0.1</v>
      </c>
      <c r="I3601" s="32"/>
    </row>
    <row r="3602" spans="1:9" ht="47.25">
      <c r="A3602" s="28">
        <v>3597</v>
      </c>
      <c r="B3602" s="29">
        <v>800300</v>
      </c>
      <c r="C3602" s="30" t="s">
        <v>4652</v>
      </c>
      <c r="D3602" s="30" t="s">
        <v>4653</v>
      </c>
      <c r="E3602" s="31">
        <v>257.13</v>
      </c>
      <c r="F3602" s="128">
        <f t="shared" si="231"/>
        <v>152.47808999999998</v>
      </c>
      <c r="G3602" s="222">
        <f>F3602*1.1</f>
        <v>167.725899</v>
      </c>
      <c r="H3602" s="224">
        <v>0.1</v>
      </c>
      <c r="I3602" s="32"/>
    </row>
    <row r="3603" spans="1:9" ht="31.5">
      <c r="A3603" s="28">
        <v>3598</v>
      </c>
      <c r="B3603" s="29" t="s">
        <v>145</v>
      </c>
      <c r="C3603" s="36" t="s">
        <v>4654</v>
      </c>
      <c r="D3603" s="36" t="s">
        <v>4655</v>
      </c>
      <c r="E3603" s="31"/>
      <c r="F3603" s="226"/>
      <c r="G3603" s="226"/>
      <c r="H3603" s="32"/>
      <c r="I3603" s="32"/>
    </row>
    <row r="3604" spans="1:9" ht="15.75">
      <c r="A3604" s="28">
        <v>3599</v>
      </c>
      <c r="B3604" s="29">
        <v>800310</v>
      </c>
      <c r="C3604" s="30" t="s">
        <v>4656</v>
      </c>
      <c r="D3604" s="30" t="s">
        <v>4657</v>
      </c>
      <c r="E3604" s="31">
        <v>71.069999999999993</v>
      </c>
      <c r="F3604" s="128">
        <f t="shared" si="231"/>
        <v>42.144509999999997</v>
      </c>
      <c r="G3604" s="222">
        <f>F3604*1.1</f>
        <v>46.358961000000001</v>
      </c>
      <c r="H3604" s="224">
        <v>0.1</v>
      </c>
      <c r="I3604" s="32"/>
    </row>
    <row r="3605" spans="1:9" ht="47.25">
      <c r="A3605" s="28">
        <v>3600</v>
      </c>
      <c r="B3605" s="29">
        <v>800320</v>
      </c>
      <c r="C3605" s="30" t="s">
        <v>4658</v>
      </c>
      <c r="D3605" s="30" t="s">
        <v>4659</v>
      </c>
      <c r="E3605" s="31">
        <v>92.4</v>
      </c>
      <c r="F3605" s="128">
        <f t="shared" si="231"/>
        <v>54.793199999999999</v>
      </c>
      <c r="G3605" s="222">
        <f>F3605*1.1</f>
        <v>60.27252</v>
      </c>
      <c r="H3605" s="224">
        <v>0.1</v>
      </c>
      <c r="I3605" s="32"/>
    </row>
    <row r="3606" spans="1:9" ht="47.25">
      <c r="A3606" s="28">
        <v>3601</v>
      </c>
      <c r="B3606" s="29" t="s">
        <v>145</v>
      </c>
      <c r="C3606" s="36" t="s">
        <v>4660</v>
      </c>
      <c r="D3606" s="36" t="s">
        <v>4661</v>
      </c>
      <c r="E3606" s="31"/>
      <c r="F3606" s="226"/>
      <c r="G3606" s="226"/>
      <c r="H3606" s="32"/>
      <c r="I3606" s="32"/>
    </row>
    <row r="3607" spans="1:9" ht="78.75">
      <c r="A3607" s="28">
        <v>3602</v>
      </c>
      <c r="B3607" s="29" t="s">
        <v>145</v>
      </c>
      <c r="C3607" s="36" t="s">
        <v>4662</v>
      </c>
      <c r="D3607" s="30"/>
      <c r="E3607" s="31"/>
      <c r="F3607" s="226"/>
      <c r="G3607" s="226"/>
      <c r="H3607" s="32"/>
      <c r="I3607" s="32"/>
    </row>
    <row r="3608" spans="1:9" ht="47.25">
      <c r="A3608" s="28">
        <v>3603</v>
      </c>
      <c r="B3608" s="29">
        <v>800330</v>
      </c>
      <c r="C3608" s="30" t="s">
        <v>4663</v>
      </c>
      <c r="D3608" s="30" t="s">
        <v>4664</v>
      </c>
      <c r="E3608" s="31">
        <v>26.58</v>
      </c>
      <c r="F3608" s="128">
        <f t="shared" si="231"/>
        <v>15.761939999999997</v>
      </c>
      <c r="G3608" s="222">
        <f>F3608*1.1</f>
        <v>17.338134</v>
      </c>
      <c r="H3608" s="224">
        <v>0.1</v>
      </c>
      <c r="I3608" s="32"/>
    </row>
    <row r="3609" spans="1:9" ht="63">
      <c r="A3609" s="28">
        <v>3604</v>
      </c>
      <c r="B3609" s="29">
        <v>800340</v>
      </c>
      <c r="C3609" s="30" t="s">
        <v>4665</v>
      </c>
      <c r="D3609" s="30" t="s">
        <v>4666</v>
      </c>
      <c r="E3609" s="31">
        <v>35.54</v>
      </c>
      <c r="F3609" s="128">
        <f t="shared" si="231"/>
        <v>21.075219999999998</v>
      </c>
      <c r="G3609" s="222">
        <f>F3609*1.1</f>
        <v>23.182742000000001</v>
      </c>
      <c r="H3609" s="224">
        <v>0.1</v>
      </c>
      <c r="I3609" s="32"/>
    </row>
    <row r="3610" spans="1:9" ht="94.5">
      <c r="A3610" s="28">
        <v>3605</v>
      </c>
      <c r="B3610" s="29">
        <v>800350</v>
      </c>
      <c r="C3610" s="30" t="s">
        <v>4667</v>
      </c>
      <c r="D3610" s="30" t="s">
        <v>4668</v>
      </c>
      <c r="E3610" s="31">
        <v>44.49</v>
      </c>
      <c r="F3610" s="128">
        <f t="shared" si="231"/>
        <v>26.382570000000001</v>
      </c>
      <c r="G3610" s="222">
        <f>F3610*1.1</f>
        <v>29.020827000000004</v>
      </c>
      <c r="H3610" s="224">
        <v>0.1</v>
      </c>
      <c r="I3610" s="32"/>
    </row>
    <row r="3611" spans="1:9" ht="31.5">
      <c r="A3611" s="28">
        <v>3606</v>
      </c>
      <c r="B3611" s="29">
        <v>800360</v>
      </c>
      <c r="C3611" s="30" t="s">
        <v>4669</v>
      </c>
      <c r="D3611" s="30"/>
      <c r="E3611" s="31">
        <v>177.39</v>
      </c>
      <c r="F3611" s="128">
        <f t="shared" si="231"/>
        <v>105.19226999999999</v>
      </c>
      <c r="G3611" s="222">
        <f>F3611*1.1</f>
        <v>115.71149700000001</v>
      </c>
      <c r="H3611" s="224">
        <v>0.1</v>
      </c>
      <c r="I3611" s="32"/>
    </row>
    <row r="3612" spans="1:9" ht="31.5">
      <c r="A3612" s="28">
        <v>3607</v>
      </c>
      <c r="B3612" s="29">
        <v>800370</v>
      </c>
      <c r="C3612" s="30" t="s">
        <v>4670</v>
      </c>
      <c r="D3612" s="30" t="s">
        <v>4671</v>
      </c>
      <c r="E3612" s="31">
        <v>531.59</v>
      </c>
      <c r="F3612" s="128">
        <f t="shared" si="231"/>
        <v>315.23286999999999</v>
      </c>
      <c r="G3612" s="222">
        <f>F3612*1.1</f>
        <v>346.75615700000003</v>
      </c>
      <c r="H3612" s="224">
        <v>0.1</v>
      </c>
      <c r="I3612" s="32"/>
    </row>
    <row r="3613" spans="1:9" ht="63">
      <c r="A3613" s="28">
        <v>3608</v>
      </c>
      <c r="B3613" s="29" t="s">
        <v>145</v>
      </c>
      <c r="C3613" s="36" t="s">
        <v>4672</v>
      </c>
      <c r="D3613" s="30"/>
      <c r="E3613" s="31"/>
      <c r="F3613" s="226"/>
      <c r="G3613" s="226"/>
      <c r="H3613" s="32"/>
      <c r="I3613" s="32"/>
    </row>
    <row r="3614" spans="1:9" ht="47.25">
      <c r="A3614" s="28">
        <v>3609</v>
      </c>
      <c r="B3614" s="29">
        <v>800380</v>
      </c>
      <c r="C3614" s="30" t="s">
        <v>4673</v>
      </c>
      <c r="D3614" s="30" t="s">
        <v>4664</v>
      </c>
      <c r="E3614" s="31">
        <v>90.37</v>
      </c>
      <c r="F3614" s="128">
        <f t="shared" si="231"/>
        <v>53.589410000000001</v>
      </c>
      <c r="G3614" s="222">
        <f t="shared" ref="G3614:G3620" si="232">F3614*1.1</f>
        <v>58.948351000000002</v>
      </c>
      <c r="H3614" s="224">
        <v>0.1</v>
      </c>
      <c r="I3614" s="32"/>
    </row>
    <row r="3615" spans="1:9" ht="63">
      <c r="A3615" s="28">
        <v>3610</v>
      </c>
      <c r="B3615" s="29">
        <v>800390</v>
      </c>
      <c r="C3615" s="30" t="s">
        <v>4674</v>
      </c>
      <c r="D3615" s="30" t="s">
        <v>4675</v>
      </c>
      <c r="E3615" s="31">
        <v>120.83</v>
      </c>
      <c r="F3615" s="128">
        <f t="shared" si="231"/>
        <v>71.65218999999999</v>
      </c>
      <c r="G3615" s="222">
        <f t="shared" si="232"/>
        <v>78.817408999999998</v>
      </c>
      <c r="H3615" s="224">
        <v>0.1</v>
      </c>
      <c r="I3615" s="32"/>
    </row>
    <row r="3616" spans="1:9" ht="110.25">
      <c r="A3616" s="28">
        <v>3611</v>
      </c>
      <c r="B3616" s="29">
        <v>800400</v>
      </c>
      <c r="C3616" s="30" t="s">
        <v>4676</v>
      </c>
      <c r="D3616" s="30" t="s">
        <v>4677</v>
      </c>
      <c r="E3616" s="31">
        <v>150.79</v>
      </c>
      <c r="F3616" s="128">
        <f t="shared" si="231"/>
        <v>89.418469999999985</v>
      </c>
      <c r="G3616" s="222">
        <f t="shared" si="232"/>
        <v>98.360316999999995</v>
      </c>
      <c r="H3616" s="224">
        <v>0.1</v>
      </c>
      <c r="I3616" s="32"/>
    </row>
    <row r="3617" spans="1:9" ht="31.5">
      <c r="A3617" s="28">
        <v>3612</v>
      </c>
      <c r="B3617" s="29">
        <v>800410</v>
      </c>
      <c r="C3617" s="30" t="s">
        <v>4678</v>
      </c>
      <c r="D3617" s="30" t="s">
        <v>4679</v>
      </c>
      <c r="E3617" s="31">
        <v>241.16</v>
      </c>
      <c r="F3617" s="128">
        <f t="shared" si="231"/>
        <v>143.00788</v>
      </c>
      <c r="G3617" s="222">
        <f t="shared" si="232"/>
        <v>157.30866800000001</v>
      </c>
      <c r="H3617" s="224">
        <v>0.1</v>
      </c>
      <c r="I3617" s="32"/>
    </row>
    <row r="3618" spans="1:9" ht="47.25">
      <c r="A3618" s="28">
        <v>3613</v>
      </c>
      <c r="B3618" s="29">
        <v>800420</v>
      </c>
      <c r="C3618" s="30" t="s">
        <v>4680</v>
      </c>
      <c r="D3618" s="30"/>
      <c r="E3618" s="31">
        <v>451.86</v>
      </c>
      <c r="F3618" s="128">
        <f t="shared" si="231"/>
        <v>267.95297999999997</v>
      </c>
      <c r="G3618" s="222">
        <f t="shared" si="232"/>
        <v>294.74827799999997</v>
      </c>
      <c r="H3618" s="224">
        <v>0.1</v>
      </c>
      <c r="I3618" s="32"/>
    </row>
    <row r="3619" spans="1:9" ht="31.5">
      <c r="A3619" s="28">
        <v>3614</v>
      </c>
      <c r="B3619" s="29">
        <v>800430</v>
      </c>
      <c r="C3619" s="30" t="s">
        <v>4681</v>
      </c>
      <c r="D3619" s="30" t="s">
        <v>4671</v>
      </c>
      <c r="E3619" s="31">
        <v>1144.8699999999999</v>
      </c>
      <c r="F3619" s="128">
        <f t="shared" si="231"/>
        <v>678.9079099999999</v>
      </c>
      <c r="G3619" s="222">
        <f t="shared" si="232"/>
        <v>746.79870099999994</v>
      </c>
      <c r="H3619" s="224">
        <v>0.1</v>
      </c>
      <c r="I3619" s="32"/>
    </row>
    <row r="3620" spans="1:9" ht="47.25">
      <c r="A3620" s="28">
        <v>3615</v>
      </c>
      <c r="B3620" s="29">
        <v>800440</v>
      </c>
      <c r="C3620" s="30" t="s">
        <v>4682</v>
      </c>
      <c r="D3620" s="30" t="s">
        <v>4683</v>
      </c>
      <c r="E3620" s="31">
        <v>542.23</v>
      </c>
      <c r="F3620" s="128">
        <f t="shared" si="231"/>
        <v>321.54239000000001</v>
      </c>
      <c r="G3620" s="222">
        <f t="shared" si="232"/>
        <v>353.69662900000003</v>
      </c>
      <c r="H3620" s="224">
        <v>0.1</v>
      </c>
      <c r="I3620" s="32"/>
    </row>
    <row r="3621" spans="1:9" ht="15.75">
      <c r="A3621" s="28">
        <v>3616</v>
      </c>
      <c r="B3621" s="29" t="s">
        <v>145</v>
      </c>
      <c r="C3621" s="36" t="s">
        <v>4684</v>
      </c>
      <c r="D3621" s="30"/>
      <c r="E3621" s="31"/>
      <c r="F3621" s="226"/>
      <c r="G3621" s="226"/>
      <c r="H3621" s="32"/>
      <c r="I3621" s="32"/>
    </row>
    <row r="3622" spans="1:9" ht="15.75">
      <c r="A3622" s="28">
        <v>3617</v>
      </c>
      <c r="B3622" s="29">
        <v>800450</v>
      </c>
      <c r="C3622" s="30" t="s">
        <v>4685</v>
      </c>
      <c r="D3622" s="30" t="s">
        <v>4686</v>
      </c>
      <c r="E3622" s="31">
        <v>274.76</v>
      </c>
      <c r="F3622" s="128">
        <f t="shared" si="231"/>
        <v>162.93267999999998</v>
      </c>
      <c r="G3622" s="222">
        <f>F3622*1.1</f>
        <v>179.22594799999999</v>
      </c>
      <c r="H3622" s="224">
        <v>0.1</v>
      </c>
      <c r="I3622" s="32"/>
    </row>
    <row r="3623" spans="1:9" ht="15.75">
      <c r="A3623" s="28">
        <v>3618</v>
      </c>
      <c r="B3623" s="29">
        <v>800460</v>
      </c>
      <c r="C3623" s="30" t="s">
        <v>4687</v>
      </c>
      <c r="D3623" s="30" t="s">
        <v>4688</v>
      </c>
      <c r="E3623" s="31">
        <v>354.49</v>
      </c>
      <c r="F3623" s="128">
        <f t="shared" si="231"/>
        <v>210.21257</v>
      </c>
      <c r="G3623" s="222">
        <f>F3623*1.1</f>
        <v>231.23382700000002</v>
      </c>
      <c r="H3623" s="224">
        <v>0.1</v>
      </c>
      <c r="I3623" s="32"/>
    </row>
    <row r="3624" spans="1:9" ht="31.5">
      <c r="A3624" s="28">
        <v>3619</v>
      </c>
      <c r="B3624" s="29">
        <v>800470</v>
      </c>
      <c r="C3624" s="30" t="s">
        <v>4689</v>
      </c>
      <c r="D3624" s="30"/>
      <c r="E3624" s="31">
        <v>265.8</v>
      </c>
      <c r="F3624" s="128">
        <f t="shared" si="231"/>
        <v>157.61940000000001</v>
      </c>
      <c r="G3624" s="222">
        <f>F3624*1.1</f>
        <v>173.38134000000002</v>
      </c>
      <c r="H3624" s="224">
        <v>0.1</v>
      </c>
      <c r="I3624" s="32"/>
    </row>
    <row r="3625" spans="1:9" ht="31.5">
      <c r="A3625" s="28">
        <v>3620</v>
      </c>
      <c r="B3625" s="29">
        <v>800480</v>
      </c>
      <c r="C3625" s="30" t="s">
        <v>4690</v>
      </c>
      <c r="D3625" s="30"/>
      <c r="E3625" s="31">
        <v>354.49</v>
      </c>
      <c r="F3625" s="128">
        <f t="shared" si="231"/>
        <v>210.21257</v>
      </c>
      <c r="G3625" s="222">
        <f>F3625*1.1</f>
        <v>231.23382700000002</v>
      </c>
      <c r="H3625" s="224">
        <v>0.1</v>
      </c>
      <c r="I3625" s="32"/>
    </row>
    <row r="3626" spans="1:9" ht="15.75">
      <c r="A3626" s="28">
        <v>3621</v>
      </c>
      <c r="B3626" s="29">
        <v>800490</v>
      </c>
      <c r="C3626" s="30" t="s">
        <v>4691</v>
      </c>
      <c r="D3626" s="30"/>
      <c r="E3626" s="31">
        <v>265.8</v>
      </c>
      <c r="F3626" s="128">
        <f t="shared" si="231"/>
        <v>157.61940000000001</v>
      </c>
      <c r="G3626" s="222">
        <f>F3626*1.1</f>
        <v>173.38134000000002</v>
      </c>
      <c r="H3626" s="224">
        <v>0.1</v>
      </c>
      <c r="I3626" s="32"/>
    </row>
    <row r="3627" spans="1:9" ht="15.75">
      <c r="A3627" s="28">
        <v>3622</v>
      </c>
      <c r="B3627" s="29" t="s">
        <v>145</v>
      </c>
      <c r="C3627" s="36" t="s">
        <v>4692</v>
      </c>
      <c r="D3627" s="30"/>
      <c r="E3627" s="31"/>
      <c r="F3627" s="226"/>
      <c r="G3627" s="226"/>
      <c r="H3627" s="32"/>
      <c r="I3627" s="32"/>
    </row>
    <row r="3628" spans="1:9" ht="47.25">
      <c r="A3628" s="28">
        <v>3623</v>
      </c>
      <c r="B3628" s="29" t="s">
        <v>145</v>
      </c>
      <c r="C3628" s="36" t="s">
        <v>4693</v>
      </c>
      <c r="D3628" s="36" t="s">
        <v>4694</v>
      </c>
      <c r="E3628" s="31"/>
      <c r="F3628" s="226"/>
      <c r="G3628" s="226"/>
      <c r="H3628" s="32"/>
      <c r="I3628" s="32"/>
    </row>
    <row r="3629" spans="1:9" ht="31.5">
      <c r="A3629" s="28">
        <v>3624</v>
      </c>
      <c r="B3629" s="29">
        <v>800500</v>
      </c>
      <c r="C3629" s="30" t="s">
        <v>4695</v>
      </c>
      <c r="D3629" s="30" t="s">
        <v>4696</v>
      </c>
      <c r="E3629" s="31">
        <v>398.69</v>
      </c>
      <c r="F3629" s="128">
        <f t="shared" si="231"/>
        <v>236.42317</v>
      </c>
      <c r="G3629" s="222">
        <f t="shared" ref="G3629:G3634" si="233">F3629*1.1</f>
        <v>260.06548700000002</v>
      </c>
      <c r="H3629" s="224">
        <v>0.1</v>
      </c>
      <c r="I3629" s="32"/>
    </row>
    <row r="3630" spans="1:9" ht="31.5">
      <c r="A3630" s="28">
        <v>3625</v>
      </c>
      <c r="B3630" s="29">
        <v>800510</v>
      </c>
      <c r="C3630" s="30" t="s">
        <v>4697</v>
      </c>
      <c r="D3630" s="30" t="s">
        <v>4698</v>
      </c>
      <c r="E3630" s="31">
        <v>602.37</v>
      </c>
      <c r="F3630" s="128">
        <f t="shared" si="231"/>
        <v>357.20540999999997</v>
      </c>
      <c r="G3630" s="222">
        <f t="shared" si="233"/>
        <v>392.925951</v>
      </c>
      <c r="H3630" s="224">
        <v>0.1</v>
      </c>
      <c r="I3630" s="32"/>
    </row>
    <row r="3631" spans="1:9" ht="31.5">
      <c r="A3631" s="28">
        <v>3626</v>
      </c>
      <c r="B3631" s="29">
        <v>800520</v>
      </c>
      <c r="C3631" s="30" t="s">
        <v>4699</v>
      </c>
      <c r="D3631" s="30" t="s">
        <v>4700</v>
      </c>
      <c r="E3631" s="31">
        <v>797.39</v>
      </c>
      <c r="F3631" s="128">
        <f t="shared" si="231"/>
        <v>472.85226999999998</v>
      </c>
      <c r="G3631" s="222">
        <f t="shared" si="233"/>
        <v>520.13749700000005</v>
      </c>
      <c r="H3631" s="224">
        <v>0.1</v>
      </c>
      <c r="I3631" s="32"/>
    </row>
    <row r="3632" spans="1:9" ht="31.5">
      <c r="A3632" s="28">
        <v>3627</v>
      </c>
      <c r="B3632" s="29">
        <v>800530</v>
      </c>
      <c r="C3632" s="30" t="s">
        <v>4701</v>
      </c>
      <c r="D3632" s="30" t="s">
        <v>4702</v>
      </c>
      <c r="E3632" s="31">
        <v>460.82</v>
      </c>
      <c r="F3632" s="128">
        <f t="shared" si="231"/>
        <v>273.26625999999999</v>
      </c>
      <c r="G3632" s="222">
        <f t="shared" si="233"/>
        <v>300.59288600000002</v>
      </c>
      <c r="H3632" s="224">
        <v>0.1</v>
      </c>
      <c r="I3632" s="32"/>
    </row>
    <row r="3633" spans="1:9" ht="31.5">
      <c r="A3633" s="28">
        <v>3628</v>
      </c>
      <c r="B3633" s="29">
        <v>800540</v>
      </c>
      <c r="C3633" s="30" t="s">
        <v>4703</v>
      </c>
      <c r="D3633" s="30" t="s">
        <v>4704</v>
      </c>
      <c r="E3633" s="31">
        <v>673.45</v>
      </c>
      <c r="F3633" s="128">
        <f t="shared" si="231"/>
        <v>399.35585000000003</v>
      </c>
      <c r="G3633" s="222">
        <f t="shared" si="233"/>
        <v>439.29143500000009</v>
      </c>
      <c r="H3633" s="224">
        <v>0.1</v>
      </c>
      <c r="I3633" s="32"/>
    </row>
    <row r="3634" spans="1:9" ht="31.5">
      <c r="A3634" s="28">
        <v>3629</v>
      </c>
      <c r="B3634" s="29">
        <v>800550</v>
      </c>
      <c r="C3634" s="30" t="s">
        <v>4705</v>
      </c>
      <c r="D3634" s="30" t="s">
        <v>4706</v>
      </c>
      <c r="E3634" s="31">
        <v>974.49</v>
      </c>
      <c r="F3634" s="128">
        <f t="shared" si="231"/>
        <v>577.87257</v>
      </c>
      <c r="G3634" s="222">
        <f t="shared" si="233"/>
        <v>635.65982700000006</v>
      </c>
      <c r="H3634" s="224">
        <v>0.1</v>
      </c>
      <c r="I3634" s="32"/>
    </row>
    <row r="3635" spans="1:9" ht="31.5">
      <c r="A3635" s="28">
        <v>3630</v>
      </c>
      <c r="B3635" s="29" t="s">
        <v>145</v>
      </c>
      <c r="C3635" s="36" t="s">
        <v>4707</v>
      </c>
      <c r="D3635" s="36" t="s">
        <v>4694</v>
      </c>
      <c r="E3635" s="31"/>
      <c r="F3635" s="226"/>
      <c r="G3635" s="226"/>
      <c r="H3635" s="32"/>
      <c r="I3635" s="32"/>
    </row>
    <row r="3636" spans="1:9" ht="47.25">
      <c r="A3636" s="28">
        <v>3631</v>
      </c>
      <c r="B3636" s="29">
        <v>800560</v>
      </c>
      <c r="C3636" s="30" t="s">
        <v>4708</v>
      </c>
      <c r="D3636" s="30"/>
      <c r="E3636" s="31">
        <v>1747.01</v>
      </c>
      <c r="F3636" s="128">
        <f t="shared" si="231"/>
        <v>1035.97693</v>
      </c>
      <c r="G3636" s="222">
        <f>F3636*1.1</f>
        <v>1139.5746230000002</v>
      </c>
      <c r="H3636" s="224">
        <v>0.1</v>
      </c>
      <c r="I3636" s="32"/>
    </row>
    <row r="3637" spans="1:9" ht="47.25">
      <c r="A3637" s="28">
        <v>3632</v>
      </c>
      <c r="B3637" s="29">
        <v>800570</v>
      </c>
      <c r="C3637" s="30" t="s">
        <v>4709</v>
      </c>
      <c r="D3637" s="30"/>
      <c r="E3637" s="31">
        <v>1867.34</v>
      </c>
      <c r="F3637" s="128">
        <f t="shared" si="231"/>
        <v>1107.3326199999999</v>
      </c>
      <c r="G3637" s="222">
        <f>F3637*1.1</f>
        <v>1218.0658820000001</v>
      </c>
      <c r="H3637" s="224">
        <v>0.1</v>
      </c>
      <c r="I3637" s="32"/>
    </row>
    <row r="3638" spans="1:9" ht="47.25">
      <c r="A3638" s="28">
        <v>3633</v>
      </c>
      <c r="B3638" s="29">
        <v>800580</v>
      </c>
      <c r="C3638" s="30" t="s">
        <v>4710</v>
      </c>
      <c r="D3638" s="30"/>
      <c r="E3638" s="31">
        <v>2048.08</v>
      </c>
      <c r="F3638" s="128">
        <f t="shared" si="231"/>
        <v>1214.51144</v>
      </c>
      <c r="G3638" s="222">
        <f>F3638*1.1</f>
        <v>1335.9625840000001</v>
      </c>
      <c r="H3638" s="224">
        <v>0.1</v>
      </c>
      <c r="I3638" s="32"/>
    </row>
    <row r="3639" spans="1:9" ht="47.25">
      <c r="A3639" s="28">
        <v>3634</v>
      </c>
      <c r="B3639" s="29">
        <v>800590</v>
      </c>
      <c r="C3639" s="30" t="s">
        <v>4711</v>
      </c>
      <c r="D3639" s="30"/>
      <c r="E3639" s="31">
        <v>2168.92</v>
      </c>
      <c r="F3639" s="128">
        <f t="shared" si="231"/>
        <v>1286.16956</v>
      </c>
      <c r="G3639" s="222">
        <f>F3639*1.1</f>
        <v>1414.7865160000001</v>
      </c>
      <c r="H3639" s="224">
        <v>0.1</v>
      </c>
      <c r="I3639" s="32"/>
    </row>
    <row r="3640" spans="1:9" ht="31.5">
      <c r="A3640" s="28">
        <v>3635</v>
      </c>
      <c r="B3640" s="29" t="s">
        <v>145</v>
      </c>
      <c r="C3640" s="36" t="s">
        <v>4712</v>
      </c>
      <c r="D3640" s="30"/>
      <c r="E3640" s="31"/>
      <c r="F3640" s="226"/>
      <c r="G3640" s="226"/>
      <c r="H3640" s="32"/>
      <c r="I3640" s="32"/>
    </row>
    <row r="3641" spans="1:9" ht="31.5">
      <c r="A3641" s="28">
        <v>3636</v>
      </c>
      <c r="B3641" s="29">
        <v>800600</v>
      </c>
      <c r="C3641" s="30" t="s">
        <v>4713</v>
      </c>
      <c r="D3641" s="30"/>
      <c r="E3641" s="31">
        <v>205.39</v>
      </c>
      <c r="F3641" s="128">
        <f t="shared" si="231"/>
        <v>121.79626999999999</v>
      </c>
      <c r="G3641" s="222">
        <f>F3641*1.1</f>
        <v>133.975897</v>
      </c>
      <c r="H3641" s="224">
        <v>0.1</v>
      </c>
      <c r="I3641" s="32"/>
    </row>
    <row r="3642" spans="1:9" ht="31.5">
      <c r="A3642" s="28">
        <v>3637</v>
      </c>
      <c r="B3642" s="29">
        <v>800610</v>
      </c>
      <c r="C3642" s="30" t="s">
        <v>4714</v>
      </c>
      <c r="D3642" s="30"/>
      <c r="E3642" s="31">
        <v>205.39</v>
      </c>
      <c r="F3642" s="128">
        <f t="shared" si="231"/>
        <v>121.79626999999999</v>
      </c>
      <c r="G3642" s="222">
        <f>F3642*1.1</f>
        <v>133.975897</v>
      </c>
      <c r="H3642" s="224">
        <v>0.1</v>
      </c>
      <c r="I3642" s="32"/>
    </row>
    <row r="3643" spans="1:9" ht="31.5">
      <c r="A3643" s="28">
        <v>3638</v>
      </c>
      <c r="B3643" s="29" t="s">
        <v>145</v>
      </c>
      <c r="C3643" s="36" t="s">
        <v>4715</v>
      </c>
      <c r="D3643" s="30"/>
      <c r="E3643" s="31"/>
      <c r="F3643" s="226"/>
      <c r="G3643" s="226"/>
      <c r="H3643" s="224">
        <v>0.1</v>
      </c>
      <c r="I3643" s="32"/>
    </row>
    <row r="3644" spans="1:9" ht="15.75">
      <c r="A3644" s="28">
        <v>3639</v>
      </c>
      <c r="B3644" s="29">
        <v>800615</v>
      </c>
      <c r="C3644" s="30" t="s">
        <v>4716</v>
      </c>
      <c r="D3644" s="30"/>
      <c r="E3644" s="31">
        <v>6353.11</v>
      </c>
      <c r="F3644" s="128">
        <f t="shared" si="231"/>
        <v>3767.3942299999994</v>
      </c>
      <c r="G3644" s="222">
        <f>F3644*1.1</f>
        <v>4144.1336529999999</v>
      </c>
      <c r="H3644" s="224">
        <v>0.1</v>
      </c>
      <c r="I3644" s="32"/>
    </row>
    <row r="3645" spans="1:9" ht="15.75">
      <c r="A3645" s="28">
        <v>3640</v>
      </c>
      <c r="B3645" s="29">
        <v>800616</v>
      </c>
      <c r="C3645" s="30" t="s">
        <v>4717</v>
      </c>
      <c r="D3645" s="30"/>
      <c r="E3645" s="31">
        <v>8470.82</v>
      </c>
      <c r="F3645" s="128">
        <f t="shared" si="231"/>
        <v>5023.1962599999997</v>
      </c>
      <c r="G3645" s="221">
        <f>F3645*1.1</f>
        <v>5525.5158860000001</v>
      </c>
      <c r="H3645" s="32"/>
      <c r="I3645" s="32"/>
    </row>
    <row r="3646" spans="1:9" ht="63">
      <c r="A3646" s="28">
        <v>3641</v>
      </c>
      <c r="B3646" s="29" t="s">
        <v>145</v>
      </c>
      <c r="C3646" s="36" t="s">
        <v>4718</v>
      </c>
      <c r="D3646" s="36" t="s">
        <v>4719</v>
      </c>
      <c r="E3646" s="31"/>
      <c r="F3646" s="226"/>
      <c r="G3646" s="226"/>
      <c r="H3646" s="32"/>
      <c r="I3646" s="32"/>
    </row>
    <row r="3647" spans="1:9" ht="15.75">
      <c r="A3647" s="28">
        <v>3642</v>
      </c>
      <c r="B3647" s="29" t="s">
        <v>145</v>
      </c>
      <c r="C3647" s="36" t="s">
        <v>4720</v>
      </c>
      <c r="D3647" s="38"/>
      <c r="E3647" s="31"/>
      <c r="F3647" s="226"/>
      <c r="G3647" s="226"/>
      <c r="H3647" s="32"/>
      <c r="I3647" s="32"/>
    </row>
    <row r="3648" spans="1:9" ht="31.5">
      <c r="A3648" s="28">
        <v>3643</v>
      </c>
      <c r="B3648" s="29">
        <v>800620</v>
      </c>
      <c r="C3648" s="30" t="s">
        <v>4721</v>
      </c>
      <c r="D3648" s="38"/>
      <c r="E3648" s="31">
        <v>281.26</v>
      </c>
      <c r="F3648" s="128">
        <f t="shared" si="231"/>
        <v>166.78717999999998</v>
      </c>
      <c r="G3648" s="222">
        <f t="shared" ref="G3648:G3654" si="234">F3648*1.1</f>
        <v>183.46589799999998</v>
      </c>
      <c r="H3648" s="224">
        <v>0.1</v>
      </c>
      <c r="I3648" s="32"/>
    </row>
    <row r="3649" spans="1:9" ht="31.5">
      <c r="A3649" s="28">
        <v>3644</v>
      </c>
      <c r="B3649" s="29">
        <v>800640</v>
      </c>
      <c r="C3649" s="30" t="s">
        <v>4722</v>
      </c>
      <c r="D3649" s="38" t="s">
        <v>4723</v>
      </c>
      <c r="E3649" s="31">
        <v>364.32</v>
      </c>
      <c r="F3649" s="128">
        <f t="shared" si="231"/>
        <v>216.04175999999998</v>
      </c>
      <c r="G3649" s="222">
        <f t="shared" si="234"/>
        <v>237.64593600000001</v>
      </c>
      <c r="H3649" s="224">
        <v>0.1</v>
      </c>
      <c r="I3649" s="32"/>
    </row>
    <row r="3650" spans="1:9" ht="31.5">
      <c r="A3650" s="28">
        <v>3645</v>
      </c>
      <c r="B3650" s="29">
        <v>800641</v>
      </c>
      <c r="C3650" s="30" t="s">
        <v>4724</v>
      </c>
      <c r="D3650" s="38"/>
      <c r="E3650" s="31">
        <v>273.19</v>
      </c>
      <c r="F3650" s="128">
        <f t="shared" si="231"/>
        <v>162.00166999999999</v>
      </c>
      <c r="G3650" s="222">
        <f t="shared" si="234"/>
        <v>178.20183700000001</v>
      </c>
      <c r="H3650" s="224">
        <v>0.1</v>
      </c>
      <c r="I3650" s="32"/>
    </row>
    <row r="3651" spans="1:9" ht="31.5">
      <c r="A3651" s="28">
        <v>3646</v>
      </c>
      <c r="B3651" s="29">
        <v>800660</v>
      </c>
      <c r="C3651" s="30" t="s">
        <v>4725</v>
      </c>
      <c r="D3651" s="38"/>
      <c r="E3651" s="31">
        <v>264.44</v>
      </c>
      <c r="F3651" s="128">
        <f t="shared" si="231"/>
        <v>156.81291999999999</v>
      </c>
      <c r="G3651" s="222">
        <f t="shared" si="234"/>
        <v>172.494212</v>
      </c>
      <c r="H3651" s="224">
        <v>0.1</v>
      </c>
      <c r="I3651" s="32"/>
    </row>
    <row r="3652" spans="1:9" ht="31.5">
      <c r="A3652" s="28">
        <v>3647</v>
      </c>
      <c r="B3652" s="29">
        <v>800661</v>
      </c>
      <c r="C3652" s="30" t="s">
        <v>4726</v>
      </c>
      <c r="D3652" s="38" t="s">
        <v>4727</v>
      </c>
      <c r="E3652" s="31">
        <v>364.32</v>
      </c>
      <c r="F3652" s="128">
        <f t="shared" si="231"/>
        <v>216.04175999999998</v>
      </c>
      <c r="G3652" s="222">
        <f t="shared" si="234"/>
        <v>237.64593600000001</v>
      </c>
      <c r="H3652" s="224">
        <v>0.1</v>
      </c>
      <c r="I3652" s="32"/>
    </row>
    <row r="3653" spans="1:9" ht="31.5">
      <c r="A3653" s="28">
        <v>3648</v>
      </c>
      <c r="B3653" s="29">
        <v>800670</v>
      </c>
      <c r="C3653" s="30" t="s">
        <v>4728</v>
      </c>
      <c r="D3653" s="38" t="s">
        <v>1102</v>
      </c>
      <c r="E3653" s="31">
        <v>1097.47</v>
      </c>
      <c r="F3653" s="128">
        <f t="shared" si="231"/>
        <v>650.79971</v>
      </c>
      <c r="G3653" s="222">
        <f t="shared" si="234"/>
        <v>715.87968100000012</v>
      </c>
      <c r="H3653" s="224">
        <v>0.1</v>
      </c>
      <c r="I3653" s="32"/>
    </row>
    <row r="3654" spans="1:9" ht="31.5">
      <c r="A3654" s="28">
        <v>3649</v>
      </c>
      <c r="B3654" s="29">
        <v>800671</v>
      </c>
      <c r="C3654" s="30" t="s">
        <v>4729</v>
      </c>
      <c r="D3654" s="38" t="s">
        <v>4730</v>
      </c>
      <c r="E3654" s="31">
        <v>364.32</v>
      </c>
      <c r="F3654" s="128">
        <f t="shared" si="231"/>
        <v>216.04175999999998</v>
      </c>
      <c r="G3654" s="222">
        <f t="shared" si="234"/>
        <v>237.64593600000001</v>
      </c>
      <c r="H3654" s="224">
        <v>0.1</v>
      </c>
      <c r="I3654" s="32"/>
    </row>
    <row r="3655" spans="1:9" ht="15.75">
      <c r="A3655" s="28">
        <v>3650</v>
      </c>
      <c r="B3655" s="29" t="s">
        <v>145</v>
      </c>
      <c r="C3655" s="36" t="s">
        <v>4731</v>
      </c>
      <c r="D3655" s="38"/>
      <c r="E3655" s="31"/>
      <c r="F3655" s="226"/>
      <c r="G3655" s="226"/>
      <c r="H3655" s="215"/>
      <c r="I3655" s="32"/>
    </row>
    <row r="3656" spans="1:9" ht="31.5">
      <c r="A3656" s="28">
        <v>3651</v>
      </c>
      <c r="B3656" s="29">
        <v>800680</v>
      </c>
      <c r="C3656" s="30" t="s">
        <v>4732</v>
      </c>
      <c r="D3656" s="38"/>
      <c r="E3656" s="31">
        <v>1250.53</v>
      </c>
      <c r="F3656" s="128">
        <f t="shared" ref="F3656:F3718" si="235">E3656*0.593</f>
        <v>741.56428999999991</v>
      </c>
      <c r="G3656" s="222">
        <f t="shared" ref="G3656:G3664" si="236">F3656*1.1</f>
        <v>815.72071899999992</v>
      </c>
      <c r="H3656" s="224">
        <v>0.1</v>
      </c>
      <c r="I3656" s="32"/>
    </row>
    <row r="3657" spans="1:9" ht="31.5">
      <c r="A3657" s="28">
        <v>3652</v>
      </c>
      <c r="B3657" s="29">
        <v>800681</v>
      </c>
      <c r="C3657" s="30" t="s">
        <v>4733</v>
      </c>
      <c r="D3657" s="38"/>
      <c r="E3657" s="31">
        <v>1686.83</v>
      </c>
      <c r="F3657" s="128">
        <f t="shared" si="235"/>
        <v>1000.2901899999999</v>
      </c>
      <c r="G3657" s="222">
        <f t="shared" si="236"/>
        <v>1100.319209</v>
      </c>
      <c r="H3657" s="224">
        <v>0.1</v>
      </c>
      <c r="I3657" s="32"/>
    </row>
    <row r="3658" spans="1:9" ht="31.5">
      <c r="A3658" s="28">
        <v>3653</v>
      </c>
      <c r="B3658" s="29">
        <v>800682</v>
      </c>
      <c r="C3658" s="30" t="s">
        <v>4734</v>
      </c>
      <c r="D3658" s="38"/>
      <c r="E3658" s="31">
        <v>2498.65</v>
      </c>
      <c r="F3658" s="128">
        <f t="shared" si="235"/>
        <v>1481.6994500000001</v>
      </c>
      <c r="G3658" s="222">
        <f t="shared" si="236"/>
        <v>1629.8693950000002</v>
      </c>
      <c r="H3658" s="224">
        <v>0.1</v>
      </c>
      <c r="I3658" s="32"/>
    </row>
    <row r="3659" spans="1:9" ht="63">
      <c r="A3659" s="28">
        <v>3654</v>
      </c>
      <c r="B3659" s="29">
        <v>800690</v>
      </c>
      <c r="C3659" s="30" t="s">
        <v>4735</v>
      </c>
      <c r="D3659" s="38" t="s">
        <v>4736</v>
      </c>
      <c r="E3659" s="31">
        <v>3149.27</v>
      </c>
      <c r="F3659" s="128">
        <f t="shared" si="235"/>
        <v>1867.51711</v>
      </c>
      <c r="G3659" s="222">
        <f t="shared" si="236"/>
        <v>2054.2688210000001</v>
      </c>
      <c r="H3659" s="224">
        <v>0.1</v>
      </c>
      <c r="I3659" s="32"/>
    </row>
    <row r="3660" spans="1:9" ht="15.75">
      <c r="A3660" s="28">
        <v>3655</v>
      </c>
      <c r="B3660" s="29">
        <v>800710</v>
      </c>
      <c r="C3660" s="30" t="s">
        <v>4737</v>
      </c>
      <c r="D3660" s="38" t="s">
        <v>4738</v>
      </c>
      <c r="E3660" s="31">
        <v>308.22000000000003</v>
      </c>
      <c r="F3660" s="128">
        <f t="shared" si="235"/>
        <v>182.77446</v>
      </c>
      <c r="G3660" s="222">
        <f t="shared" si="236"/>
        <v>201.05190600000003</v>
      </c>
      <c r="H3660" s="224">
        <v>0.1</v>
      </c>
      <c r="I3660" s="32"/>
    </row>
    <row r="3661" spans="1:9" ht="15.75">
      <c r="A3661" s="28">
        <v>3656</v>
      </c>
      <c r="B3661" s="29">
        <v>800720</v>
      </c>
      <c r="C3661" s="30" t="s">
        <v>4739</v>
      </c>
      <c r="D3661" s="38" t="s">
        <v>4740</v>
      </c>
      <c r="E3661" s="31">
        <v>4830.95</v>
      </c>
      <c r="F3661" s="128">
        <f t="shared" si="235"/>
        <v>2864.75335</v>
      </c>
      <c r="G3661" s="222">
        <f t="shared" si="236"/>
        <v>3151.228685</v>
      </c>
      <c r="H3661" s="224">
        <v>0.1</v>
      </c>
      <c r="I3661" s="32"/>
    </row>
    <row r="3662" spans="1:9" ht="15.75">
      <c r="A3662" s="28">
        <v>3657</v>
      </c>
      <c r="B3662" s="29">
        <v>800730</v>
      </c>
      <c r="C3662" s="30" t="s">
        <v>4741</v>
      </c>
      <c r="D3662" s="38" t="s">
        <v>4740</v>
      </c>
      <c r="E3662" s="31">
        <v>275.33</v>
      </c>
      <c r="F3662" s="128">
        <f t="shared" si="235"/>
        <v>163.27068999999997</v>
      </c>
      <c r="G3662" s="222">
        <f t="shared" si="236"/>
        <v>179.597759</v>
      </c>
      <c r="H3662" s="224">
        <v>0.1</v>
      </c>
      <c r="I3662" s="32"/>
    </row>
    <row r="3663" spans="1:9" ht="31.5">
      <c r="A3663" s="28">
        <v>3658</v>
      </c>
      <c r="B3663" s="29">
        <v>800735</v>
      </c>
      <c r="C3663" s="30" t="s">
        <v>4742</v>
      </c>
      <c r="D3663" s="38" t="s">
        <v>4743</v>
      </c>
      <c r="E3663" s="31">
        <v>32399.34</v>
      </c>
      <c r="F3663" s="128">
        <f t="shared" si="235"/>
        <v>19212.80862</v>
      </c>
      <c r="G3663" s="222">
        <f t="shared" si="236"/>
        <v>21134.089482000003</v>
      </c>
      <c r="H3663" s="224">
        <v>0.1</v>
      </c>
      <c r="I3663" s="32"/>
    </row>
    <row r="3664" spans="1:9" ht="31.5">
      <c r="A3664" s="28">
        <v>3659</v>
      </c>
      <c r="B3664" s="29">
        <v>800740</v>
      </c>
      <c r="C3664" s="30" t="s">
        <v>4744</v>
      </c>
      <c r="D3664" s="38"/>
      <c r="E3664" s="31">
        <v>267.27</v>
      </c>
      <c r="F3664" s="128">
        <f t="shared" si="235"/>
        <v>158.49110999999999</v>
      </c>
      <c r="G3664" s="222">
        <f t="shared" si="236"/>
        <v>174.34022100000001</v>
      </c>
      <c r="H3664" s="224">
        <v>0.1</v>
      </c>
      <c r="I3664" s="32"/>
    </row>
    <row r="3665" spans="1:9" ht="15.75">
      <c r="A3665" s="28">
        <v>3660</v>
      </c>
      <c r="B3665" s="29" t="s">
        <v>145</v>
      </c>
      <c r="C3665" s="36" t="s">
        <v>4745</v>
      </c>
      <c r="D3665" s="38"/>
      <c r="E3665" s="31"/>
      <c r="F3665" s="226"/>
      <c r="G3665" s="226"/>
      <c r="H3665" s="215"/>
      <c r="I3665" s="32"/>
    </row>
    <row r="3666" spans="1:9" ht="31.5">
      <c r="A3666" s="28">
        <v>3661</v>
      </c>
      <c r="B3666" s="29">
        <v>800750</v>
      </c>
      <c r="C3666" s="30" t="s">
        <v>4746</v>
      </c>
      <c r="D3666" s="38"/>
      <c r="E3666" s="31">
        <v>1098.1400000000001</v>
      </c>
      <c r="F3666" s="128">
        <f t="shared" si="235"/>
        <v>651.19702000000007</v>
      </c>
      <c r="G3666" s="222">
        <f t="shared" ref="G3666:G3680" si="237">F3666*1.1</f>
        <v>716.31672200000014</v>
      </c>
      <c r="H3666" s="224">
        <v>0.1</v>
      </c>
      <c r="I3666" s="32"/>
    </row>
    <row r="3667" spans="1:9" ht="31.5">
      <c r="A3667" s="28">
        <v>3662</v>
      </c>
      <c r="B3667" s="29">
        <v>800755</v>
      </c>
      <c r="C3667" s="30" t="s">
        <v>4747</v>
      </c>
      <c r="D3667" s="38" t="s">
        <v>4743</v>
      </c>
      <c r="E3667" s="31">
        <v>13731</v>
      </c>
      <c r="F3667" s="128">
        <f t="shared" si="235"/>
        <v>8142.4829999999993</v>
      </c>
      <c r="G3667" s="222">
        <f t="shared" si="237"/>
        <v>8956.7312999999995</v>
      </c>
      <c r="H3667" s="224">
        <v>0.1</v>
      </c>
      <c r="I3667" s="32"/>
    </row>
    <row r="3668" spans="1:9" ht="31.5">
      <c r="A3668" s="28">
        <v>3663</v>
      </c>
      <c r="B3668" s="29">
        <v>800760</v>
      </c>
      <c r="C3668" s="30" t="s">
        <v>4748</v>
      </c>
      <c r="D3668" s="38"/>
      <c r="E3668" s="31">
        <v>348.19</v>
      </c>
      <c r="F3668" s="128">
        <f t="shared" si="235"/>
        <v>206.47666999999998</v>
      </c>
      <c r="G3668" s="222">
        <f t="shared" si="237"/>
        <v>227.124337</v>
      </c>
      <c r="H3668" s="224">
        <v>0.1</v>
      </c>
      <c r="I3668" s="32"/>
    </row>
    <row r="3669" spans="1:9" ht="31.5">
      <c r="A3669" s="28">
        <v>3664</v>
      </c>
      <c r="B3669" s="29">
        <v>800770</v>
      </c>
      <c r="C3669" s="30" t="s">
        <v>4749</v>
      </c>
      <c r="D3669" s="38" t="s">
        <v>4750</v>
      </c>
      <c r="E3669" s="31">
        <v>364.32</v>
      </c>
      <c r="F3669" s="128">
        <f t="shared" si="235"/>
        <v>216.04175999999998</v>
      </c>
      <c r="G3669" s="222">
        <f t="shared" si="237"/>
        <v>237.64593600000001</v>
      </c>
      <c r="H3669" s="224">
        <v>0.1</v>
      </c>
      <c r="I3669" s="32"/>
    </row>
    <row r="3670" spans="1:9" ht="31.5">
      <c r="A3670" s="28">
        <v>3665</v>
      </c>
      <c r="B3670" s="29">
        <v>800781</v>
      </c>
      <c r="C3670" s="30" t="s">
        <v>4751</v>
      </c>
      <c r="D3670" s="38" t="s">
        <v>4752</v>
      </c>
      <c r="E3670" s="31">
        <v>370.66</v>
      </c>
      <c r="F3670" s="128">
        <f t="shared" si="235"/>
        <v>219.80137999999999</v>
      </c>
      <c r="G3670" s="222">
        <f t="shared" si="237"/>
        <v>241.78151800000001</v>
      </c>
      <c r="H3670" s="224">
        <v>0.1</v>
      </c>
      <c r="I3670" s="32"/>
    </row>
    <row r="3671" spans="1:9" ht="47.25">
      <c r="A3671" s="28">
        <v>3666</v>
      </c>
      <c r="B3671" s="29">
        <v>800800</v>
      </c>
      <c r="C3671" s="30" t="s">
        <v>4753</v>
      </c>
      <c r="D3671" s="38" t="s">
        <v>4754</v>
      </c>
      <c r="E3671" s="31">
        <v>257.92</v>
      </c>
      <c r="F3671" s="128">
        <f t="shared" si="235"/>
        <v>152.94656000000001</v>
      </c>
      <c r="G3671" s="222">
        <f t="shared" si="237"/>
        <v>168.24121600000001</v>
      </c>
      <c r="H3671" s="224">
        <v>0.1</v>
      </c>
      <c r="I3671" s="32"/>
    </row>
    <row r="3672" spans="1:9" ht="31.5">
      <c r="A3672" s="28">
        <v>3667</v>
      </c>
      <c r="B3672" s="29">
        <v>800810</v>
      </c>
      <c r="C3672" s="30" t="s">
        <v>4755</v>
      </c>
      <c r="D3672" s="38" t="s">
        <v>4756</v>
      </c>
      <c r="E3672" s="31">
        <v>257.92</v>
      </c>
      <c r="F3672" s="128">
        <f t="shared" si="235"/>
        <v>152.94656000000001</v>
      </c>
      <c r="G3672" s="222">
        <f t="shared" si="237"/>
        <v>168.24121600000001</v>
      </c>
      <c r="H3672" s="224">
        <v>0.1</v>
      </c>
      <c r="I3672" s="32"/>
    </row>
    <row r="3673" spans="1:9" ht="31.5">
      <c r="A3673" s="28">
        <v>3668</v>
      </c>
      <c r="B3673" s="29">
        <v>800830</v>
      </c>
      <c r="C3673" s="30" t="s">
        <v>4757</v>
      </c>
      <c r="D3673" s="38" t="s">
        <v>1102</v>
      </c>
      <c r="E3673" s="31">
        <v>708.97</v>
      </c>
      <c r="F3673" s="128">
        <f t="shared" si="235"/>
        <v>420.41921000000002</v>
      </c>
      <c r="G3673" s="222">
        <f t="shared" si="237"/>
        <v>462.46113100000008</v>
      </c>
      <c r="H3673" s="224">
        <v>0.1</v>
      </c>
      <c r="I3673" s="32"/>
    </row>
    <row r="3674" spans="1:9" ht="47.25">
      <c r="A3674" s="28">
        <v>3669</v>
      </c>
      <c r="B3674" s="29">
        <v>800840</v>
      </c>
      <c r="C3674" s="30" t="s">
        <v>4758</v>
      </c>
      <c r="D3674" s="38" t="s">
        <v>4759</v>
      </c>
      <c r="E3674" s="31">
        <v>2985.48</v>
      </c>
      <c r="F3674" s="128">
        <f t="shared" si="235"/>
        <v>1770.3896399999999</v>
      </c>
      <c r="G3674" s="222">
        <f t="shared" si="237"/>
        <v>1947.428604</v>
      </c>
      <c r="H3674" s="224">
        <v>0.1</v>
      </c>
      <c r="I3674" s="32"/>
    </row>
    <row r="3675" spans="1:9" ht="78.75">
      <c r="A3675" s="28">
        <v>3670</v>
      </c>
      <c r="B3675" s="29">
        <v>800841</v>
      </c>
      <c r="C3675" s="30" t="s">
        <v>4760</v>
      </c>
      <c r="D3675" s="38" t="s">
        <v>4761</v>
      </c>
      <c r="E3675" s="31">
        <v>2985.48</v>
      </c>
      <c r="F3675" s="128">
        <f t="shared" si="235"/>
        <v>1770.3896399999999</v>
      </c>
      <c r="G3675" s="222">
        <f t="shared" si="237"/>
        <v>1947.428604</v>
      </c>
      <c r="H3675" s="224">
        <v>0.1</v>
      </c>
      <c r="I3675" s="32"/>
    </row>
    <row r="3676" spans="1:9" ht="15.75">
      <c r="A3676" s="28">
        <v>3671</v>
      </c>
      <c r="B3676" s="29">
        <v>800851</v>
      </c>
      <c r="C3676" s="30" t="s">
        <v>4762</v>
      </c>
      <c r="D3676" s="38"/>
      <c r="E3676" s="31">
        <v>390.11</v>
      </c>
      <c r="F3676" s="128">
        <f t="shared" si="235"/>
        <v>231.33523</v>
      </c>
      <c r="G3676" s="222">
        <f t="shared" si="237"/>
        <v>254.46875300000002</v>
      </c>
      <c r="H3676" s="224">
        <v>0.1</v>
      </c>
      <c r="I3676" s="32"/>
    </row>
    <row r="3677" spans="1:9" ht="31.5">
      <c r="A3677" s="28">
        <v>3672</v>
      </c>
      <c r="B3677" s="29">
        <v>800860</v>
      </c>
      <c r="C3677" s="30" t="s">
        <v>4763</v>
      </c>
      <c r="D3677" s="38"/>
      <c r="E3677" s="31">
        <v>528.75</v>
      </c>
      <c r="F3677" s="128">
        <f t="shared" si="235"/>
        <v>313.54874999999998</v>
      </c>
      <c r="G3677" s="222">
        <f t="shared" si="237"/>
        <v>344.90362500000003</v>
      </c>
      <c r="H3677" s="224">
        <v>0.1</v>
      </c>
      <c r="I3677" s="32"/>
    </row>
    <row r="3678" spans="1:9" ht="31.5">
      <c r="A3678" s="28">
        <v>3673</v>
      </c>
      <c r="B3678" s="29">
        <v>800861</v>
      </c>
      <c r="C3678" s="30" t="s">
        <v>4764</v>
      </c>
      <c r="D3678" s="38" t="s">
        <v>4765</v>
      </c>
      <c r="E3678" s="31">
        <v>364.32</v>
      </c>
      <c r="F3678" s="128">
        <f t="shared" si="235"/>
        <v>216.04175999999998</v>
      </c>
      <c r="G3678" s="222">
        <f t="shared" si="237"/>
        <v>237.64593600000001</v>
      </c>
      <c r="H3678" s="224">
        <v>0.1</v>
      </c>
      <c r="I3678" s="32"/>
    </row>
    <row r="3679" spans="1:9" ht="47.25">
      <c r="A3679" s="28">
        <v>3674</v>
      </c>
      <c r="B3679" s="29">
        <v>800862</v>
      </c>
      <c r="C3679" s="30" t="s">
        <v>4766</v>
      </c>
      <c r="D3679" s="38" t="s">
        <v>4767</v>
      </c>
      <c r="E3679" s="31">
        <v>77.37</v>
      </c>
      <c r="F3679" s="128">
        <f t="shared" si="235"/>
        <v>45.880409999999998</v>
      </c>
      <c r="G3679" s="222">
        <f t="shared" si="237"/>
        <v>50.468451000000002</v>
      </c>
      <c r="H3679" s="224">
        <v>0.1</v>
      </c>
      <c r="I3679" s="32"/>
    </row>
    <row r="3680" spans="1:9" ht="15.75">
      <c r="A3680" s="28">
        <v>3675</v>
      </c>
      <c r="B3680" s="29">
        <v>800863</v>
      </c>
      <c r="C3680" s="30" t="s">
        <v>4768</v>
      </c>
      <c r="D3680" s="38" t="s">
        <v>4769</v>
      </c>
      <c r="E3680" s="31">
        <v>38.68</v>
      </c>
      <c r="F3680" s="128">
        <f t="shared" si="235"/>
        <v>22.937239999999999</v>
      </c>
      <c r="G3680" s="222">
        <f t="shared" si="237"/>
        <v>25.230964</v>
      </c>
      <c r="H3680" s="224">
        <v>0.1</v>
      </c>
      <c r="I3680" s="32"/>
    </row>
    <row r="3681" spans="1:9" ht="15.75">
      <c r="A3681" s="28">
        <v>3676</v>
      </c>
      <c r="B3681" s="29" t="s">
        <v>145</v>
      </c>
      <c r="C3681" s="36" t="s">
        <v>4770</v>
      </c>
      <c r="D3681" s="38"/>
      <c r="E3681" s="31"/>
      <c r="F3681" s="226"/>
      <c r="G3681" s="226"/>
      <c r="H3681" s="215"/>
      <c r="I3681" s="32"/>
    </row>
    <row r="3682" spans="1:9" ht="15.75">
      <c r="A3682" s="28">
        <v>3677</v>
      </c>
      <c r="B3682" s="29">
        <v>800870</v>
      </c>
      <c r="C3682" s="30" t="s">
        <v>4771</v>
      </c>
      <c r="D3682" s="38"/>
      <c r="E3682" s="31">
        <v>175.12</v>
      </c>
      <c r="F3682" s="128">
        <f t="shared" si="235"/>
        <v>103.84616</v>
      </c>
      <c r="G3682" s="222">
        <f t="shared" ref="G3682:G3687" si="238">F3682*1.1</f>
        <v>114.23077600000001</v>
      </c>
      <c r="H3682" s="224">
        <v>0.1</v>
      </c>
      <c r="I3682" s="32"/>
    </row>
    <row r="3683" spans="1:9" ht="15.75">
      <c r="A3683" s="28">
        <v>3678</v>
      </c>
      <c r="B3683" s="29">
        <v>800880</v>
      </c>
      <c r="C3683" s="30" t="s">
        <v>4772</v>
      </c>
      <c r="D3683" s="38" t="s">
        <v>4773</v>
      </c>
      <c r="E3683" s="31">
        <v>175.12</v>
      </c>
      <c r="F3683" s="128">
        <f t="shared" si="235"/>
        <v>103.84616</v>
      </c>
      <c r="G3683" s="222">
        <f t="shared" si="238"/>
        <v>114.23077600000001</v>
      </c>
      <c r="H3683" s="224">
        <v>0.1</v>
      </c>
      <c r="I3683" s="32"/>
    </row>
    <row r="3684" spans="1:9" ht="15.75">
      <c r="A3684" s="28">
        <v>3679</v>
      </c>
      <c r="B3684" s="29">
        <v>800890</v>
      </c>
      <c r="C3684" s="30" t="s">
        <v>4774</v>
      </c>
      <c r="D3684" s="38" t="s">
        <v>4775</v>
      </c>
      <c r="E3684" s="31">
        <v>283.2</v>
      </c>
      <c r="F3684" s="128">
        <f t="shared" si="235"/>
        <v>167.93759999999997</v>
      </c>
      <c r="G3684" s="222">
        <f t="shared" si="238"/>
        <v>184.73136</v>
      </c>
      <c r="H3684" s="224">
        <v>0.1</v>
      </c>
      <c r="I3684" s="32"/>
    </row>
    <row r="3685" spans="1:9" ht="31.5">
      <c r="A3685" s="28">
        <v>3680</v>
      </c>
      <c r="B3685" s="29">
        <v>800900</v>
      </c>
      <c r="C3685" s="30" t="s">
        <v>4776</v>
      </c>
      <c r="D3685" s="38" t="s">
        <v>4777</v>
      </c>
      <c r="E3685" s="31">
        <v>325.3</v>
      </c>
      <c r="F3685" s="128">
        <f t="shared" si="235"/>
        <v>192.90289999999999</v>
      </c>
      <c r="G3685" s="222">
        <f t="shared" si="238"/>
        <v>212.19319000000002</v>
      </c>
      <c r="H3685" s="224">
        <v>0.1</v>
      </c>
      <c r="I3685" s="32"/>
    </row>
    <row r="3686" spans="1:9" ht="15.75">
      <c r="A3686" s="28">
        <v>3681</v>
      </c>
      <c r="B3686" s="29">
        <v>800901</v>
      </c>
      <c r="C3686" s="30" t="s">
        <v>4778</v>
      </c>
      <c r="D3686" s="38" t="s">
        <v>4779</v>
      </c>
      <c r="E3686" s="31">
        <v>3320.8</v>
      </c>
      <c r="F3686" s="128">
        <f t="shared" si="235"/>
        <v>1969.2344000000001</v>
      </c>
      <c r="G3686" s="222">
        <f t="shared" si="238"/>
        <v>2166.1578400000003</v>
      </c>
      <c r="H3686" s="224">
        <v>0.1</v>
      </c>
      <c r="I3686" s="32"/>
    </row>
    <row r="3687" spans="1:9" ht="15.75">
      <c r="A3687" s="28">
        <v>3682</v>
      </c>
      <c r="B3687" s="29">
        <v>800902</v>
      </c>
      <c r="C3687" s="30" t="s">
        <v>4780</v>
      </c>
      <c r="D3687" s="38" t="s">
        <v>4781</v>
      </c>
      <c r="E3687" s="31">
        <v>190.21</v>
      </c>
      <c r="F3687" s="128">
        <f t="shared" si="235"/>
        <v>112.79452999999999</v>
      </c>
      <c r="G3687" s="222">
        <f t="shared" si="238"/>
        <v>124.073983</v>
      </c>
      <c r="H3687" s="224">
        <v>0.1</v>
      </c>
      <c r="I3687" s="32"/>
    </row>
    <row r="3688" spans="1:9" ht="15.75">
      <c r="A3688" s="28">
        <v>3683</v>
      </c>
      <c r="B3688" s="29" t="s">
        <v>145</v>
      </c>
      <c r="C3688" s="36" t="s">
        <v>4782</v>
      </c>
      <c r="D3688" s="38"/>
      <c r="E3688" s="31"/>
      <c r="F3688" s="226"/>
      <c r="G3688" s="226"/>
      <c r="H3688" s="215"/>
      <c r="I3688" s="32"/>
    </row>
    <row r="3689" spans="1:9" ht="15.75">
      <c r="A3689" s="28">
        <v>3684</v>
      </c>
      <c r="B3689" s="29">
        <v>800920</v>
      </c>
      <c r="C3689" s="30" t="s">
        <v>4783</v>
      </c>
      <c r="D3689" s="38"/>
      <c r="E3689" s="31">
        <v>110.58</v>
      </c>
      <c r="F3689" s="128">
        <f t="shared" si="235"/>
        <v>65.573939999999993</v>
      </c>
      <c r="G3689" s="222">
        <f t="shared" ref="G3689:G3697" si="239">F3689*1.1</f>
        <v>72.131333999999995</v>
      </c>
      <c r="H3689" s="224">
        <v>0.1</v>
      </c>
      <c r="I3689" s="32"/>
    </row>
    <row r="3690" spans="1:9" ht="31.5">
      <c r="A3690" s="28">
        <v>3685</v>
      </c>
      <c r="B3690" s="29">
        <v>800930</v>
      </c>
      <c r="C3690" s="30" t="s">
        <v>4784</v>
      </c>
      <c r="D3690" s="38"/>
      <c r="E3690" s="31">
        <v>9699.94</v>
      </c>
      <c r="F3690" s="128">
        <f t="shared" si="235"/>
        <v>5752.0644199999997</v>
      </c>
      <c r="G3690" s="222">
        <f t="shared" si="239"/>
        <v>6327.2708620000003</v>
      </c>
      <c r="H3690" s="224">
        <v>0.1</v>
      </c>
      <c r="I3690" s="32"/>
    </row>
    <row r="3691" spans="1:9" ht="31.5">
      <c r="A3691" s="28">
        <v>3686</v>
      </c>
      <c r="B3691" s="29">
        <v>800940</v>
      </c>
      <c r="C3691" s="30" t="s">
        <v>4785</v>
      </c>
      <c r="D3691" s="38"/>
      <c r="E3691" s="31">
        <v>408.17</v>
      </c>
      <c r="F3691" s="128">
        <f t="shared" si="235"/>
        <v>242.04480999999998</v>
      </c>
      <c r="G3691" s="222">
        <f t="shared" si="239"/>
        <v>266.24929100000003</v>
      </c>
      <c r="H3691" s="224">
        <v>0.1</v>
      </c>
      <c r="I3691" s="32"/>
    </row>
    <row r="3692" spans="1:9" ht="31.5">
      <c r="A3692" s="28">
        <v>3687</v>
      </c>
      <c r="B3692" s="29">
        <v>800942</v>
      </c>
      <c r="C3692" s="30" t="s">
        <v>4786</v>
      </c>
      <c r="D3692" s="38" t="s">
        <v>4787</v>
      </c>
      <c r="E3692" s="31">
        <v>322.39999999999998</v>
      </c>
      <c r="F3692" s="128">
        <f t="shared" si="235"/>
        <v>191.18319999999997</v>
      </c>
      <c r="G3692" s="222">
        <f t="shared" si="239"/>
        <v>210.30151999999998</v>
      </c>
      <c r="H3692" s="224">
        <v>0.1</v>
      </c>
      <c r="I3692" s="32"/>
    </row>
    <row r="3693" spans="1:9" ht="15.75">
      <c r="A3693" s="28">
        <v>3688</v>
      </c>
      <c r="B3693" s="29">
        <v>800950</v>
      </c>
      <c r="C3693" s="30" t="s">
        <v>4788</v>
      </c>
      <c r="D3693" s="38"/>
      <c r="E3693" s="31">
        <v>78.02</v>
      </c>
      <c r="F3693" s="128">
        <f t="shared" si="235"/>
        <v>46.265859999999996</v>
      </c>
      <c r="G3693" s="222">
        <f t="shared" si="239"/>
        <v>50.892446</v>
      </c>
      <c r="H3693" s="224">
        <v>0.1</v>
      </c>
      <c r="I3693" s="32"/>
    </row>
    <row r="3694" spans="1:9" ht="47.25">
      <c r="A3694" s="28">
        <v>3689</v>
      </c>
      <c r="B3694" s="29">
        <v>800951</v>
      </c>
      <c r="C3694" s="30" t="s">
        <v>4789</v>
      </c>
      <c r="D3694" s="38"/>
      <c r="E3694" s="31">
        <v>95.76</v>
      </c>
      <c r="F3694" s="128">
        <f t="shared" si="235"/>
        <v>56.785679999999999</v>
      </c>
      <c r="G3694" s="222">
        <f t="shared" si="239"/>
        <v>62.464248000000005</v>
      </c>
      <c r="H3694" s="224">
        <v>0.1</v>
      </c>
      <c r="I3694" s="32"/>
    </row>
    <row r="3695" spans="1:9" ht="31.5">
      <c r="A3695" s="28">
        <v>3690</v>
      </c>
      <c r="B3695" s="29">
        <v>800960</v>
      </c>
      <c r="C3695" s="30" t="s">
        <v>4790</v>
      </c>
      <c r="D3695" s="38"/>
      <c r="E3695" s="31">
        <v>67.06</v>
      </c>
      <c r="F3695" s="128">
        <f t="shared" si="235"/>
        <v>39.766579999999998</v>
      </c>
      <c r="G3695" s="222">
        <f t="shared" si="239"/>
        <v>43.743237999999998</v>
      </c>
      <c r="H3695" s="224">
        <v>0.1</v>
      </c>
      <c r="I3695" s="32"/>
    </row>
    <row r="3696" spans="1:9" ht="31.5">
      <c r="A3696" s="28">
        <v>3691</v>
      </c>
      <c r="B3696" s="29">
        <v>800970</v>
      </c>
      <c r="C3696" s="30" t="s">
        <v>4791</v>
      </c>
      <c r="D3696" s="43"/>
      <c r="E3696" s="31">
        <v>146.04</v>
      </c>
      <c r="F3696" s="128">
        <f t="shared" si="235"/>
        <v>86.601719999999986</v>
      </c>
      <c r="G3696" s="222">
        <f t="shared" si="239"/>
        <v>95.261891999999989</v>
      </c>
      <c r="H3696" s="224">
        <v>0.1</v>
      </c>
      <c r="I3696" s="32"/>
    </row>
    <row r="3697" spans="1:9" ht="31.5">
      <c r="A3697" s="28">
        <v>3692</v>
      </c>
      <c r="B3697" s="29">
        <v>800971</v>
      </c>
      <c r="C3697" s="30" t="s">
        <v>4792</v>
      </c>
      <c r="D3697" s="38" t="s">
        <v>4793</v>
      </c>
      <c r="E3697" s="31">
        <v>27.39</v>
      </c>
      <c r="F3697" s="128">
        <f t="shared" si="235"/>
        <v>16.242270000000001</v>
      </c>
      <c r="G3697" s="222">
        <f t="shared" si="239"/>
        <v>17.866497000000003</v>
      </c>
      <c r="H3697" s="224">
        <v>0.1</v>
      </c>
      <c r="I3697" s="32"/>
    </row>
    <row r="3698" spans="1:9" ht="15.75">
      <c r="A3698" s="28">
        <v>3693</v>
      </c>
      <c r="B3698" s="29" t="s">
        <v>145</v>
      </c>
      <c r="C3698" s="36" t="s">
        <v>4794</v>
      </c>
      <c r="D3698" s="38"/>
      <c r="E3698" s="31"/>
      <c r="F3698" s="226"/>
      <c r="G3698" s="226"/>
      <c r="H3698" s="215"/>
      <c r="I3698" s="32"/>
    </row>
    <row r="3699" spans="1:9" ht="31.5">
      <c r="A3699" s="28">
        <v>3694</v>
      </c>
      <c r="B3699" s="29">
        <v>800990</v>
      </c>
      <c r="C3699" s="30" t="s">
        <v>4795</v>
      </c>
      <c r="D3699" s="38"/>
      <c r="E3699" s="31">
        <v>277.8</v>
      </c>
      <c r="F3699" s="128">
        <f t="shared" si="235"/>
        <v>164.7354</v>
      </c>
      <c r="G3699" s="222">
        <f t="shared" ref="G3699:G3709" si="240">F3699*1.1</f>
        <v>181.20894000000001</v>
      </c>
      <c r="H3699" s="224">
        <v>0.1</v>
      </c>
      <c r="I3699" s="32"/>
    </row>
    <row r="3700" spans="1:9" ht="31.5">
      <c r="A3700" s="28">
        <v>3695</v>
      </c>
      <c r="B3700" s="29">
        <v>800991</v>
      </c>
      <c r="C3700" s="30" t="s">
        <v>4796</v>
      </c>
      <c r="D3700" s="38"/>
      <c r="E3700" s="31">
        <v>352.87</v>
      </c>
      <c r="F3700" s="128">
        <f t="shared" si="235"/>
        <v>209.25190999999998</v>
      </c>
      <c r="G3700" s="222">
        <f t="shared" si="240"/>
        <v>230.17710099999999</v>
      </c>
      <c r="H3700" s="224">
        <v>0.1</v>
      </c>
      <c r="I3700" s="32"/>
    </row>
    <row r="3701" spans="1:9" ht="31.5">
      <c r="A3701" s="28">
        <v>3696</v>
      </c>
      <c r="B3701" s="29">
        <v>800995</v>
      </c>
      <c r="C3701" s="30" t="s">
        <v>4797</v>
      </c>
      <c r="D3701" s="38"/>
      <c r="E3701" s="31">
        <v>1404.41</v>
      </c>
      <c r="F3701" s="128">
        <f t="shared" si="235"/>
        <v>832.81512999999995</v>
      </c>
      <c r="G3701" s="222">
        <f t="shared" si="240"/>
        <v>916.09664299999997</v>
      </c>
      <c r="H3701" s="224">
        <v>0.1</v>
      </c>
      <c r="I3701" s="32"/>
    </row>
    <row r="3702" spans="1:9" ht="15.75">
      <c r="A3702" s="28">
        <v>3697</v>
      </c>
      <c r="B3702" s="29">
        <v>801010</v>
      </c>
      <c r="C3702" s="30" t="s">
        <v>4798</v>
      </c>
      <c r="D3702" s="38"/>
      <c r="E3702" s="31">
        <v>267.58999999999997</v>
      </c>
      <c r="F3702" s="128">
        <f t="shared" si="235"/>
        <v>158.68086999999997</v>
      </c>
      <c r="G3702" s="222">
        <f t="shared" si="240"/>
        <v>174.54895699999997</v>
      </c>
      <c r="H3702" s="224">
        <v>0.1</v>
      </c>
      <c r="I3702" s="32"/>
    </row>
    <row r="3703" spans="1:9" ht="15.75">
      <c r="A3703" s="28">
        <v>3698</v>
      </c>
      <c r="B3703" s="29">
        <v>801020</v>
      </c>
      <c r="C3703" s="30" t="s">
        <v>4799</v>
      </c>
      <c r="D3703" s="38"/>
      <c r="E3703" s="31">
        <v>625.46</v>
      </c>
      <c r="F3703" s="128">
        <f t="shared" si="235"/>
        <v>370.89778000000001</v>
      </c>
      <c r="G3703" s="222">
        <f t="shared" si="240"/>
        <v>407.98755800000004</v>
      </c>
      <c r="H3703" s="224">
        <v>0.1</v>
      </c>
      <c r="I3703" s="32"/>
    </row>
    <row r="3704" spans="1:9" ht="31.5">
      <c r="A3704" s="28">
        <v>3699</v>
      </c>
      <c r="B3704" s="29">
        <v>801030</v>
      </c>
      <c r="C3704" s="30" t="s">
        <v>4800</v>
      </c>
      <c r="D3704" s="38"/>
      <c r="E3704" s="31">
        <v>232.13</v>
      </c>
      <c r="F3704" s="128">
        <f t="shared" si="235"/>
        <v>137.65308999999999</v>
      </c>
      <c r="G3704" s="222">
        <f t="shared" si="240"/>
        <v>151.41839899999999</v>
      </c>
      <c r="H3704" s="224">
        <v>0.1</v>
      </c>
      <c r="I3704" s="32"/>
    </row>
    <row r="3705" spans="1:9" ht="31.5">
      <c r="A3705" s="28">
        <v>3700</v>
      </c>
      <c r="B3705" s="29">
        <v>801031</v>
      </c>
      <c r="C3705" s="30" t="s">
        <v>4801</v>
      </c>
      <c r="D3705" s="38" t="s">
        <v>4802</v>
      </c>
      <c r="E3705" s="31">
        <v>364.32</v>
      </c>
      <c r="F3705" s="128">
        <f t="shared" si="235"/>
        <v>216.04175999999998</v>
      </c>
      <c r="G3705" s="222">
        <f t="shared" si="240"/>
        <v>237.64593600000001</v>
      </c>
      <c r="H3705" s="224">
        <v>0.1</v>
      </c>
      <c r="I3705" s="32"/>
    </row>
    <row r="3706" spans="1:9" ht="15.75">
      <c r="A3706" s="28">
        <v>3701</v>
      </c>
      <c r="B3706" s="29">
        <v>801040</v>
      </c>
      <c r="C3706" s="30" t="s">
        <v>4803</v>
      </c>
      <c r="D3706" s="38"/>
      <c r="E3706" s="31">
        <v>118.65</v>
      </c>
      <c r="F3706" s="128">
        <f t="shared" si="235"/>
        <v>70.359449999999995</v>
      </c>
      <c r="G3706" s="222">
        <f t="shared" si="240"/>
        <v>77.395395000000008</v>
      </c>
      <c r="H3706" s="224">
        <v>0.1</v>
      </c>
      <c r="I3706" s="32"/>
    </row>
    <row r="3707" spans="1:9" ht="15.75">
      <c r="A3707" s="28">
        <v>3702</v>
      </c>
      <c r="B3707" s="29">
        <v>801050</v>
      </c>
      <c r="C3707" s="30" t="s">
        <v>4804</v>
      </c>
      <c r="D3707" s="38"/>
      <c r="E3707" s="31">
        <v>251.48</v>
      </c>
      <c r="F3707" s="128">
        <f t="shared" si="235"/>
        <v>149.12763999999999</v>
      </c>
      <c r="G3707" s="222">
        <f t="shared" si="240"/>
        <v>164.040404</v>
      </c>
      <c r="H3707" s="224">
        <v>0.1</v>
      </c>
      <c r="I3707" s="32"/>
    </row>
    <row r="3708" spans="1:9" ht="15.75">
      <c r="A3708" s="28">
        <v>3703</v>
      </c>
      <c r="B3708" s="29">
        <v>801060</v>
      </c>
      <c r="C3708" s="30" t="s">
        <v>4805</v>
      </c>
      <c r="D3708" s="38"/>
      <c r="E3708" s="31">
        <v>101.55</v>
      </c>
      <c r="F3708" s="128">
        <f t="shared" si="235"/>
        <v>60.219149999999992</v>
      </c>
      <c r="G3708" s="222">
        <f t="shared" si="240"/>
        <v>66.241064999999992</v>
      </c>
      <c r="H3708" s="224">
        <v>0.1</v>
      </c>
      <c r="I3708" s="32"/>
    </row>
    <row r="3709" spans="1:9" ht="15.75">
      <c r="A3709" s="28">
        <v>3704</v>
      </c>
      <c r="B3709" s="29">
        <v>801070</v>
      </c>
      <c r="C3709" s="30" t="s">
        <v>4806</v>
      </c>
      <c r="D3709" s="38"/>
      <c r="E3709" s="31">
        <v>143.79</v>
      </c>
      <c r="F3709" s="128">
        <f t="shared" si="235"/>
        <v>85.267469999999989</v>
      </c>
      <c r="G3709" s="222">
        <f t="shared" si="240"/>
        <v>93.794216999999989</v>
      </c>
      <c r="H3709" s="224">
        <v>0.1</v>
      </c>
      <c r="I3709" s="32"/>
    </row>
    <row r="3710" spans="1:9" ht="15.75">
      <c r="A3710" s="28">
        <v>3705</v>
      </c>
      <c r="B3710" s="29" t="s">
        <v>145</v>
      </c>
      <c r="C3710" s="36" t="s">
        <v>4807</v>
      </c>
      <c r="D3710" s="38"/>
      <c r="E3710" s="31"/>
      <c r="F3710" s="226"/>
      <c r="G3710" s="226"/>
      <c r="H3710" s="215"/>
      <c r="I3710" s="32"/>
    </row>
    <row r="3711" spans="1:9" ht="31.5">
      <c r="A3711" s="28">
        <v>3706</v>
      </c>
      <c r="B3711" s="29">
        <v>801090</v>
      </c>
      <c r="C3711" s="30" t="s">
        <v>4808</v>
      </c>
      <c r="D3711" s="38"/>
      <c r="E3711" s="31">
        <v>504.57</v>
      </c>
      <c r="F3711" s="128">
        <f t="shared" si="235"/>
        <v>299.21000999999995</v>
      </c>
      <c r="G3711" s="222">
        <f t="shared" ref="G3711:G3723" si="241">F3711*1.1</f>
        <v>329.131011</v>
      </c>
      <c r="H3711" s="224">
        <v>0.1</v>
      </c>
      <c r="I3711" s="32"/>
    </row>
    <row r="3712" spans="1:9" ht="31.5">
      <c r="A3712" s="28">
        <v>3707</v>
      </c>
      <c r="B3712" s="29">
        <v>801091</v>
      </c>
      <c r="C3712" s="30" t="s">
        <v>4809</v>
      </c>
      <c r="D3712" s="38"/>
      <c r="E3712" s="31">
        <v>752.82</v>
      </c>
      <c r="F3712" s="128">
        <f t="shared" si="235"/>
        <v>446.42225999999999</v>
      </c>
      <c r="G3712" s="222">
        <f t="shared" si="241"/>
        <v>491.06448600000004</v>
      </c>
      <c r="H3712" s="224">
        <v>0.1</v>
      </c>
      <c r="I3712" s="32"/>
    </row>
    <row r="3713" spans="1:9" ht="31.5">
      <c r="A3713" s="28">
        <v>3708</v>
      </c>
      <c r="B3713" s="29">
        <v>801092</v>
      </c>
      <c r="C3713" s="30" t="s">
        <v>4810</v>
      </c>
      <c r="D3713" s="38"/>
      <c r="E3713" s="31">
        <v>761.67</v>
      </c>
      <c r="F3713" s="128">
        <f t="shared" si="235"/>
        <v>451.67030999999997</v>
      </c>
      <c r="G3713" s="222">
        <f t="shared" si="241"/>
        <v>496.83734100000004</v>
      </c>
      <c r="H3713" s="224">
        <v>0.1</v>
      </c>
      <c r="I3713" s="32"/>
    </row>
    <row r="3714" spans="1:9" ht="31.5">
      <c r="A3714" s="28">
        <v>3709</v>
      </c>
      <c r="B3714" s="29">
        <v>801110</v>
      </c>
      <c r="C3714" s="30" t="s">
        <v>4811</v>
      </c>
      <c r="D3714" s="38" t="s">
        <v>4812</v>
      </c>
      <c r="E3714" s="31">
        <v>364.32</v>
      </c>
      <c r="F3714" s="128">
        <f t="shared" si="235"/>
        <v>216.04175999999998</v>
      </c>
      <c r="G3714" s="222">
        <f t="shared" si="241"/>
        <v>237.64593600000001</v>
      </c>
      <c r="H3714" s="224">
        <v>0.1</v>
      </c>
      <c r="I3714" s="32"/>
    </row>
    <row r="3715" spans="1:9" ht="31.5">
      <c r="A3715" s="28">
        <v>3710</v>
      </c>
      <c r="B3715" s="29">
        <v>801120</v>
      </c>
      <c r="C3715" s="30" t="s">
        <v>4813</v>
      </c>
      <c r="D3715" s="38"/>
      <c r="E3715" s="31">
        <v>269.52</v>
      </c>
      <c r="F3715" s="128">
        <f t="shared" si="235"/>
        <v>159.82535999999999</v>
      </c>
      <c r="G3715" s="222">
        <f t="shared" si="241"/>
        <v>175.807896</v>
      </c>
      <c r="H3715" s="224">
        <v>0.1</v>
      </c>
      <c r="I3715" s="32"/>
    </row>
    <row r="3716" spans="1:9" ht="31.5">
      <c r="A3716" s="28">
        <v>3711</v>
      </c>
      <c r="B3716" s="29">
        <v>801121</v>
      </c>
      <c r="C3716" s="30" t="s">
        <v>4814</v>
      </c>
      <c r="D3716" s="38" t="s">
        <v>4815</v>
      </c>
      <c r="E3716" s="31">
        <v>269.52</v>
      </c>
      <c r="F3716" s="128">
        <f t="shared" si="235"/>
        <v>159.82535999999999</v>
      </c>
      <c r="G3716" s="222">
        <f t="shared" si="241"/>
        <v>175.807896</v>
      </c>
      <c r="H3716" s="224">
        <v>0.1</v>
      </c>
      <c r="I3716" s="32"/>
    </row>
    <row r="3717" spans="1:9" ht="31.5">
      <c r="A3717" s="28">
        <v>3712</v>
      </c>
      <c r="B3717" s="29">
        <v>801122</v>
      </c>
      <c r="C3717" s="30" t="s">
        <v>4816</v>
      </c>
      <c r="D3717" s="38"/>
      <c r="E3717" s="31">
        <v>839.38</v>
      </c>
      <c r="F3717" s="128">
        <f t="shared" si="235"/>
        <v>497.75233999999995</v>
      </c>
      <c r="G3717" s="222">
        <f t="shared" si="241"/>
        <v>547.52757399999996</v>
      </c>
      <c r="H3717" s="224">
        <v>0.1</v>
      </c>
      <c r="I3717" s="32"/>
    </row>
    <row r="3718" spans="1:9" ht="31.5">
      <c r="A3718" s="28">
        <v>3713</v>
      </c>
      <c r="B3718" s="29">
        <v>801140</v>
      </c>
      <c r="C3718" s="30" t="s">
        <v>4817</v>
      </c>
      <c r="D3718" s="38" t="s">
        <v>4818</v>
      </c>
      <c r="E3718" s="31">
        <v>1695.76</v>
      </c>
      <c r="F3718" s="128">
        <f t="shared" si="235"/>
        <v>1005.5856799999999</v>
      </c>
      <c r="G3718" s="222">
        <f t="shared" si="241"/>
        <v>1106.1442480000001</v>
      </c>
      <c r="H3718" s="224">
        <v>0.1</v>
      </c>
      <c r="I3718" s="32"/>
    </row>
    <row r="3719" spans="1:9" ht="31.5">
      <c r="A3719" s="28">
        <v>3714</v>
      </c>
      <c r="B3719" s="29">
        <v>801141</v>
      </c>
      <c r="C3719" s="30" t="s">
        <v>4819</v>
      </c>
      <c r="D3719" s="38" t="s">
        <v>4818</v>
      </c>
      <c r="E3719" s="31">
        <v>773.73</v>
      </c>
      <c r="F3719" s="128">
        <f t="shared" ref="F3719:F3782" si="242">E3719*0.593</f>
        <v>458.82189</v>
      </c>
      <c r="G3719" s="222">
        <f t="shared" si="241"/>
        <v>504.70407900000004</v>
      </c>
      <c r="H3719" s="224">
        <v>0.1</v>
      </c>
      <c r="I3719" s="32"/>
    </row>
    <row r="3720" spans="1:9" ht="31.5">
      <c r="A3720" s="28">
        <v>3715</v>
      </c>
      <c r="B3720" s="29">
        <v>801150</v>
      </c>
      <c r="C3720" s="30" t="s">
        <v>4820</v>
      </c>
      <c r="D3720" s="38"/>
      <c r="E3720" s="31">
        <v>75.12</v>
      </c>
      <c r="F3720" s="128">
        <f t="shared" si="242"/>
        <v>44.54616</v>
      </c>
      <c r="G3720" s="222">
        <f t="shared" si="241"/>
        <v>49.000776000000002</v>
      </c>
      <c r="H3720" s="224">
        <v>0.1</v>
      </c>
      <c r="I3720" s="32"/>
    </row>
    <row r="3721" spans="1:9" ht="31.5">
      <c r="A3721" s="28">
        <v>3716</v>
      </c>
      <c r="B3721" s="29">
        <v>801160</v>
      </c>
      <c r="C3721" s="30" t="s">
        <v>4821</v>
      </c>
      <c r="D3721" s="38" t="s">
        <v>4822</v>
      </c>
      <c r="E3721" s="31">
        <v>57.38</v>
      </c>
      <c r="F3721" s="128">
        <f t="shared" si="242"/>
        <v>34.026339999999998</v>
      </c>
      <c r="G3721" s="222">
        <f t="shared" si="241"/>
        <v>37.428974000000004</v>
      </c>
      <c r="H3721" s="224">
        <v>0.1</v>
      </c>
      <c r="I3721" s="32"/>
    </row>
    <row r="3722" spans="1:9" ht="31.5">
      <c r="A3722" s="28">
        <v>3717</v>
      </c>
      <c r="B3722" s="29">
        <v>801170</v>
      </c>
      <c r="C3722" s="30" t="s">
        <v>4823</v>
      </c>
      <c r="D3722" s="38"/>
      <c r="E3722" s="31">
        <v>174.9</v>
      </c>
      <c r="F3722" s="128">
        <f t="shared" si="242"/>
        <v>103.7157</v>
      </c>
      <c r="G3722" s="222">
        <f t="shared" si="241"/>
        <v>114.08727</v>
      </c>
      <c r="H3722" s="224">
        <v>0.1</v>
      </c>
      <c r="I3722" s="32"/>
    </row>
    <row r="3723" spans="1:9" ht="15.75">
      <c r="A3723" s="28">
        <v>3718</v>
      </c>
      <c r="B3723" s="29">
        <v>801180</v>
      </c>
      <c r="C3723" s="30" t="s">
        <v>4824</v>
      </c>
      <c r="D3723" s="38"/>
      <c r="E3723" s="31">
        <v>102.52</v>
      </c>
      <c r="F3723" s="128">
        <f t="shared" si="242"/>
        <v>60.794359999999998</v>
      </c>
      <c r="G3723" s="222">
        <f t="shared" si="241"/>
        <v>66.873795999999999</v>
      </c>
      <c r="H3723" s="224">
        <v>0.1</v>
      </c>
      <c r="I3723" s="32"/>
    </row>
    <row r="3724" spans="1:9" ht="15.75">
      <c r="A3724" s="28">
        <v>3719</v>
      </c>
      <c r="B3724" s="29" t="s">
        <v>145</v>
      </c>
      <c r="C3724" s="36" t="s">
        <v>4825</v>
      </c>
      <c r="D3724" s="38"/>
      <c r="E3724" s="31"/>
      <c r="F3724" s="226"/>
      <c r="G3724" s="226"/>
      <c r="H3724" s="215"/>
      <c r="I3724" s="32"/>
    </row>
    <row r="3725" spans="1:9" ht="31.5">
      <c r="A3725" s="28">
        <v>3720</v>
      </c>
      <c r="B3725" s="29">
        <v>801190</v>
      </c>
      <c r="C3725" s="30" t="s">
        <v>4826</v>
      </c>
      <c r="D3725" s="38"/>
      <c r="E3725" s="31">
        <v>1530.78</v>
      </c>
      <c r="F3725" s="128">
        <f t="shared" si="242"/>
        <v>907.75253999999995</v>
      </c>
      <c r="G3725" s="222">
        <f>F3725*1.1</f>
        <v>998.52779400000009</v>
      </c>
      <c r="H3725" s="224">
        <v>0.1</v>
      </c>
      <c r="I3725" s="32"/>
    </row>
    <row r="3726" spans="1:9" ht="31.5">
      <c r="A3726" s="28">
        <v>3721</v>
      </c>
      <c r="B3726" s="29">
        <v>801191</v>
      </c>
      <c r="C3726" s="30" t="s">
        <v>4827</v>
      </c>
      <c r="D3726" s="38" t="s">
        <v>4828</v>
      </c>
      <c r="E3726" s="31">
        <v>364.32</v>
      </c>
      <c r="F3726" s="128">
        <f t="shared" si="242"/>
        <v>216.04175999999998</v>
      </c>
      <c r="G3726" s="222">
        <f>F3726*1.1</f>
        <v>237.64593600000001</v>
      </c>
      <c r="H3726" s="224">
        <v>0.1</v>
      </c>
      <c r="I3726" s="32"/>
    </row>
    <row r="3727" spans="1:9" ht="31.5">
      <c r="A3727" s="28">
        <v>3722</v>
      </c>
      <c r="B3727" s="29">
        <v>801200</v>
      </c>
      <c r="C3727" s="30" t="s">
        <v>4829</v>
      </c>
      <c r="D3727" s="38"/>
      <c r="E3727" s="31">
        <v>1507.25</v>
      </c>
      <c r="F3727" s="128">
        <f t="shared" si="242"/>
        <v>893.79924999999992</v>
      </c>
      <c r="G3727" s="222">
        <f>F3727*1.1</f>
        <v>983.17917499999999</v>
      </c>
      <c r="H3727" s="224">
        <v>0.1</v>
      </c>
      <c r="I3727" s="32"/>
    </row>
    <row r="3728" spans="1:9" ht="31.5">
      <c r="A3728" s="28">
        <v>3723</v>
      </c>
      <c r="B3728" s="29">
        <v>801210</v>
      </c>
      <c r="C3728" s="30" t="s">
        <v>4830</v>
      </c>
      <c r="D3728" s="38"/>
      <c r="E3728" s="31">
        <v>461.69</v>
      </c>
      <c r="F3728" s="128">
        <f t="shared" si="242"/>
        <v>273.78217000000001</v>
      </c>
      <c r="G3728" s="222">
        <f>F3728*1.1</f>
        <v>301.16038700000001</v>
      </c>
      <c r="H3728" s="224">
        <v>0.1</v>
      </c>
      <c r="I3728" s="32"/>
    </row>
    <row r="3729" spans="1:9" ht="31.5">
      <c r="A3729" s="28">
        <v>3724</v>
      </c>
      <c r="B3729" s="29">
        <v>801211</v>
      </c>
      <c r="C3729" s="30" t="s">
        <v>4831</v>
      </c>
      <c r="D3729" s="38" t="s">
        <v>4832</v>
      </c>
      <c r="E3729" s="31">
        <v>259.85000000000002</v>
      </c>
      <c r="F3729" s="128">
        <f t="shared" si="242"/>
        <v>154.09105</v>
      </c>
      <c r="G3729" s="222">
        <f>F3729*1.1</f>
        <v>169.50015500000001</v>
      </c>
      <c r="H3729" s="224">
        <v>0.1</v>
      </c>
      <c r="I3729" s="32"/>
    </row>
    <row r="3730" spans="1:9" ht="15.75">
      <c r="A3730" s="28">
        <v>3725</v>
      </c>
      <c r="B3730" s="29" t="s">
        <v>145</v>
      </c>
      <c r="C3730" s="36" t="s">
        <v>4833</v>
      </c>
      <c r="D3730" s="38"/>
      <c r="E3730" s="31"/>
      <c r="F3730" s="226"/>
      <c r="G3730" s="226"/>
      <c r="H3730" s="215"/>
      <c r="I3730" s="32"/>
    </row>
    <row r="3731" spans="1:9" ht="15.75">
      <c r="A3731" s="28">
        <v>3726</v>
      </c>
      <c r="B3731" s="29">
        <v>801220</v>
      </c>
      <c r="C3731" s="30" t="s">
        <v>4834</v>
      </c>
      <c r="D3731" s="38"/>
      <c r="E3731" s="31">
        <v>798.44</v>
      </c>
      <c r="F3731" s="128">
        <f t="shared" si="242"/>
        <v>473.47492</v>
      </c>
      <c r="G3731" s="222">
        <f t="shared" ref="G3731:G3738" si="243">F3731*1.1</f>
        <v>520.82241199999999</v>
      </c>
      <c r="H3731" s="224">
        <v>0.1</v>
      </c>
      <c r="I3731" s="32"/>
    </row>
    <row r="3732" spans="1:9" ht="31.5">
      <c r="A3732" s="28">
        <v>3727</v>
      </c>
      <c r="B3732" s="29">
        <v>801230</v>
      </c>
      <c r="C3732" s="30" t="s">
        <v>4835</v>
      </c>
      <c r="D3732" s="38"/>
      <c r="E3732" s="31">
        <v>798.44</v>
      </c>
      <c r="F3732" s="128">
        <f t="shared" si="242"/>
        <v>473.47492</v>
      </c>
      <c r="G3732" s="222">
        <f t="shared" si="243"/>
        <v>520.82241199999999</v>
      </c>
      <c r="H3732" s="224">
        <v>0.1</v>
      </c>
      <c r="I3732" s="32"/>
    </row>
    <row r="3733" spans="1:9" ht="31.5">
      <c r="A3733" s="28">
        <v>3728</v>
      </c>
      <c r="B3733" s="29">
        <v>801240</v>
      </c>
      <c r="C3733" s="30" t="s">
        <v>4836</v>
      </c>
      <c r="D3733" s="38"/>
      <c r="E3733" s="31">
        <v>749.11</v>
      </c>
      <c r="F3733" s="128">
        <f t="shared" si="242"/>
        <v>444.22222999999997</v>
      </c>
      <c r="G3733" s="222">
        <f t="shared" si="243"/>
        <v>488.644453</v>
      </c>
      <c r="H3733" s="224">
        <v>0.1</v>
      </c>
      <c r="I3733" s="32"/>
    </row>
    <row r="3734" spans="1:9" ht="31.5">
      <c r="A3734" s="28">
        <v>3729</v>
      </c>
      <c r="B3734" s="29">
        <v>801260</v>
      </c>
      <c r="C3734" s="30" t="s">
        <v>4837</v>
      </c>
      <c r="D3734" s="38"/>
      <c r="E3734" s="31">
        <v>341.75</v>
      </c>
      <c r="F3734" s="128">
        <f t="shared" si="242"/>
        <v>202.65774999999999</v>
      </c>
      <c r="G3734" s="222">
        <f t="shared" si="243"/>
        <v>222.92352500000001</v>
      </c>
      <c r="H3734" s="224">
        <v>0.1</v>
      </c>
      <c r="I3734" s="32"/>
    </row>
    <row r="3735" spans="1:9" ht="31.5">
      <c r="A3735" s="28">
        <v>3730</v>
      </c>
      <c r="B3735" s="29">
        <v>801271</v>
      </c>
      <c r="C3735" s="30" t="s">
        <v>4838</v>
      </c>
      <c r="D3735" s="38"/>
      <c r="E3735" s="31">
        <v>538.41999999999996</v>
      </c>
      <c r="F3735" s="128">
        <f t="shared" si="242"/>
        <v>319.28305999999998</v>
      </c>
      <c r="G3735" s="222">
        <f t="shared" si="243"/>
        <v>351.211366</v>
      </c>
      <c r="H3735" s="224">
        <v>0.1</v>
      </c>
      <c r="I3735" s="32"/>
    </row>
    <row r="3736" spans="1:9" ht="15.75">
      <c r="A3736" s="28">
        <v>3731</v>
      </c>
      <c r="B3736" s="29">
        <v>801280</v>
      </c>
      <c r="C3736" s="30" t="s">
        <v>4839</v>
      </c>
      <c r="D3736" s="38"/>
      <c r="E3736" s="31">
        <v>263.08</v>
      </c>
      <c r="F3736" s="128">
        <f t="shared" si="242"/>
        <v>156.00643999999997</v>
      </c>
      <c r="G3736" s="222">
        <f t="shared" si="243"/>
        <v>171.60708399999999</v>
      </c>
      <c r="H3736" s="224">
        <v>0.1</v>
      </c>
      <c r="I3736" s="32"/>
    </row>
    <row r="3737" spans="1:9" ht="15.75">
      <c r="A3737" s="28">
        <v>3732</v>
      </c>
      <c r="B3737" s="29">
        <v>801290</v>
      </c>
      <c r="C3737" s="30" t="s">
        <v>4840</v>
      </c>
      <c r="D3737" s="38"/>
      <c r="E3737" s="31">
        <v>263.08</v>
      </c>
      <c r="F3737" s="128">
        <f t="shared" si="242"/>
        <v>156.00643999999997</v>
      </c>
      <c r="G3737" s="222">
        <f t="shared" si="243"/>
        <v>171.60708399999999</v>
      </c>
      <c r="H3737" s="224">
        <v>0.1</v>
      </c>
      <c r="I3737" s="32"/>
    </row>
    <row r="3738" spans="1:9" ht="31.5">
      <c r="A3738" s="28">
        <v>3733</v>
      </c>
      <c r="B3738" s="29">
        <v>801310</v>
      </c>
      <c r="C3738" s="30" t="s">
        <v>4841</v>
      </c>
      <c r="D3738" s="38"/>
      <c r="E3738" s="31">
        <v>191.82</v>
      </c>
      <c r="F3738" s="128">
        <f t="shared" si="242"/>
        <v>113.74925999999999</v>
      </c>
      <c r="G3738" s="222">
        <f t="shared" si="243"/>
        <v>125.12418600000001</v>
      </c>
      <c r="H3738" s="224">
        <v>0.1</v>
      </c>
      <c r="I3738" s="32"/>
    </row>
    <row r="3739" spans="1:9" ht="15.75">
      <c r="A3739" s="28">
        <v>3734</v>
      </c>
      <c r="B3739" s="29" t="s">
        <v>145</v>
      </c>
      <c r="C3739" s="36" t="s">
        <v>4842</v>
      </c>
      <c r="D3739" s="38"/>
      <c r="E3739" s="31"/>
      <c r="F3739" s="226"/>
      <c r="G3739" s="226"/>
      <c r="H3739" s="215"/>
      <c r="I3739" s="32"/>
    </row>
    <row r="3740" spans="1:9" ht="31.5">
      <c r="A3740" s="28">
        <v>3735</v>
      </c>
      <c r="B3740" s="29">
        <v>801330</v>
      </c>
      <c r="C3740" s="30" t="s">
        <v>4843</v>
      </c>
      <c r="D3740" s="38"/>
      <c r="E3740" s="31">
        <v>261.8</v>
      </c>
      <c r="F3740" s="128">
        <f t="shared" si="242"/>
        <v>155.2474</v>
      </c>
      <c r="G3740" s="222">
        <f t="shared" ref="G3740:G3764" si="244">F3740*1.1</f>
        <v>170.77214000000001</v>
      </c>
      <c r="H3740" s="224">
        <v>0.1</v>
      </c>
      <c r="I3740" s="32"/>
    </row>
    <row r="3741" spans="1:9" ht="31.5">
      <c r="A3741" s="28">
        <v>3736</v>
      </c>
      <c r="B3741" s="29">
        <v>801331</v>
      </c>
      <c r="C3741" s="30" t="s">
        <v>4844</v>
      </c>
      <c r="D3741" s="38" t="s">
        <v>4845</v>
      </c>
      <c r="E3741" s="31">
        <v>364.32</v>
      </c>
      <c r="F3741" s="128">
        <f t="shared" si="242"/>
        <v>216.04175999999998</v>
      </c>
      <c r="G3741" s="222">
        <f t="shared" si="244"/>
        <v>237.64593600000001</v>
      </c>
      <c r="H3741" s="224">
        <v>0.1</v>
      </c>
      <c r="I3741" s="32"/>
    </row>
    <row r="3742" spans="1:9" ht="31.5">
      <c r="A3742" s="28">
        <v>3737</v>
      </c>
      <c r="B3742" s="29">
        <v>801340</v>
      </c>
      <c r="C3742" s="30" t="s">
        <v>4846</v>
      </c>
      <c r="D3742" s="38"/>
      <c r="E3742" s="31">
        <v>2482.5300000000002</v>
      </c>
      <c r="F3742" s="128">
        <f t="shared" si="242"/>
        <v>1472.14029</v>
      </c>
      <c r="G3742" s="222">
        <f t="shared" si="244"/>
        <v>1619.3543190000003</v>
      </c>
      <c r="H3742" s="224">
        <v>0.1</v>
      </c>
      <c r="I3742" s="32"/>
    </row>
    <row r="3743" spans="1:9" ht="31.5">
      <c r="A3743" s="28">
        <v>3738</v>
      </c>
      <c r="B3743" s="29">
        <v>801341</v>
      </c>
      <c r="C3743" s="30" t="s">
        <v>4847</v>
      </c>
      <c r="D3743" s="38" t="s">
        <v>4848</v>
      </c>
      <c r="E3743" s="31">
        <v>364.32</v>
      </c>
      <c r="F3743" s="128">
        <f t="shared" si="242"/>
        <v>216.04175999999998</v>
      </c>
      <c r="G3743" s="222">
        <f t="shared" si="244"/>
        <v>237.64593600000001</v>
      </c>
      <c r="H3743" s="224">
        <v>0.1</v>
      </c>
      <c r="I3743" s="32"/>
    </row>
    <row r="3744" spans="1:9" ht="31.5">
      <c r="A3744" s="28">
        <v>3739</v>
      </c>
      <c r="B3744" s="29">
        <v>801350</v>
      </c>
      <c r="C3744" s="30" t="s">
        <v>4849</v>
      </c>
      <c r="D3744" s="33"/>
      <c r="E3744" s="31">
        <v>1115.53</v>
      </c>
      <c r="F3744" s="128">
        <f t="shared" si="242"/>
        <v>661.50928999999996</v>
      </c>
      <c r="G3744" s="222">
        <f t="shared" si="244"/>
        <v>727.66021899999998</v>
      </c>
      <c r="H3744" s="224">
        <v>0.1</v>
      </c>
      <c r="I3744" s="32"/>
    </row>
    <row r="3745" spans="1:9" ht="31.5">
      <c r="A3745" s="28">
        <v>3740</v>
      </c>
      <c r="B3745" s="29">
        <v>801351</v>
      </c>
      <c r="C3745" s="30" t="s">
        <v>4850</v>
      </c>
      <c r="D3745" s="38"/>
      <c r="E3745" s="31">
        <v>477.16</v>
      </c>
      <c r="F3745" s="128">
        <f t="shared" si="242"/>
        <v>282.95587999999998</v>
      </c>
      <c r="G3745" s="222">
        <f t="shared" si="244"/>
        <v>311.25146799999999</v>
      </c>
      <c r="H3745" s="224">
        <v>0.1</v>
      </c>
      <c r="I3745" s="32"/>
    </row>
    <row r="3746" spans="1:9" ht="31.5">
      <c r="A3746" s="28">
        <v>3741</v>
      </c>
      <c r="B3746" s="29">
        <v>801360</v>
      </c>
      <c r="C3746" s="30" t="s">
        <v>4851</v>
      </c>
      <c r="D3746" s="38"/>
      <c r="E3746" s="31">
        <v>11525.17</v>
      </c>
      <c r="F3746" s="128">
        <f t="shared" si="242"/>
        <v>6834.4258099999997</v>
      </c>
      <c r="G3746" s="222">
        <f t="shared" si="244"/>
        <v>7517.868391</v>
      </c>
      <c r="H3746" s="224">
        <v>0.1</v>
      </c>
      <c r="I3746" s="32"/>
    </row>
    <row r="3747" spans="1:9" ht="31.5">
      <c r="A3747" s="28">
        <v>3742</v>
      </c>
      <c r="B3747" s="29">
        <v>801361</v>
      </c>
      <c r="C3747" s="30" t="s">
        <v>4852</v>
      </c>
      <c r="D3747" s="38" t="s">
        <v>4853</v>
      </c>
      <c r="E3747" s="31">
        <v>364.32</v>
      </c>
      <c r="F3747" s="128">
        <f t="shared" si="242"/>
        <v>216.04175999999998</v>
      </c>
      <c r="G3747" s="222">
        <f t="shared" si="244"/>
        <v>237.64593600000001</v>
      </c>
      <c r="H3747" s="224">
        <v>0.1</v>
      </c>
      <c r="I3747" s="32"/>
    </row>
    <row r="3748" spans="1:9" ht="31.5">
      <c r="A3748" s="28">
        <v>3743</v>
      </c>
      <c r="B3748" s="29">
        <v>801362</v>
      </c>
      <c r="C3748" s="30" t="s">
        <v>4854</v>
      </c>
      <c r="D3748" s="38"/>
      <c r="E3748" s="31">
        <v>6751.2</v>
      </c>
      <c r="F3748" s="128">
        <f t="shared" si="242"/>
        <v>4003.4615999999996</v>
      </c>
      <c r="G3748" s="222">
        <f t="shared" si="244"/>
        <v>4403.8077599999997</v>
      </c>
      <c r="H3748" s="224">
        <v>0.1</v>
      </c>
      <c r="I3748" s="32"/>
    </row>
    <row r="3749" spans="1:9" ht="31.5">
      <c r="A3749" s="28">
        <v>3744</v>
      </c>
      <c r="B3749" s="29">
        <v>801363</v>
      </c>
      <c r="C3749" s="30" t="s">
        <v>4855</v>
      </c>
      <c r="D3749" s="38" t="s">
        <v>4856</v>
      </c>
      <c r="E3749" s="31">
        <v>364.32</v>
      </c>
      <c r="F3749" s="128">
        <f t="shared" si="242"/>
        <v>216.04175999999998</v>
      </c>
      <c r="G3749" s="222">
        <f t="shared" si="244"/>
        <v>237.64593600000001</v>
      </c>
      <c r="H3749" s="224">
        <v>0.1</v>
      </c>
      <c r="I3749" s="32"/>
    </row>
    <row r="3750" spans="1:9" ht="63">
      <c r="A3750" s="28">
        <v>3745</v>
      </c>
      <c r="B3750" s="29">
        <v>801364</v>
      </c>
      <c r="C3750" s="30" t="s">
        <v>4857</v>
      </c>
      <c r="D3750" s="38" t="s">
        <v>4736</v>
      </c>
      <c r="E3750" s="31">
        <v>18288.28</v>
      </c>
      <c r="F3750" s="128">
        <f t="shared" si="242"/>
        <v>10844.950039999998</v>
      </c>
      <c r="G3750" s="222">
        <f t="shared" si="244"/>
        <v>11929.445043999998</v>
      </c>
      <c r="H3750" s="224">
        <v>0.1</v>
      </c>
      <c r="I3750" s="32"/>
    </row>
    <row r="3751" spans="1:9" ht="31.5">
      <c r="A3751" s="28">
        <v>3746</v>
      </c>
      <c r="B3751" s="29">
        <v>801370</v>
      </c>
      <c r="C3751" s="30" t="s">
        <v>4858</v>
      </c>
      <c r="D3751" s="38"/>
      <c r="E3751" s="31">
        <v>509.4</v>
      </c>
      <c r="F3751" s="128">
        <f t="shared" si="242"/>
        <v>302.07419999999996</v>
      </c>
      <c r="G3751" s="222">
        <f t="shared" si="244"/>
        <v>332.28161999999998</v>
      </c>
      <c r="H3751" s="224">
        <v>0.1</v>
      </c>
      <c r="I3751" s="32"/>
    </row>
    <row r="3752" spans="1:9" ht="31.5">
      <c r="A3752" s="28">
        <v>3747</v>
      </c>
      <c r="B3752" s="29">
        <v>801380</v>
      </c>
      <c r="C3752" s="30" t="s">
        <v>4859</v>
      </c>
      <c r="D3752" s="38"/>
      <c r="E3752" s="31">
        <v>4714.87</v>
      </c>
      <c r="F3752" s="128">
        <f t="shared" si="242"/>
        <v>2795.9179099999997</v>
      </c>
      <c r="G3752" s="222">
        <f t="shared" si="244"/>
        <v>3075.5097009999999</v>
      </c>
      <c r="H3752" s="224">
        <v>0.1</v>
      </c>
      <c r="I3752" s="32"/>
    </row>
    <row r="3753" spans="1:9" ht="31.5">
      <c r="A3753" s="28">
        <v>3748</v>
      </c>
      <c r="B3753" s="29">
        <v>801381</v>
      </c>
      <c r="C3753" s="30" t="s">
        <v>4860</v>
      </c>
      <c r="D3753" s="38" t="s">
        <v>4861</v>
      </c>
      <c r="E3753" s="31">
        <v>364.32</v>
      </c>
      <c r="F3753" s="128">
        <f t="shared" si="242"/>
        <v>216.04175999999998</v>
      </c>
      <c r="G3753" s="222">
        <f t="shared" si="244"/>
        <v>237.64593600000001</v>
      </c>
      <c r="H3753" s="224">
        <v>0.1</v>
      </c>
      <c r="I3753" s="32"/>
    </row>
    <row r="3754" spans="1:9" ht="31.5">
      <c r="A3754" s="28">
        <v>3749</v>
      </c>
      <c r="B3754" s="29">
        <v>801382</v>
      </c>
      <c r="C3754" s="30" t="s">
        <v>4862</v>
      </c>
      <c r="D3754" s="38"/>
      <c r="E3754" s="31">
        <v>13622.99</v>
      </c>
      <c r="F3754" s="128">
        <f t="shared" si="242"/>
        <v>8078.4330699999991</v>
      </c>
      <c r="G3754" s="222">
        <f t="shared" si="244"/>
        <v>8886.2763770000001</v>
      </c>
      <c r="H3754" s="224">
        <v>0.1</v>
      </c>
      <c r="I3754" s="32"/>
    </row>
    <row r="3755" spans="1:9" ht="31.5">
      <c r="A3755" s="28">
        <v>3750</v>
      </c>
      <c r="B3755" s="29">
        <v>801383</v>
      </c>
      <c r="C3755" s="30" t="s">
        <v>4863</v>
      </c>
      <c r="D3755" s="38" t="s">
        <v>4864</v>
      </c>
      <c r="E3755" s="31">
        <v>364.32</v>
      </c>
      <c r="F3755" s="128">
        <f t="shared" si="242"/>
        <v>216.04175999999998</v>
      </c>
      <c r="G3755" s="222">
        <f t="shared" si="244"/>
        <v>237.64593600000001</v>
      </c>
      <c r="H3755" s="224">
        <v>0.1</v>
      </c>
      <c r="I3755" s="32"/>
    </row>
    <row r="3756" spans="1:9" ht="31.5">
      <c r="A3756" s="28">
        <v>3751</v>
      </c>
      <c r="B3756" s="29">
        <v>801390</v>
      </c>
      <c r="C3756" s="30" t="s">
        <v>4865</v>
      </c>
      <c r="D3756" s="38"/>
      <c r="E3756" s="31">
        <v>558.4</v>
      </c>
      <c r="F3756" s="128">
        <f t="shared" si="242"/>
        <v>331.13119999999998</v>
      </c>
      <c r="G3756" s="222">
        <f t="shared" si="244"/>
        <v>364.24432000000002</v>
      </c>
      <c r="H3756" s="224">
        <v>0.1</v>
      </c>
      <c r="I3756" s="32"/>
    </row>
    <row r="3757" spans="1:9" ht="31.5">
      <c r="A3757" s="28">
        <v>3752</v>
      </c>
      <c r="B3757" s="29">
        <v>801391</v>
      </c>
      <c r="C3757" s="30" t="s">
        <v>4866</v>
      </c>
      <c r="D3757" s="38" t="s">
        <v>4867</v>
      </c>
      <c r="E3757" s="31">
        <v>364.32</v>
      </c>
      <c r="F3757" s="128">
        <f t="shared" si="242"/>
        <v>216.04175999999998</v>
      </c>
      <c r="G3757" s="222">
        <f t="shared" si="244"/>
        <v>237.64593600000001</v>
      </c>
      <c r="H3757" s="224">
        <v>0.1</v>
      </c>
      <c r="I3757" s="32"/>
    </row>
    <row r="3758" spans="1:9" ht="47.25">
      <c r="A3758" s="28">
        <v>3753</v>
      </c>
      <c r="B3758" s="29">
        <v>801400</v>
      </c>
      <c r="C3758" s="30" t="s">
        <v>4868</v>
      </c>
      <c r="D3758" s="38" t="s">
        <v>4869</v>
      </c>
      <c r="E3758" s="31">
        <v>2927.45</v>
      </c>
      <c r="F3758" s="128">
        <f t="shared" si="242"/>
        <v>1735.9778499999998</v>
      </c>
      <c r="G3758" s="222">
        <f t="shared" si="244"/>
        <v>1909.5756349999999</v>
      </c>
      <c r="H3758" s="224">
        <v>0.1</v>
      </c>
      <c r="I3758" s="32"/>
    </row>
    <row r="3759" spans="1:9" ht="63">
      <c r="A3759" s="28">
        <v>3754</v>
      </c>
      <c r="B3759" s="29">
        <v>801401</v>
      </c>
      <c r="C3759" s="30" t="s">
        <v>4870</v>
      </c>
      <c r="D3759" s="38" t="s">
        <v>4871</v>
      </c>
      <c r="E3759" s="31">
        <v>383.48</v>
      </c>
      <c r="F3759" s="128">
        <f t="shared" si="242"/>
        <v>227.40364</v>
      </c>
      <c r="G3759" s="222">
        <f t="shared" si="244"/>
        <v>250.14400400000002</v>
      </c>
      <c r="H3759" s="224">
        <v>0.1</v>
      </c>
      <c r="I3759" s="32"/>
    </row>
    <row r="3760" spans="1:9" ht="15.75">
      <c r="A3760" s="28">
        <v>3755</v>
      </c>
      <c r="B3760" s="29">
        <v>801410</v>
      </c>
      <c r="C3760" s="30" t="s">
        <v>4872</v>
      </c>
      <c r="D3760" s="38"/>
      <c r="E3760" s="31">
        <v>361.74</v>
      </c>
      <c r="F3760" s="128">
        <f t="shared" si="242"/>
        <v>214.51182</v>
      </c>
      <c r="G3760" s="222">
        <f t="shared" si="244"/>
        <v>235.96300200000002</v>
      </c>
      <c r="H3760" s="224">
        <v>0.1</v>
      </c>
      <c r="I3760" s="32"/>
    </row>
    <row r="3761" spans="1:9" ht="15.75">
      <c r="A3761" s="28">
        <v>3756</v>
      </c>
      <c r="B3761" s="29">
        <v>801420</v>
      </c>
      <c r="C3761" s="30" t="s">
        <v>4873</v>
      </c>
      <c r="D3761" s="38" t="s">
        <v>4874</v>
      </c>
      <c r="E3761" s="31">
        <v>271.45999999999998</v>
      </c>
      <c r="F3761" s="128">
        <f t="shared" si="242"/>
        <v>160.97577999999999</v>
      </c>
      <c r="G3761" s="222">
        <f t="shared" si="244"/>
        <v>177.07335800000001</v>
      </c>
      <c r="H3761" s="224">
        <v>0.1</v>
      </c>
      <c r="I3761" s="32"/>
    </row>
    <row r="3762" spans="1:9" ht="31.5">
      <c r="A3762" s="28">
        <v>3757</v>
      </c>
      <c r="B3762" s="29">
        <v>801430</v>
      </c>
      <c r="C3762" s="30" t="s">
        <v>4875</v>
      </c>
      <c r="D3762" s="38"/>
      <c r="E3762" s="31">
        <v>1043.01</v>
      </c>
      <c r="F3762" s="128">
        <f t="shared" si="242"/>
        <v>618.50492999999994</v>
      </c>
      <c r="G3762" s="222">
        <f t="shared" si="244"/>
        <v>680.35542299999997</v>
      </c>
      <c r="H3762" s="224">
        <v>0.1</v>
      </c>
      <c r="I3762" s="32"/>
    </row>
    <row r="3763" spans="1:9" ht="31.5">
      <c r="A3763" s="28">
        <v>3758</v>
      </c>
      <c r="B3763" s="29">
        <v>801431</v>
      </c>
      <c r="C3763" s="30" t="s">
        <v>4876</v>
      </c>
      <c r="D3763" s="38" t="s">
        <v>4877</v>
      </c>
      <c r="E3763" s="31">
        <v>364.32</v>
      </c>
      <c r="F3763" s="128">
        <f t="shared" si="242"/>
        <v>216.04175999999998</v>
      </c>
      <c r="G3763" s="222">
        <f t="shared" si="244"/>
        <v>237.64593600000001</v>
      </c>
      <c r="H3763" s="224">
        <v>0.1</v>
      </c>
      <c r="I3763" s="32"/>
    </row>
    <row r="3764" spans="1:9" ht="63">
      <c r="A3764" s="28">
        <v>3759</v>
      </c>
      <c r="B3764" s="29">
        <v>801440</v>
      </c>
      <c r="C3764" s="30" t="s">
        <v>4878</v>
      </c>
      <c r="D3764" s="38" t="s">
        <v>4736</v>
      </c>
      <c r="E3764" s="31">
        <v>3320.8</v>
      </c>
      <c r="F3764" s="128">
        <f t="shared" si="242"/>
        <v>1969.2344000000001</v>
      </c>
      <c r="G3764" s="222">
        <f t="shared" si="244"/>
        <v>2166.1578400000003</v>
      </c>
      <c r="H3764" s="224">
        <v>0.1</v>
      </c>
      <c r="I3764" s="32"/>
    </row>
    <row r="3765" spans="1:9" ht="15.75">
      <c r="A3765" s="28">
        <v>3760</v>
      </c>
      <c r="B3765" s="29" t="s">
        <v>145</v>
      </c>
      <c r="C3765" s="36" t="s">
        <v>4879</v>
      </c>
      <c r="D3765" s="38"/>
      <c r="E3765" s="31"/>
      <c r="F3765" s="226"/>
      <c r="G3765" s="226"/>
      <c r="H3765" s="215"/>
      <c r="I3765" s="32"/>
    </row>
    <row r="3766" spans="1:9" ht="141.75">
      <c r="A3766" s="28">
        <v>3761</v>
      </c>
      <c r="B3766" s="29">
        <v>801455</v>
      </c>
      <c r="C3766" s="30" t="s">
        <v>4880</v>
      </c>
      <c r="D3766" s="35" t="s">
        <v>4881</v>
      </c>
      <c r="E3766" s="31">
        <v>661.51</v>
      </c>
      <c r="F3766" s="128">
        <f t="shared" si="242"/>
        <v>392.27542999999997</v>
      </c>
      <c r="G3766" s="222">
        <f t="shared" ref="G3766:G3793" si="245">F3766*1.1</f>
        <v>431.502973</v>
      </c>
      <c r="H3766" s="224">
        <v>0.1</v>
      </c>
      <c r="I3766" s="32"/>
    </row>
    <row r="3767" spans="1:9" ht="15.75">
      <c r="A3767" s="28">
        <v>3762</v>
      </c>
      <c r="B3767" s="29">
        <v>801460</v>
      </c>
      <c r="C3767" s="30" t="s">
        <v>4882</v>
      </c>
      <c r="D3767" s="38" t="s">
        <v>4883</v>
      </c>
      <c r="E3767" s="31">
        <v>5416.44</v>
      </c>
      <c r="F3767" s="128">
        <f t="shared" si="242"/>
        <v>3211.9489199999998</v>
      </c>
      <c r="G3767" s="222">
        <f t="shared" si="245"/>
        <v>3533.1438120000003</v>
      </c>
      <c r="H3767" s="224">
        <v>0.1</v>
      </c>
      <c r="I3767" s="32"/>
    </row>
    <row r="3768" spans="1:9" ht="47.25">
      <c r="A3768" s="28">
        <v>3763</v>
      </c>
      <c r="B3768" s="29">
        <v>801470</v>
      </c>
      <c r="C3768" s="30" t="s">
        <v>4884</v>
      </c>
      <c r="D3768" s="38" t="s">
        <v>4885</v>
      </c>
      <c r="E3768" s="31">
        <v>573.88</v>
      </c>
      <c r="F3768" s="128">
        <f t="shared" si="242"/>
        <v>340.31083999999998</v>
      </c>
      <c r="G3768" s="222">
        <f t="shared" si="245"/>
        <v>374.34192400000001</v>
      </c>
      <c r="H3768" s="224">
        <v>0.1</v>
      </c>
      <c r="I3768" s="32"/>
    </row>
    <row r="3769" spans="1:9" ht="47.25">
      <c r="A3769" s="28">
        <v>3764</v>
      </c>
      <c r="B3769" s="29">
        <v>801471</v>
      </c>
      <c r="C3769" s="30" t="s">
        <v>4886</v>
      </c>
      <c r="D3769" s="38" t="s">
        <v>4887</v>
      </c>
      <c r="E3769" s="31">
        <v>660.94</v>
      </c>
      <c r="F3769" s="128">
        <f t="shared" si="242"/>
        <v>391.93742000000003</v>
      </c>
      <c r="G3769" s="222">
        <f t="shared" si="245"/>
        <v>431.13116200000007</v>
      </c>
      <c r="H3769" s="224">
        <v>0.1</v>
      </c>
      <c r="I3769" s="32"/>
    </row>
    <row r="3770" spans="1:9" ht="47.25">
      <c r="A3770" s="28">
        <v>3765</v>
      </c>
      <c r="B3770" s="29">
        <v>801472</v>
      </c>
      <c r="C3770" s="30" t="s">
        <v>4888</v>
      </c>
      <c r="D3770" s="38" t="s">
        <v>4889</v>
      </c>
      <c r="E3770" s="31">
        <v>706.07</v>
      </c>
      <c r="F3770" s="128">
        <f t="shared" si="242"/>
        <v>418.69951000000003</v>
      </c>
      <c r="G3770" s="222">
        <f t="shared" si="245"/>
        <v>460.56946100000005</v>
      </c>
      <c r="H3770" s="224">
        <v>0.1</v>
      </c>
      <c r="I3770" s="32"/>
    </row>
    <row r="3771" spans="1:9" ht="47.25">
      <c r="A3771" s="28">
        <v>3766</v>
      </c>
      <c r="B3771" s="29">
        <v>801473</v>
      </c>
      <c r="C3771" s="30" t="s">
        <v>4890</v>
      </c>
      <c r="D3771" s="38" t="s">
        <v>4891</v>
      </c>
      <c r="E3771" s="31">
        <v>751.21</v>
      </c>
      <c r="F3771" s="128">
        <f t="shared" si="242"/>
        <v>445.46753000000001</v>
      </c>
      <c r="G3771" s="222">
        <f t="shared" si="245"/>
        <v>490.01428300000003</v>
      </c>
      <c r="H3771" s="224">
        <v>0.1</v>
      </c>
      <c r="I3771" s="32"/>
    </row>
    <row r="3772" spans="1:9" ht="47.25">
      <c r="A3772" s="28">
        <v>3767</v>
      </c>
      <c r="B3772" s="29">
        <v>801474</v>
      </c>
      <c r="C3772" s="30" t="s">
        <v>4892</v>
      </c>
      <c r="D3772" s="38" t="s">
        <v>4893</v>
      </c>
      <c r="E3772" s="31">
        <v>796.34</v>
      </c>
      <c r="F3772" s="128">
        <f t="shared" si="242"/>
        <v>472.22962000000001</v>
      </c>
      <c r="G3772" s="222">
        <f t="shared" si="245"/>
        <v>519.45258200000001</v>
      </c>
      <c r="H3772" s="224">
        <v>0.1</v>
      </c>
      <c r="I3772" s="32"/>
    </row>
    <row r="3773" spans="1:9" ht="47.25">
      <c r="A3773" s="28">
        <v>3768</v>
      </c>
      <c r="B3773" s="29">
        <v>801475</v>
      </c>
      <c r="C3773" s="30" t="s">
        <v>4894</v>
      </c>
      <c r="D3773" s="38" t="s">
        <v>4895</v>
      </c>
      <c r="E3773" s="31">
        <v>1110.24</v>
      </c>
      <c r="F3773" s="128">
        <f t="shared" si="242"/>
        <v>658.37231999999995</v>
      </c>
      <c r="G3773" s="222">
        <f t="shared" si="245"/>
        <v>724.20955200000003</v>
      </c>
      <c r="H3773" s="224">
        <v>0.1</v>
      </c>
      <c r="I3773" s="32"/>
    </row>
    <row r="3774" spans="1:9" ht="47.25">
      <c r="A3774" s="28">
        <v>3769</v>
      </c>
      <c r="B3774" s="29">
        <v>801476</v>
      </c>
      <c r="C3774" s="30" t="s">
        <v>4896</v>
      </c>
      <c r="D3774" s="38" t="s">
        <v>4897</v>
      </c>
      <c r="E3774" s="31">
        <v>1193.8699999999999</v>
      </c>
      <c r="F3774" s="128">
        <f t="shared" si="242"/>
        <v>707.96490999999992</v>
      </c>
      <c r="G3774" s="222">
        <f t="shared" si="245"/>
        <v>778.76140099999998</v>
      </c>
      <c r="H3774" s="224">
        <v>0.1</v>
      </c>
      <c r="I3774" s="32"/>
    </row>
    <row r="3775" spans="1:9" ht="47.25">
      <c r="A3775" s="28">
        <v>3770</v>
      </c>
      <c r="B3775" s="29">
        <v>801480</v>
      </c>
      <c r="C3775" s="30" t="s">
        <v>4898</v>
      </c>
      <c r="D3775" s="38" t="s">
        <v>4899</v>
      </c>
      <c r="E3775" s="31">
        <v>1341.97</v>
      </c>
      <c r="F3775" s="128">
        <f t="shared" si="242"/>
        <v>795.78820999999994</v>
      </c>
      <c r="G3775" s="222">
        <f t="shared" si="245"/>
        <v>875.367031</v>
      </c>
      <c r="H3775" s="224">
        <v>0.1</v>
      </c>
      <c r="I3775" s="32"/>
    </row>
    <row r="3776" spans="1:9" ht="47.25">
      <c r="A3776" s="28">
        <v>3771</v>
      </c>
      <c r="B3776" s="29">
        <v>801481</v>
      </c>
      <c r="C3776" s="30" t="s">
        <v>4900</v>
      </c>
      <c r="D3776" s="38" t="s">
        <v>4901</v>
      </c>
      <c r="E3776" s="31">
        <v>1445.9</v>
      </c>
      <c r="F3776" s="128">
        <f t="shared" si="242"/>
        <v>857.41870000000006</v>
      </c>
      <c r="G3776" s="222">
        <f t="shared" si="245"/>
        <v>943.16057000000012</v>
      </c>
      <c r="H3776" s="224">
        <v>0.1</v>
      </c>
      <c r="I3776" s="32"/>
    </row>
    <row r="3777" spans="1:9" ht="47.25">
      <c r="A3777" s="28">
        <v>3772</v>
      </c>
      <c r="B3777" s="29">
        <v>801482</v>
      </c>
      <c r="C3777" s="30" t="s">
        <v>4902</v>
      </c>
      <c r="D3777" s="38" t="s">
        <v>4903</v>
      </c>
      <c r="E3777" s="31">
        <v>1505.05</v>
      </c>
      <c r="F3777" s="128">
        <f t="shared" si="242"/>
        <v>892.49464999999998</v>
      </c>
      <c r="G3777" s="222">
        <f t="shared" si="245"/>
        <v>981.74411500000008</v>
      </c>
      <c r="H3777" s="224">
        <v>0.1</v>
      </c>
      <c r="I3777" s="32"/>
    </row>
    <row r="3778" spans="1:9" ht="31.5">
      <c r="A3778" s="28">
        <v>3773</v>
      </c>
      <c r="B3778" s="29">
        <v>801483</v>
      </c>
      <c r="C3778" s="30" t="s">
        <v>4904</v>
      </c>
      <c r="D3778" s="38"/>
      <c r="E3778" s="31">
        <v>1773.24</v>
      </c>
      <c r="F3778" s="128">
        <f t="shared" si="242"/>
        <v>1051.5313200000001</v>
      </c>
      <c r="G3778" s="222">
        <f t="shared" si="245"/>
        <v>1156.6844520000002</v>
      </c>
      <c r="H3778" s="224">
        <v>0.1</v>
      </c>
      <c r="I3778" s="32"/>
    </row>
    <row r="3779" spans="1:9" ht="31.5">
      <c r="A3779" s="28">
        <v>3774</v>
      </c>
      <c r="B3779" s="29">
        <v>801490</v>
      </c>
      <c r="C3779" s="30" t="s">
        <v>4905</v>
      </c>
      <c r="D3779" s="38" t="s">
        <v>4906</v>
      </c>
      <c r="E3779" s="31">
        <v>21665.77</v>
      </c>
      <c r="F3779" s="128">
        <f t="shared" si="242"/>
        <v>12847.80161</v>
      </c>
      <c r="G3779" s="222">
        <f t="shared" si="245"/>
        <v>14132.581771000001</v>
      </c>
      <c r="H3779" s="224">
        <v>0.1</v>
      </c>
      <c r="I3779" s="32"/>
    </row>
    <row r="3780" spans="1:9" ht="31.5">
      <c r="A3780" s="28">
        <v>3775</v>
      </c>
      <c r="B3780" s="29">
        <v>801491</v>
      </c>
      <c r="C3780" s="30" t="s">
        <v>4907</v>
      </c>
      <c r="D3780" s="38" t="s">
        <v>4908</v>
      </c>
      <c r="E3780" s="31">
        <v>28758.73</v>
      </c>
      <c r="F3780" s="128">
        <f t="shared" si="242"/>
        <v>17053.926889999999</v>
      </c>
      <c r="G3780" s="222">
        <f t="shared" si="245"/>
        <v>18759.319578999999</v>
      </c>
      <c r="H3780" s="224">
        <v>0.1</v>
      </c>
      <c r="I3780" s="32"/>
    </row>
    <row r="3781" spans="1:9" ht="31.5">
      <c r="A3781" s="28">
        <v>3776</v>
      </c>
      <c r="B3781" s="29">
        <v>801492</v>
      </c>
      <c r="C3781" s="30" t="s">
        <v>4909</v>
      </c>
      <c r="D3781" s="38"/>
      <c r="E3781" s="31">
        <v>38237.5</v>
      </c>
      <c r="F3781" s="128">
        <f t="shared" si="242"/>
        <v>22674.837499999998</v>
      </c>
      <c r="G3781" s="222">
        <f t="shared" si="245"/>
        <v>24942.321250000001</v>
      </c>
      <c r="H3781" s="224">
        <v>0.1</v>
      </c>
      <c r="I3781" s="32"/>
    </row>
    <row r="3782" spans="1:9" ht="15.75">
      <c r="A3782" s="28">
        <v>3777</v>
      </c>
      <c r="B3782" s="29">
        <v>801500</v>
      </c>
      <c r="C3782" s="30" t="s">
        <v>4910</v>
      </c>
      <c r="D3782" s="38"/>
      <c r="E3782" s="31">
        <v>5535.72</v>
      </c>
      <c r="F3782" s="128">
        <f t="shared" si="242"/>
        <v>3282.6819599999999</v>
      </c>
      <c r="G3782" s="222">
        <f t="shared" si="245"/>
        <v>3610.9501560000003</v>
      </c>
      <c r="H3782" s="224">
        <v>0.1</v>
      </c>
      <c r="I3782" s="32"/>
    </row>
    <row r="3783" spans="1:9" ht="15.75">
      <c r="A3783" s="28">
        <v>3778</v>
      </c>
      <c r="B3783" s="29">
        <v>801510</v>
      </c>
      <c r="C3783" s="30" t="s">
        <v>4911</v>
      </c>
      <c r="D3783" s="38"/>
      <c r="E3783" s="31">
        <v>11655.02</v>
      </c>
      <c r="F3783" s="128">
        <f t="shared" ref="F3783:F3846" si="246">E3783*0.593</f>
        <v>6911.4268599999996</v>
      </c>
      <c r="G3783" s="222">
        <f t="shared" si="245"/>
        <v>7602.5695459999997</v>
      </c>
      <c r="H3783" s="224">
        <v>0.1</v>
      </c>
      <c r="I3783" s="32"/>
    </row>
    <row r="3784" spans="1:9" ht="15.75">
      <c r="A3784" s="28">
        <v>3779</v>
      </c>
      <c r="B3784" s="29">
        <v>801520</v>
      </c>
      <c r="C3784" s="30" t="s">
        <v>4912</v>
      </c>
      <c r="D3784" s="38"/>
      <c r="E3784" s="31">
        <v>11655.02</v>
      </c>
      <c r="F3784" s="128">
        <f t="shared" si="246"/>
        <v>6911.4268599999996</v>
      </c>
      <c r="G3784" s="222">
        <f t="shared" si="245"/>
        <v>7602.5695459999997</v>
      </c>
      <c r="H3784" s="224">
        <v>0.1</v>
      </c>
      <c r="I3784" s="32"/>
    </row>
    <row r="3785" spans="1:9" ht="15.75">
      <c r="A3785" s="28">
        <v>3780</v>
      </c>
      <c r="B3785" s="29">
        <v>801530</v>
      </c>
      <c r="C3785" s="30" t="s">
        <v>4913</v>
      </c>
      <c r="D3785" s="38"/>
      <c r="E3785" s="31">
        <v>12268.43</v>
      </c>
      <c r="F3785" s="128">
        <f t="shared" si="246"/>
        <v>7275.1789899999994</v>
      </c>
      <c r="G3785" s="222">
        <f t="shared" si="245"/>
        <v>8002.6968889999998</v>
      </c>
      <c r="H3785" s="224">
        <v>0.1</v>
      </c>
      <c r="I3785" s="32"/>
    </row>
    <row r="3786" spans="1:9" ht="31.5">
      <c r="A3786" s="28">
        <v>3781</v>
      </c>
      <c r="B3786" s="29">
        <v>801540</v>
      </c>
      <c r="C3786" s="30" t="s">
        <v>4914</v>
      </c>
      <c r="D3786" s="38" t="s">
        <v>4743</v>
      </c>
      <c r="E3786" s="31">
        <v>83162.36</v>
      </c>
      <c r="F3786" s="128">
        <f t="shared" si="246"/>
        <v>49315.279479999997</v>
      </c>
      <c r="G3786" s="222">
        <f t="shared" si="245"/>
        <v>54246.807428</v>
      </c>
      <c r="H3786" s="224">
        <v>0.1</v>
      </c>
      <c r="I3786" s="32"/>
    </row>
    <row r="3787" spans="1:9" ht="31.5">
      <c r="A3787" s="28">
        <v>3782</v>
      </c>
      <c r="B3787" s="29">
        <v>801541</v>
      </c>
      <c r="C3787" s="30" t="s">
        <v>4915</v>
      </c>
      <c r="D3787" s="38" t="s">
        <v>4743</v>
      </c>
      <c r="E3787" s="31">
        <v>50937.760000000002</v>
      </c>
      <c r="F3787" s="128">
        <f t="shared" si="246"/>
        <v>30206.091680000001</v>
      </c>
      <c r="G3787" s="222">
        <f t="shared" si="245"/>
        <v>33226.700848000008</v>
      </c>
      <c r="H3787" s="224">
        <v>0.1</v>
      </c>
      <c r="I3787" s="32"/>
    </row>
    <row r="3788" spans="1:9" ht="31.5">
      <c r="A3788" s="28">
        <v>3783</v>
      </c>
      <c r="B3788" s="29">
        <v>801542</v>
      </c>
      <c r="C3788" s="30" t="s">
        <v>4916</v>
      </c>
      <c r="D3788" s="30" t="s">
        <v>4917</v>
      </c>
      <c r="E3788" s="31">
        <v>80.59</v>
      </c>
      <c r="F3788" s="128">
        <f t="shared" si="246"/>
        <v>47.789870000000001</v>
      </c>
      <c r="G3788" s="222">
        <f t="shared" si="245"/>
        <v>52.568857000000001</v>
      </c>
      <c r="H3788" s="224">
        <v>0.1</v>
      </c>
      <c r="I3788" s="32"/>
    </row>
    <row r="3789" spans="1:9" ht="31.5">
      <c r="A3789" s="28">
        <v>3784</v>
      </c>
      <c r="B3789" s="29">
        <v>801543</v>
      </c>
      <c r="C3789" s="30" t="s">
        <v>4918</v>
      </c>
      <c r="D3789" s="38" t="s">
        <v>4743</v>
      </c>
      <c r="E3789" s="31">
        <v>14004.73</v>
      </c>
      <c r="F3789" s="128">
        <f t="shared" si="246"/>
        <v>8304.8048899999994</v>
      </c>
      <c r="G3789" s="222">
        <f t="shared" si="245"/>
        <v>9135.2853790000008</v>
      </c>
      <c r="H3789" s="224">
        <v>0.1</v>
      </c>
      <c r="I3789" s="32"/>
    </row>
    <row r="3790" spans="1:9" ht="31.5">
      <c r="A3790" s="28">
        <v>3785</v>
      </c>
      <c r="B3790" s="29">
        <v>801544</v>
      </c>
      <c r="C3790" s="30" t="s">
        <v>4919</v>
      </c>
      <c r="D3790" s="38" t="s">
        <v>4743</v>
      </c>
      <c r="E3790" s="31">
        <v>87323.36</v>
      </c>
      <c r="F3790" s="128">
        <f t="shared" si="246"/>
        <v>51782.752479999996</v>
      </c>
      <c r="G3790" s="222">
        <f t="shared" si="245"/>
        <v>56961.027728000001</v>
      </c>
      <c r="H3790" s="224">
        <v>0.1</v>
      </c>
      <c r="I3790" s="32"/>
    </row>
    <row r="3791" spans="1:9" ht="31.5">
      <c r="A3791" s="28">
        <v>3786</v>
      </c>
      <c r="B3791" s="29">
        <v>801545</v>
      </c>
      <c r="C3791" s="30" t="s">
        <v>4920</v>
      </c>
      <c r="D3791" s="38" t="s">
        <v>4743</v>
      </c>
      <c r="E3791" s="31">
        <v>55451.46</v>
      </c>
      <c r="F3791" s="128">
        <f t="shared" si="246"/>
        <v>32882.715779999999</v>
      </c>
      <c r="G3791" s="222">
        <f t="shared" si="245"/>
        <v>36170.987357999998</v>
      </c>
      <c r="H3791" s="224">
        <v>0.1</v>
      </c>
      <c r="I3791" s="32"/>
    </row>
    <row r="3792" spans="1:9" ht="31.5">
      <c r="A3792" s="28">
        <v>3787</v>
      </c>
      <c r="B3792" s="29">
        <v>801546</v>
      </c>
      <c r="C3792" s="30" t="s">
        <v>4921</v>
      </c>
      <c r="D3792" s="38"/>
      <c r="E3792" s="31">
        <v>161.21</v>
      </c>
      <c r="F3792" s="128">
        <f t="shared" si="246"/>
        <v>95.597530000000006</v>
      </c>
      <c r="G3792" s="222">
        <f t="shared" si="245"/>
        <v>105.15728300000002</v>
      </c>
      <c r="H3792" s="224">
        <v>0.1</v>
      </c>
      <c r="I3792" s="32"/>
    </row>
    <row r="3793" spans="1:9" ht="47.25">
      <c r="A3793" s="28">
        <v>3788</v>
      </c>
      <c r="B3793" s="29">
        <v>801547</v>
      </c>
      <c r="C3793" s="30" t="s">
        <v>4922</v>
      </c>
      <c r="D3793" s="35" t="s">
        <v>4923</v>
      </c>
      <c r="E3793" s="31">
        <v>161.21</v>
      </c>
      <c r="F3793" s="128">
        <f t="shared" si="246"/>
        <v>95.597530000000006</v>
      </c>
      <c r="G3793" s="222">
        <f t="shared" si="245"/>
        <v>105.15728300000002</v>
      </c>
      <c r="H3793" s="224">
        <v>0.1</v>
      </c>
      <c r="I3793" s="32"/>
    </row>
    <row r="3794" spans="1:9" ht="15.75">
      <c r="A3794" s="28">
        <v>3789</v>
      </c>
      <c r="B3794" s="29" t="s">
        <v>145</v>
      </c>
      <c r="C3794" s="36" t="s">
        <v>4924</v>
      </c>
      <c r="D3794" s="38"/>
      <c r="E3794" s="31"/>
      <c r="F3794" s="226"/>
      <c r="G3794" s="226"/>
      <c r="H3794" s="224">
        <v>0.1</v>
      </c>
      <c r="I3794" s="32"/>
    </row>
    <row r="3795" spans="1:9" ht="15.75">
      <c r="A3795" s="28">
        <v>3790</v>
      </c>
      <c r="B3795" s="29">
        <v>801550</v>
      </c>
      <c r="C3795" s="30" t="s">
        <v>4925</v>
      </c>
      <c r="D3795" s="38"/>
      <c r="E3795" s="31">
        <v>94.47</v>
      </c>
      <c r="F3795" s="128">
        <f t="shared" si="246"/>
        <v>56.020709999999994</v>
      </c>
      <c r="G3795" s="222">
        <f>F3795*1.1</f>
        <v>61.622780999999996</v>
      </c>
      <c r="H3795" s="224">
        <v>0.1</v>
      </c>
      <c r="I3795" s="32"/>
    </row>
    <row r="3796" spans="1:9" ht="31.5">
      <c r="A3796" s="28">
        <v>3791</v>
      </c>
      <c r="B3796" s="29">
        <v>801557</v>
      </c>
      <c r="C3796" s="30" t="s">
        <v>4926</v>
      </c>
      <c r="D3796" s="38"/>
      <c r="E3796" s="31">
        <v>205.7</v>
      </c>
      <c r="F3796" s="128">
        <f t="shared" si="246"/>
        <v>121.98009999999999</v>
      </c>
      <c r="G3796" s="222">
        <f>F3796*1.1</f>
        <v>134.17811</v>
      </c>
      <c r="H3796" s="224">
        <v>0.1</v>
      </c>
      <c r="I3796" s="32"/>
    </row>
    <row r="3797" spans="1:9" ht="47.25">
      <c r="A3797" s="28">
        <v>3792</v>
      </c>
      <c r="B3797" s="29" t="s">
        <v>145</v>
      </c>
      <c r="C3797" s="36" t="s">
        <v>4927</v>
      </c>
      <c r="D3797" s="36" t="s">
        <v>4928</v>
      </c>
      <c r="E3797" s="31"/>
      <c r="F3797" s="226"/>
      <c r="G3797" s="226"/>
      <c r="H3797" s="215"/>
      <c r="I3797" s="32"/>
    </row>
    <row r="3798" spans="1:9" ht="15.75">
      <c r="A3798" s="28">
        <v>3793</v>
      </c>
      <c r="B3798" s="29" t="s">
        <v>145</v>
      </c>
      <c r="C3798" s="36" t="s">
        <v>4929</v>
      </c>
      <c r="D3798" s="30"/>
      <c r="E3798" s="31"/>
      <c r="F3798" s="226"/>
      <c r="G3798" s="226"/>
      <c r="H3798" s="215"/>
      <c r="I3798" s="32"/>
    </row>
    <row r="3799" spans="1:9" ht="15.75">
      <c r="A3799" s="28">
        <v>3794</v>
      </c>
      <c r="B3799" s="29">
        <v>801560</v>
      </c>
      <c r="C3799" s="30" t="s">
        <v>4930</v>
      </c>
      <c r="D3799" s="30"/>
      <c r="E3799" s="31">
        <v>16.28</v>
      </c>
      <c r="F3799" s="128">
        <f t="shared" si="246"/>
        <v>9.6540400000000002</v>
      </c>
      <c r="G3799" s="222">
        <f t="shared" ref="G3799:G3811" si="247">F3799*1.1</f>
        <v>10.619444000000001</v>
      </c>
      <c r="H3799" s="224">
        <v>0.1</v>
      </c>
      <c r="I3799" s="32"/>
    </row>
    <row r="3800" spans="1:9" ht="15.75">
      <c r="A3800" s="28">
        <v>3795</v>
      </c>
      <c r="B3800" s="29">
        <v>801561</v>
      </c>
      <c r="C3800" s="30" t="s">
        <v>4931</v>
      </c>
      <c r="D3800" s="30" t="s">
        <v>4932</v>
      </c>
      <c r="E3800" s="31">
        <v>16.28</v>
      </c>
      <c r="F3800" s="128">
        <f t="shared" si="246"/>
        <v>9.6540400000000002</v>
      </c>
      <c r="G3800" s="222">
        <f t="shared" si="247"/>
        <v>10.619444000000001</v>
      </c>
      <c r="H3800" s="224">
        <v>0.1</v>
      </c>
      <c r="I3800" s="32"/>
    </row>
    <row r="3801" spans="1:9" ht="15.75">
      <c r="A3801" s="28">
        <v>3796</v>
      </c>
      <c r="B3801" s="29">
        <v>801570</v>
      </c>
      <c r="C3801" s="30" t="s">
        <v>4933</v>
      </c>
      <c r="D3801" s="30"/>
      <c r="E3801" s="31">
        <v>27.67</v>
      </c>
      <c r="F3801" s="128">
        <f t="shared" si="246"/>
        <v>16.40831</v>
      </c>
      <c r="G3801" s="222">
        <f t="shared" si="247"/>
        <v>18.049141000000002</v>
      </c>
      <c r="H3801" s="224">
        <v>0.1</v>
      </c>
      <c r="I3801" s="32"/>
    </row>
    <row r="3802" spans="1:9" ht="15.75">
      <c r="A3802" s="28">
        <v>3797</v>
      </c>
      <c r="B3802" s="29">
        <v>801580</v>
      </c>
      <c r="C3802" s="30" t="s">
        <v>4934</v>
      </c>
      <c r="D3802" s="30"/>
      <c r="E3802" s="31">
        <v>202.45</v>
      </c>
      <c r="F3802" s="128">
        <f t="shared" si="246"/>
        <v>120.05284999999999</v>
      </c>
      <c r="G3802" s="222">
        <f t="shared" si="247"/>
        <v>132.05813499999999</v>
      </c>
      <c r="H3802" s="224">
        <v>0.1</v>
      </c>
      <c r="I3802" s="32"/>
    </row>
    <row r="3803" spans="1:9" ht="15.75">
      <c r="A3803" s="28">
        <v>3798</v>
      </c>
      <c r="B3803" s="29">
        <v>801590</v>
      </c>
      <c r="C3803" s="30" t="s">
        <v>4935</v>
      </c>
      <c r="D3803" s="30"/>
      <c r="E3803" s="31">
        <v>46.13</v>
      </c>
      <c r="F3803" s="128">
        <f t="shared" si="246"/>
        <v>27.355090000000001</v>
      </c>
      <c r="G3803" s="222">
        <f t="shared" si="247"/>
        <v>30.090599000000005</v>
      </c>
      <c r="H3803" s="224">
        <v>0.1</v>
      </c>
      <c r="I3803" s="32"/>
    </row>
    <row r="3804" spans="1:9" ht="15.75">
      <c r="A3804" s="28">
        <v>3799</v>
      </c>
      <c r="B3804" s="29">
        <v>801600</v>
      </c>
      <c r="C3804" s="30" t="s">
        <v>4936</v>
      </c>
      <c r="D3804" s="30"/>
      <c r="E3804" s="31">
        <v>16.28</v>
      </c>
      <c r="F3804" s="128">
        <f t="shared" si="246"/>
        <v>9.6540400000000002</v>
      </c>
      <c r="G3804" s="222">
        <f t="shared" si="247"/>
        <v>10.619444000000001</v>
      </c>
      <c r="H3804" s="224">
        <v>0.1</v>
      </c>
      <c r="I3804" s="32"/>
    </row>
    <row r="3805" spans="1:9" ht="15.75">
      <c r="A3805" s="28">
        <v>3800</v>
      </c>
      <c r="B3805" s="29">
        <v>801610</v>
      </c>
      <c r="C3805" s="30" t="s">
        <v>4937</v>
      </c>
      <c r="D3805" s="30"/>
      <c r="E3805" s="31">
        <v>41.52</v>
      </c>
      <c r="F3805" s="128">
        <f t="shared" si="246"/>
        <v>24.621359999999999</v>
      </c>
      <c r="G3805" s="222">
        <f t="shared" si="247"/>
        <v>27.083496</v>
      </c>
      <c r="H3805" s="224">
        <v>0.1</v>
      </c>
      <c r="I3805" s="32"/>
    </row>
    <row r="3806" spans="1:9" ht="15.75">
      <c r="A3806" s="28">
        <v>3801</v>
      </c>
      <c r="B3806" s="29">
        <v>801620</v>
      </c>
      <c r="C3806" s="30" t="s">
        <v>4938</v>
      </c>
      <c r="D3806" s="30"/>
      <c r="E3806" s="31">
        <v>16.28</v>
      </c>
      <c r="F3806" s="128">
        <f t="shared" si="246"/>
        <v>9.6540400000000002</v>
      </c>
      <c r="G3806" s="222">
        <f t="shared" si="247"/>
        <v>10.619444000000001</v>
      </c>
      <c r="H3806" s="224">
        <v>0.1</v>
      </c>
      <c r="I3806" s="32"/>
    </row>
    <row r="3807" spans="1:9" ht="15.75">
      <c r="A3807" s="28">
        <v>3802</v>
      </c>
      <c r="B3807" s="29">
        <v>801630</v>
      </c>
      <c r="C3807" s="30" t="s">
        <v>4939</v>
      </c>
      <c r="D3807" s="30"/>
      <c r="E3807" s="31">
        <v>16.28</v>
      </c>
      <c r="F3807" s="128">
        <f t="shared" si="246"/>
        <v>9.6540400000000002</v>
      </c>
      <c r="G3807" s="222">
        <f t="shared" si="247"/>
        <v>10.619444000000001</v>
      </c>
      <c r="H3807" s="224">
        <v>0.1</v>
      </c>
      <c r="I3807" s="32"/>
    </row>
    <row r="3808" spans="1:9" ht="15.75">
      <c r="A3808" s="28">
        <v>3803</v>
      </c>
      <c r="B3808" s="29">
        <v>801640</v>
      </c>
      <c r="C3808" s="30" t="s">
        <v>4940</v>
      </c>
      <c r="D3808" s="30" t="s">
        <v>4941</v>
      </c>
      <c r="E3808" s="31">
        <v>103.67</v>
      </c>
      <c r="F3808" s="128">
        <f t="shared" si="246"/>
        <v>61.476309999999998</v>
      </c>
      <c r="G3808" s="222">
        <f t="shared" si="247"/>
        <v>67.623941000000002</v>
      </c>
      <c r="H3808" s="224">
        <v>0.1</v>
      </c>
      <c r="I3808" s="32"/>
    </row>
    <row r="3809" spans="1:9" ht="15.75">
      <c r="A3809" s="28">
        <v>3804</v>
      </c>
      <c r="B3809" s="29">
        <v>801650</v>
      </c>
      <c r="C3809" s="30" t="s">
        <v>4942</v>
      </c>
      <c r="D3809" s="30"/>
      <c r="E3809" s="31">
        <v>30.12</v>
      </c>
      <c r="F3809" s="128">
        <f t="shared" si="246"/>
        <v>17.861159999999998</v>
      </c>
      <c r="G3809" s="222">
        <f t="shared" si="247"/>
        <v>19.647275999999998</v>
      </c>
      <c r="H3809" s="224">
        <v>0.1</v>
      </c>
      <c r="I3809" s="32"/>
    </row>
    <row r="3810" spans="1:9" ht="15.75">
      <c r="A3810" s="28">
        <v>3805</v>
      </c>
      <c r="B3810" s="29">
        <v>801660</v>
      </c>
      <c r="C3810" s="30" t="s">
        <v>4943</v>
      </c>
      <c r="D3810" s="30" t="s">
        <v>4944</v>
      </c>
      <c r="E3810" s="31">
        <v>41.52</v>
      </c>
      <c r="F3810" s="128">
        <f t="shared" si="246"/>
        <v>24.621359999999999</v>
      </c>
      <c r="G3810" s="222">
        <f t="shared" si="247"/>
        <v>27.083496</v>
      </c>
      <c r="H3810" s="224">
        <v>0.1</v>
      </c>
      <c r="I3810" s="32"/>
    </row>
    <row r="3811" spans="1:9" ht="31.5">
      <c r="A3811" s="28">
        <v>3806</v>
      </c>
      <c r="B3811" s="29">
        <v>801670</v>
      </c>
      <c r="C3811" s="30" t="s">
        <v>4945</v>
      </c>
      <c r="D3811" s="30"/>
      <c r="E3811" s="31">
        <v>20.9</v>
      </c>
      <c r="F3811" s="128">
        <f t="shared" si="246"/>
        <v>12.393699999999999</v>
      </c>
      <c r="G3811" s="222">
        <f t="shared" si="247"/>
        <v>13.63307</v>
      </c>
      <c r="H3811" s="224">
        <v>0.1</v>
      </c>
      <c r="I3811" s="32"/>
    </row>
    <row r="3812" spans="1:9" ht="15.75">
      <c r="A3812" s="28">
        <v>3807</v>
      </c>
      <c r="B3812" s="29" t="s">
        <v>145</v>
      </c>
      <c r="C3812" s="36" t="s">
        <v>4946</v>
      </c>
      <c r="D3812" s="30"/>
      <c r="E3812" s="31"/>
      <c r="F3812" s="226"/>
      <c r="G3812" s="226"/>
      <c r="H3812" s="215"/>
      <c r="I3812" s="32"/>
    </row>
    <row r="3813" spans="1:9" ht="15.75">
      <c r="A3813" s="28">
        <v>3808</v>
      </c>
      <c r="B3813" s="29">
        <v>801690</v>
      </c>
      <c r="C3813" s="30" t="s">
        <v>4947</v>
      </c>
      <c r="D3813" s="30"/>
      <c r="E3813" s="31">
        <v>34.729999999999997</v>
      </c>
      <c r="F3813" s="128">
        <f t="shared" si="246"/>
        <v>20.594889999999996</v>
      </c>
      <c r="G3813" s="222">
        <f>F3813*1.1</f>
        <v>22.654378999999999</v>
      </c>
      <c r="H3813" s="224">
        <v>0.1</v>
      </c>
      <c r="I3813" s="32"/>
    </row>
    <row r="3814" spans="1:9" ht="31.5">
      <c r="A3814" s="28">
        <v>3809</v>
      </c>
      <c r="B3814" s="29">
        <v>801700</v>
      </c>
      <c r="C3814" s="30" t="s">
        <v>4948</v>
      </c>
      <c r="D3814" s="30"/>
      <c r="E3814" s="31">
        <v>55.35</v>
      </c>
      <c r="F3814" s="128">
        <f t="shared" si="246"/>
        <v>32.82255</v>
      </c>
      <c r="G3814" s="222">
        <f>F3814*1.1</f>
        <v>36.104805000000006</v>
      </c>
      <c r="H3814" s="224">
        <v>0.1</v>
      </c>
      <c r="I3814" s="32"/>
    </row>
    <row r="3815" spans="1:9" ht="15.75">
      <c r="A3815" s="28">
        <v>3810</v>
      </c>
      <c r="B3815" s="29">
        <v>801710</v>
      </c>
      <c r="C3815" s="30" t="s">
        <v>4949</v>
      </c>
      <c r="D3815" s="30"/>
      <c r="E3815" s="31">
        <v>39.35</v>
      </c>
      <c r="F3815" s="128">
        <f t="shared" si="246"/>
        <v>23.33455</v>
      </c>
      <c r="G3815" s="222">
        <f>F3815*1.1</f>
        <v>25.668005000000001</v>
      </c>
      <c r="H3815" s="224">
        <v>0.1</v>
      </c>
      <c r="I3815" s="32"/>
    </row>
    <row r="3816" spans="1:9" ht="15.75">
      <c r="A3816" s="28">
        <v>3811</v>
      </c>
      <c r="B3816" s="29">
        <v>801720</v>
      </c>
      <c r="C3816" s="30" t="s">
        <v>4950</v>
      </c>
      <c r="D3816" s="30"/>
      <c r="E3816" s="31">
        <v>18.45</v>
      </c>
      <c r="F3816" s="128">
        <f t="shared" si="246"/>
        <v>10.940849999999999</v>
      </c>
      <c r="G3816" s="222">
        <f>F3816*1.1</f>
        <v>12.034935000000001</v>
      </c>
      <c r="H3816" s="224">
        <v>0.1</v>
      </c>
      <c r="I3816" s="32"/>
    </row>
    <row r="3817" spans="1:9" ht="15.75">
      <c r="A3817" s="28">
        <v>3812</v>
      </c>
      <c r="B3817" s="29" t="s">
        <v>145</v>
      </c>
      <c r="C3817" s="36" t="s">
        <v>4951</v>
      </c>
      <c r="D3817" s="30"/>
      <c r="E3817" s="31"/>
      <c r="F3817" s="226"/>
      <c r="G3817" s="226"/>
      <c r="H3817" s="215"/>
      <c r="I3817" s="32"/>
    </row>
    <row r="3818" spans="1:9" ht="15.75">
      <c r="A3818" s="28">
        <v>3813</v>
      </c>
      <c r="B3818" s="29">
        <v>801730</v>
      </c>
      <c r="C3818" s="30" t="s">
        <v>4952</v>
      </c>
      <c r="D3818" s="30"/>
      <c r="E3818" s="31">
        <v>32.29</v>
      </c>
      <c r="F3818" s="128">
        <f t="shared" si="246"/>
        <v>19.147969999999997</v>
      </c>
      <c r="G3818" s="222">
        <f>F3818*1.1</f>
        <v>21.062766999999997</v>
      </c>
      <c r="H3818" s="224">
        <v>0.1</v>
      </c>
      <c r="I3818" s="32"/>
    </row>
    <row r="3819" spans="1:9" ht="15.75">
      <c r="A3819" s="28">
        <v>3814</v>
      </c>
      <c r="B3819" s="29" t="s">
        <v>145</v>
      </c>
      <c r="C3819" s="36" t="s">
        <v>4953</v>
      </c>
      <c r="D3819" s="30"/>
      <c r="E3819" s="31"/>
      <c r="F3819" s="226"/>
      <c r="G3819" s="226"/>
      <c r="H3819" s="215"/>
      <c r="I3819" s="32"/>
    </row>
    <row r="3820" spans="1:9" ht="15.75">
      <c r="A3820" s="28">
        <v>3815</v>
      </c>
      <c r="B3820" s="29">
        <v>801740</v>
      </c>
      <c r="C3820" s="30" t="s">
        <v>4954</v>
      </c>
      <c r="D3820" s="30"/>
      <c r="E3820" s="31">
        <v>20.9</v>
      </c>
      <c r="F3820" s="128">
        <f t="shared" si="246"/>
        <v>12.393699999999999</v>
      </c>
      <c r="G3820" s="222">
        <f>F3820*1.1</f>
        <v>13.63307</v>
      </c>
      <c r="H3820" s="224">
        <v>0.1</v>
      </c>
      <c r="I3820" s="32"/>
    </row>
    <row r="3821" spans="1:9" ht="15.75">
      <c r="A3821" s="28">
        <v>3816</v>
      </c>
      <c r="B3821" s="29" t="s">
        <v>145</v>
      </c>
      <c r="C3821" s="36" t="s">
        <v>4955</v>
      </c>
      <c r="D3821" s="30"/>
      <c r="E3821" s="31"/>
      <c r="F3821" s="226"/>
      <c r="G3821" s="226"/>
      <c r="H3821" s="215"/>
      <c r="I3821" s="32"/>
    </row>
    <row r="3822" spans="1:9" ht="31.5">
      <c r="A3822" s="28">
        <v>3817</v>
      </c>
      <c r="B3822" s="29">
        <v>801750</v>
      </c>
      <c r="C3822" s="30" t="s">
        <v>4956</v>
      </c>
      <c r="D3822" s="30"/>
      <c r="E3822" s="31">
        <v>39.35</v>
      </c>
      <c r="F3822" s="128">
        <f t="shared" si="246"/>
        <v>23.33455</v>
      </c>
      <c r="G3822" s="222">
        <f>F3822*1.1</f>
        <v>25.668005000000001</v>
      </c>
      <c r="H3822" s="224">
        <v>0.1</v>
      </c>
      <c r="I3822" s="32"/>
    </row>
    <row r="3823" spans="1:9" ht="31.5">
      <c r="A3823" s="28">
        <v>3818</v>
      </c>
      <c r="B3823" s="29">
        <v>801760</v>
      </c>
      <c r="C3823" s="30" t="s">
        <v>4957</v>
      </c>
      <c r="D3823" s="30"/>
      <c r="E3823" s="31">
        <v>20.9</v>
      </c>
      <c r="F3823" s="128">
        <f t="shared" si="246"/>
        <v>12.393699999999999</v>
      </c>
      <c r="G3823" s="222">
        <f>F3823*1.1</f>
        <v>13.63307</v>
      </c>
      <c r="H3823" s="224">
        <v>0.1</v>
      </c>
      <c r="I3823" s="32"/>
    </row>
    <row r="3824" spans="1:9" ht="31.5">
      <c r="A3824" s="28">
        <v>3819</v>
      </c>
      <c r="B3824" s="29">
        <v>801770</v>
      </c>
      <c r="C3824" s="30" t="s">
        <v>4958</v>
      </c>
      <c r="D3824" s="30"/>
      <c r="E3824" s="31">
        <v>16.28</v>
      </c>
      <c r="F3824" s="128">
        <f t="shared" si="246"/>
        <v>9.6540400000000002</v>
      </c>
      <c r="G3824" s="222">
        <f>F3824*1.1</f>
        <v>10.619444000000001</v>
      </c>
      <c r="H3824" s="224">
        <v>0.1</v>
      </c>
      <c r="I3824" s="32"/>
    </row>
    <row r="3825" spans="1:9" ht="15.75">
      <c r="A3825" s="28">
        <v>3820</v>
      </c>
      <c r="B3825" s="29">
        <v>801780</v>
      </c>
      <c r="C3825" s="30" t="s">
        <v>4959</v>
      </c>
      <c r="D3825" s="30"/>
      <c r="E3825" s="31">
        <v>20.9</v>
      </c>
      <c r="F3825" s="128">
        <f t="shared" si="246"/>
        <v>12.393699999999999</v>
      </c>
      <c r="G3825" s="222">
        <f>F3825*1.1</f>
        <v>13.63307</v>
      </c>
      <c r="H3825" s="224">
        <v>0.1</v>
      </c>
      <c r="I3825" s="32"/>
    </row>
    <row r="3826" spans="1:9" ht="15.75">
      <c r="A3826" s="28">
        <v>3821</v>
      </c>
      <c r="B3826" s="29">
        <v>801790</v>
      </c>
      <c r="C3826" s="30" t="s">
        <v>4960</v>
      </c>
      <c r="D3826" s="30"/>
      <c r="E3826" s="31">
        <v>32.29</v>
      </c>
      <c r="F3826" s="128">
        <f t="shared" si="246"/>
        <v>19.147969999999997</v>
      </c>
      <c r="G3826" s="222">
        <f>F3826*1.1</f>
        <v>21.062766999999997</v>
      </c>
      <c r="H3826" s="224">
        <v>0.1</v>
      </c>
      <c r="I3826" s="32"/>
    </row>
    <row r="3827" spans="1:9" ht="15.75">
      <c r="A3827" s="28">
        <v>3822</v>
      </c>
      <c r="B3827" s="29" t="s">
        <v>145</v>
      </c>
      <c r="C3827" s="36" t="s">
        <v>4961</v>
      </c>
      <c r="D3827" s="30"/>
      <c r="E3827" s="31"/>
      <c r="F3827" s="226"/>
      <c r="G3827" s="226"/>
      <c r="H3827" s="215"/>
      <c r="I3827" s="32"/>
    </row>
    <row r="3828" spans="1:9" ht="15.75">
      <c r="A3828" s="28">
        <v>3823</v>
      </c>
      <c r="B3828" s="29">
        <v>801800</v>
      </c>
      <c r="C3828" s="30" t="s">
        <v>4962</v>
      </c>
      <c r="D3828" s="30"/>
      <c r="E3828" s="31">
        <v>43.96</v>
      </c>
      <c r="F3828" s="128">
        <f t="shared" si="246"/>
        <v>26.068279999999998</v>
      </c>
      <c r="G3828" s="222">
        <f>F3828*1.1</f>
        <v>28.675108000000002</v>
      </c>
      <c r="H3828" s="224">
        <v>0.1</v>
      </c>
      <c r="I3828" s="32"/>
    </row>
    <row r="3829" spans="1:9" ht="15.75">
      <c r="A3829" s="28">
        <v>3824</v>
      </c>
      <c r="B3829" s="29">
        <v>801810</v>
      </c>
      <c r="C3829" s="30" t="s">
        <v>4963</v>
      </c>
      <c r="D3829" s="30"/>
      <c r="E3829" s="31">
        <v>30.12</v>
      </c>
      <c r="F3829" s="128">
        <f t="shared" si="246"/>
        <v>17.861159999999998</v>
      </c>
      <c r="G3829" s="222">
        <f>F3829*1.1</f>
        <v>19.647275999999998</v>
      </c>
      <c r="H3829" s="224">
        <v>0.1</v>
      </c>
      <c r="I3829" s="32"/>
    </row>
    <row r="3830" spans="1:9" ht="15.75">
      <c r="A3830" s="28">
        <v>3825</v>
      </c>
      <c r="B3830" s="29">
        <v>801820</v>
      </c>
      <c r="C3830" s="30" t="s">
        <v>4964</v>
      </c>
      <c r="D3830" s="30"/>
      <c r="E3830" s="31">
        <v>16.28</v>
      </c>
      <c r="F3830" s="128">
        <f t="shared" si="246"/>
        <v>9.6540400000000002</v>
      </c>
      <c r="G3830" s="222">
        <f>F3830*1.1</f>
        <v>10.619444000000001</v>
      </c>
      <c r="H3830" s="224">
        <v>0.1</v>
      </c>
      <c r="I3830" s="32"/>
    </row>
    <row r="3831" spans="1:9" ht="15.75">
      <c r="A3831" s="28">
        <v>3826</v>
      </c>
      <c r="B3831" s="29" t="s">
        <v>145</v>
      </c>
      <c r="C3831" s="36" t="s">
        <v>4965</v>
      </c>
      <c r="D3831" s="30"/>
      <c r="E3831" s="31"/>
      <c r="F3831" s="226"/>
      <c r="G3831" s="226"/>
      <c r="H3831" s="215"/>
      <c r="I3831" s="32"/>
    </row>
    <row r="3832" spans="1:9" ht="15.75">
      <c r="A3832" s="28">
        <v>3827</v>
      </c>
      <c r="B3832" s="29">
        <v>801830</v>
      </c>
      <c r="C3832" s="30" t="s">
        <v>4966</v>
      </c>
      <c r="D3832" s="30"/>
      <c r="E3832" s="31">
        <v>36.9</v>
      </c>
      <c r="F3832" s="128">
        <f t="shared" si="246"/>
        <v>21.881699999999999</v>
      </c>
      <c r="G3832" s="222">
        <f>F3832*1.1</f>
        <v>24.069870000000002</v>
      </c>
      <c r="H3832" s="224">
        <v>0.1</v>
      </c>
      <c r="I3832" s="32"/>
    </row>
    <row r="3833" spans="1:9" ht="31.5">
      <c r="A3833" s="28">
        <v>3828</v>
      </c>
      <c r="B3833" s="29">
        <v>801840</v>
      </c>
      <c r="C3833" s="30" t="s">
        <v>4967</v>
      </c>
      <c r="D3833" s="30"/>
      <c r="E3833" s="31">
        <v>20.9</v>
      </c>
      <c r="F3833" s="128">
        <f t="shared" si="246"/>
        <v>12.393699999999999</v>
      </c>
      <c r="G3833" s="222">
        <f>F3833*1.1</f>
        <v>13.63307</v>
      </c>
      <c r="H3833" s="224">
        <v>0.1</v>
      </c>
      <c r="I3833" s="32"/>
    </row>
    <row r="3834" spans="1:9" ht="31.5">
      <c r="A3834" s="28">
        <v>3829</v>
      </c>
      <c r="B3834" s="29">
        <v>801850</v>
      </c>
      <c r="C3834" s="30" t="s">
        <v>4968</v>
      </c>
      <c r="D3834" s="30"/>
      <c r="E3834" s="31">
        <v>55.35</v>
      </c>
      <c r="F3834" s="128">
        <f t="shared" si="246"/>
        <v>32.82255</v>
      </c>
      <c r="G3834" s="222">
        <f>F3834*1.1</f>
        <v>36.104805000000006</v>
      </c>
      <c r="H3834" s="224">
        <v>0.1</v>
      </c>
      <c r="I3834" s="32"/>
    </row>
    <row r="3835" spans="1:9" ht="15.75">
      <c r="A3835" s="28">
        <v>3830</v>
      </c>
      <c r="B3835" s="29">
        <v>801860</v>
      </c>
      <c r="C3835" s="30" t="s">
        <v>4969</v>
      </c>
      <c r="D3835" s="30"/>
      <c r="E3835" s="31">
        <v>39.35</v>
      </c>
      <c r="F3835" s="128">
        <f t="shared" si="246"/>
        <v>23.33455</v>
      </c>
      <c r="G3835" s="222">
        <f>F3835*1.1</f>
        <v>25.668005000000001</v>
      </c>
      <c r="H3835" s="224">
        <v>0.1</v>
      </c>
      <c r="I3835" s="32"/>
    </row>
    <row r="3836" spans="1:9" ht="15.75">
      <c r="A3836" s="28">
        <v>3831</v>
      </c>
      <c r="B3836" s="29" t="s">
        <v>145</v>
      </c>
      <c r="C3836" s="36" t="s">
        <v>4970</v>
      </c>
      <c r="D3836" s="30"/>
      <c r="E3836" s="31"/>
      <c r="F3836" s="226"/>
      <c r="G3836" s="226"/>
      <c r="H3836" s="215"/>
      <c r="I3836" s="32"/>
    </row>
    <row r="3837" spans="1:9" ht="15.75">
      <c r="A3837" s="28">
        <v>3832</v>
      </c>
      <c r="B3837" s="29">
        <v>801870</v>
      </c>
      <c r="C3837" s="30" t="s">
        <v>4971</v>
      </c>
      <c r="D3837" s="30"/>
      <c r="E3837" s="31">
        <v>20.9</v>
      </c>
      <c r="F3837" s="128">
        <f t="shared" si="246"/>
        <v>12.393699999999999</v>
      </c>
      <c r="G3837" s="222">
        <f>F3837*1.1</f>
        <v>13.63307</v>
      </c>
      <c r="H3837" s="224">
        <v>0.1</v>
      </c>
      <c r="I3837" s="32"/>
    </row>
    <row r="3838" spans="1:9" ht="15.75">
      <c r="A3838" s="28">
        <v>3833</v>
      </c>
      <c r="B3838" s="29">
        <v>801880</v>
      </c>
      <c r="C3838" s="30" t="s">
        <v>4972</v>
      </c>
      <c r="D3838" s="30"/>
      <c r="E3838" s="31">
        <v>39.35</v>
      </c>
      <c r="F3838" s="128">
        <f t="shared" si="246"/>
        <v>23.33455</v>
      </c>
      <c r="G3838" s="222">
        <f>F3838*1.1</f>
        <v>25.668005000000001</v>
      </c>
      <c r="H3838" s="224">
        <v>0.1</v>
      </c>
      <c r="I3838" s="32"/>
    </row>
    <row r="3839" spans="1:9" ht="15.75">
      <c r="A3839" s="28">
        <v>3834</v>
      </c>
      <c r="B3839" s="29">
        <v>801890</v>
      </c>
      <c r="C3839" s="30" t="s">
        <v>4973</v>
      </c>
      <c r="D3839" s="30"/>
      <c r="E3839" s="31">
        <v>30.12</v>
      </c>
      <c r="F3839" s="128">
        <f t="shared" si="246"/>
        <v>17.861159999999998</v>
      </c>
      <c r="G3839" s="222">
        <f>F3839*1.1</f>
        <v>19.647275999999998</v>
      </c>
      <c r="H3839" s="224">
        <v>0.1</v>
      </c>
      <c r="I3839" s="32"/>
    </row>
    <row r="3840" spans="1:9" ht="15.75">
      <c r="A3840" s="28">
        <v>3835</v>
      </c>
      <c r="B3840" s="29" t="s">
        <v>145</v>
      </c>
      <c r="C3840" s="36" t="s">
        <v>4974</v>
      </c>
      <c r="D3840" s="30"/>
      <c r="E3840" s="31"/>
      <c r="F3840" s="226"/>
      <c r="G3840" s="226"/>
      <c r="H3840" s="215"/>
      <c r="I3840" s="32"/>
    </row>
    <row r="3841" spans="1:9" ht="31.5">
      <c r="A3841" s="28">
        <v>3836</v>
      </c>
      <c r="B3841" s="29">
        <v>801900</v>
      </c>
      <c r="C3841" s="30" t="s">
        <v>4975</v>
      </c>
      <c r="D3841" s="30"/>
      <c r="E3841" s="31">
        <v>43.96</v>
      </c>
      <c r="F3841" s="128">
        <f t="shared" si="246"/>
        <v>26.068279999999998</v>
      </c>
      <c r="G3841" s="222">
        <f t="shared" ref="G3841:G3849" si="248">F3841*1.1</f>
        <v>28.675108000000002</v>
      </c>
      <c r="H3841" s="224">
        <v>0.1</v>
      </c>
      <c r="I3841" s="32"/>
    </row>
    <row r="3842" spans="1:9" ht="31.5">
      <c r="A3842" s="28">
        <v>3837</v>
      </c>
      <c r="B3842" s="29">
        <v>801910</v>
      </c>
      <c r="C3842" s="30" t="s">
        <v>4976</v>
      </c>
      <c r="D3842" s="30"/>
      <c r="E3842" s="31">
        <v>27.67</v>
      </c>
      <c r="F3842" s="128">
        <f t="shared" si="246"/>
        <v>16.40831</v>
      </c>
      <c r="G3842" s="222">
        <f t="shared" si="248"/>
        <v>18.049141000000002</v>
      </c>
      <c r="H3842" s="224">
        <v>0.1</v>
      </c>
      <c r="I3842" s="32"/>
    </row>
    <row r="3843" spans="1:9" ht="31.5">
      <c r="A3843" s="28">
        <v>3838</v>
      </c>
      <c r="B3843" s="29">
        <v>801920</v>
      </c>
      <c r="C3843" s="30" t="s">
        <v>4977</v>
      </c>
      <c r="D3843" s="30"/>
      <c r="E3843" s="31">
        <v>16.28</v>
      </c>
      <c r="F3843" s="128">
        <f t="shared" si="246"/>
        <v>9.6540400000000002</v>
      </c>
      <c r="G3843" s="222">
        <f t="shared" si="248"/>
        <v>10.619444000000001</v>
      </c>
      <c r="H3843" s="224">
        <v>0.1</v>
      </c>
      <c r="I3843" s="32"/>
    </row>
    <row r="3844" spans="1:9" ht="31.5">
      <c r="A3844" s="28">
        <v>3839</v>
      </c>
      <c r="B3844" s="29">
        <v>801930</v>
      </c>
      <c r="C3844" s="30" t="s">
        <v>4978</v>
      </c>
      <c r="D3844" s="30"/>
      <c r="E3844" s="31">
        <v>41.52</v>
      </c>
      <c r="F3844" s="128">
        <f t="shared" si="246"/>
        <v>24.621359999999999</v>
      </c>
      <c r="G3844" s="222">
        <f t="shared" si="248"/>
        <v>27.083496</v>
      </c>
      <c r="H3844" s="224">
        <v>0.1</v>
      </c>
      <c r="I3844" s="32"/>
    </row>
    <row r="3845" spans="1:9" ht="31.5">
      <c r="A3845" s="28">
        <v>3840</v>
      </c>
      <c r="B3845" s="29">
        <v>801940</v>
      </c>
      <c r="C3845" s="30" t="s">
        <v>4979</v>
      </c>
      <c r="D3845" s="30"/>
      <c r="E3845" s="31">
        <v>69.2</v>
      </c>
      <c r="F3845" s="128">
        <f t="shared" si="246"/>
        <v>41.035600000000002</v>
      </c>
      <c r="G3845" s="222">
        <f t="shared" si="248"/>
        <v>45.139160000000004</v>
      </c>
      <c r="H3845" s="224">
        <v>0.1</v>
      </c>
      <c r="I3845" s="32"/>
    </row>
    <row r="3846" spans="1:9" ht="31.5">
      <c r="A3846" s="28">
        <v>3841</v>
      </c>
      <c r="B3846" s="29">
        <v>801950</v>
      </c>
      <c r="C3846" s="30" t="s">
        <v>4980</v>
      </c>
      <c r="D3846" s="30"/>
      <c r="E3846" s="31">
        <v>32.29</v>
      </c>
      <c r="F3846" s="128">
        <f t="shared" si="246"/>
        <v>19.147969999999997</v>
      </c>
      <c r="G3846" s="222">
        <f t="shared" si="248"/>
        <v>21.062766999999997</v>
      </c>
      <c r="H3846" s="224">
        <v>0.1</v>
      </c>
      <c r="I3846" s="32"/>
    </row>
    <row r="3847" spans="1:9" ht="31.5">
      <c r="A3847" s="28">
        <v>3842</v>
      </c>
      <c r="B3847" s="29">
        <v>801960</v>
      </c>
      <c r="C3847" s="30" t="s">
        <v>4981</v>
      </c>
      <c r="D3847" s="30"/>
      <c r="E3847" s="31">
        <v>20.9</v>
      </c>
      <c r="F3847" s="128">
        <f t="shared" ref="F3847:F3910" si="249">E3847*0.593</f>
        <v>12.393699999999999</v>
      </c>
      <c r="G3847" s="222">
        <f t="shared" si="248"/>
        <v>13.63307</v>
      </c>
      <c r="H3847" s="224">
        <v>0.1</v>
      </c>
      <c r="I3847" s="32"/>
    </row>
    <row r="3848" spans="1:9" ht="31.5">
      <c r="A3848" s="28">
        <v>3843</v>
      </c>
      <c r="B3848" s="29">
        <v>801970</v>
      </c>
      <c r="C3848" s="30" t="s">
        <v>4982</v>
      </c>
      <c r="D3848" s="30"/>
      <c r="E3848" s="31">
        <v>43.96</v>
      </c>
      <c r="F3848" s="128">
        <f t="shared" si="249"/>
        <v>26.068279999999998</v>
      </c>
      <c r="G3848" s="222">
        <f t="shared" si="248"/>
        <v>28.675108000000002</v>
      </c>
      <c r="H3848" s="224">
        <v>0.1</v>
      </c>
      <c r="I3848" s="32"/>
    </row>
    <row r="3849" spans="1:9" ht="15.75">
      <c r="A3849" s="28">
        <v>3844</v>
      </c>
      <c r="B3849" s="29">
        <v>801980</v>
      </c>
      <c r="C3849" s="30" t="s">
        <v>4983</v>
      </c>
      <c r="D3849" s="30"/>
      <c r="E3849" s="31">
        <v>18.45</v>
      </c>
      <c r="F3849" s="128">
        <f t="shared" si="249"/>
        <v>10.940849999999999</v>
      </c>
      <c r="G3849" s="222">
        <f t="shared" si="248"/>
        <v>12.034935000000001</v>
      </c>
      <c r="H3849" s="224">
        <v>0.1</v>
      </c>
      <c r="I3849" s="32"/>
    </row>
    <row r="3850" spans="1:9" ht="15.75">
      <c r="A3850" s="28">
        <v>3845</v>
      </c>
      <c r="B3850" s="29" t="s">
        <v>145</v>
      </c>
      <c r="C3850" s="36" t="s">
        <v>4984</v>
      </c>
      <c r="D3850" s="30"/>
      <c r="E3850" s="31"/>
      <c r="F3850" s="226"/>
      <c r="G3850" s="226"/>
      <c r="H3850" s="215"/>
      <c r="I3850" s="32"/>
    </row>
    <row r="3851" spans="1:9" ht="31.5">
      <c r="A3851" s="28">
        <v>3846</v>
      </c>
      <c r="B3851" s="29">
        <v>801990</v>
      </c>
      <c r="C3851" s="30" t="s">
        <v>4985</v>
      </c>
      <c r="D3851" s="30"/>
      <c r="E3851" s="31">
        <v>41.52</v>
      </c>
      <c r="F3851" s="128">
        <f t="shared" si="249"/>
        <v>24.621359999999999</v>
      </c>
      <c r="G3851" s="222">
        <f t="shared" ref="G3851:G3886" si="250">F3851*1.1</f>
        <v>27.083496</v>
      </c>
      <c r="H3851" s="224">
        <v>0.1</v>
      </c>
      <c r="I3851" s="32"/>
    </row>
    <row r="3852" spans="1:9" ht="31.5">
      <c r="A3852" s="28">
        <v>3847</v>
      </c>
      <c r="B3852" s="29">
        <v>802000</v>
      </c>
      <c r="C3852" s="30" t="s">
        <v>4986</v>
      </c>
      <c r="D3852" s="30"/>
      <c r="E3852" s="31">
        <v>563.66</v>
      </c>
      <c r="F3852" s="128">
        <f t="shared" si="249"/>
        <v>334.25037999999995</v>
      </c>
      <c r="G3852" s="222">
        <f t="shared" si="250"/>
        <v>367.67541799999998</v>
      </c>
      <c r="H3852" s="224">
        <v>0.1</v>
      </c>
      <c r="I3852" s="32"/>
    </row>
    <row r="3853" spans="1:9" ht="15.75">
      <c r="A3853" s="28">
        <v>3848</v>
      </c>
      <c r="B3853" s="29">
        <v>802010</v>
      </c>
      <c r="C3853" s="30" t="s">
        <v>4987</v>
      </c>
      <c r="D3853" s="30"/>
      <c r="E3853" s="31">
        <v>103.67</v>
      </c>
      <c r="F3853" s="128">
        <f t="shared" si="249"/>
        <v>61.476309999999998</v>
      </c>
      <c r="G3853" s="222">
        <f t="shared" si="250"/>
        <v>67.623941000000002</v>
      </c>
      <c r="H3853" s="224">
        <v>0.1</v>
      </c>
      <c r="I3853" s="32"/>
    </row>
    <row r="3854" spans="1:9" ht="15.75">
      <c r="A3854" s="28">
        <v>3849</v>
      </c>
      <c r="B3854" s="29">
        <v>802020</v>
      </c>
      <c r="C3854" s="30" t="s">
        <v>4988</v>
      </c>
      <c r="D3854" s="30"/>
      <c r="E3854" s="31">
        <v>80.59</v>
      </c>
      <c r="F3854" s="128">
        <f t="shared" si="249"/>
        <v>47.789870000000001</v>
      </c>
      <c r="G3854" s="222">
        <f t="shared" si="250"/>
        <v>52.568857000000001</v>
      </c>
      <c r="H3854" s="224">
        <v>0.1</v>
      </c>
      <c r="I3854" s="32"/>
    </row>
    <row r="3855" spans="1:9" ht="15.75">
      <c r="A3855" s="28">
        <v>3850</v>
      </c>
      <c r="B3855" s="29">
        <v>802030</v>
      </c>
      <c r="C3855" s="30" t="s">
        <v>4989</v>
      </c>
      <c r="D3855" s="30"/>
      <c r="E3855" s="31">
        <v>253.2</v>
      </c>
      <c r="F3855" s="128">
        <f t="shared" si="249"/>
        <v>150.14759999999998</v>
      </c>
      <c r="G3855" s="222">
        <f t="shared" si="250"/>
        <v>165.16236000000001</v>
      </c>
      <c r="H3855" s="224">
        <v>0.1</v>
      </c>
      <c r="I3855" s="32"/>
    </row>
    <row r="3856" spans="1:9" ht="15.75">
      <c r="A3856" s="28">
        <v>3851</v>
      </c>
      <c r="B3856" s="29">
        <v>802040</v>
      </c>
      <c r="C3856" s="30" t="s">
        <v>4990</v>
      </c>
      <c r="D3856" s="30"/>
      <c r="E3856" s="31">
        <v>172.6</v>
      </c>
      <c r="F3856" s="128">
        <f t="shared" si="249"/>
        <v>102.3518</v>
      </c>
      <c r="G3856" s="222">
        <f t="shared" si="250"/>
        <v>112.58698000000001</v>
      </c>
      <c r="H3856" s="224">
        <v>0.1</v>
      </c>
      <c r="I3856" s="32"/>
    </row>
    <row r="3857" spans="1:9" ht="15.75">
      <c r="A3857" s="28">
        <v>3852</v>
      </c>
      <c r="B3857" s="29">
        <v>802050</v>
      </c>
      <c r="C3857" s="30" t="s">
        <v>4991</v>
      </c>
      <c r="D3857" s="30"/>
      <c r="E3857" s="31">
        <v>80.59</v>
      </c>
      <c r="F3857" s="128">
        <f t="shared" si="249"/>
        <v>47.789870000000001</v>
      </c>
      <c r="G3857" s="222">
        <f t="shared" si="250"/>
        <v>52.568857000000001</v>
      </c>
      <c r="H3857" s="224">
        <v>0.1</v>
      </c>
      <c r="I3857" s="32"/>
    </row>
    <row r="3858" spans="1:9" ht="15.75">
      <c r="A3858" s="28">
        <v>3853</v>
      </c>
      <c r="B3858" s="29">
        <v>802060</v>
      </c>
      <c r="C3858" s="30" t="s">
        <v>4992</v>
      </c>
      <c r="D3858" s="30"/>
      <c r="E3858" s="31">
        <v>172.6</v>
      </c>
      <c r="F3858" s="128">
        <f t="shared" si="249"/>
        <v>102.3518</v>
      </c>
      <c r="G3858" s="222">
        <f t="shared" si="250"/>
        <v>112.58698000000001</v>
      </c>
      <c r="H3858" s="224">
        <v>0.1</v>
      </c>
      <c r="I3858" s="32"/>
    </row>
    <row r="3859" spans="1:9" ht="15.75">
      <c r="A3859" s="28">
        <v>3854</v>
      </c>
      <c r="B3859" s="29">
        <v>802070</v>
      </c>
      <c r="C3859" s="30" t="s">
        <v>4993</v>
      </c>
      <c r="D3859" s="30"/>
      <c r="E3859" s="31">
        <v>103.67</v>
      </c>
      <c r="F3859" s="128">
        <f t="shared" si="249"/>
        <v>61.476309999999998</v>
      </c>
      <c r="G3859" s="222">
        <f t="shared" si="250"/>
        <v>67.623941000000002</v>
      </c>
      <c r="H3859" s="224">
        <v>0.1</v>
      </c>
      <c r="I3859" s="32"/>
    </row>
    <row r="3860" spans="1:9" ht="15.75">
      <c r="A3860" s="28">
        <v>3855</v>
      </c>
      <c r="B3860" s="29">
        <v>802080</v>
      </c>
      <c r="C3860" s="30" t="s">
        <v>4994</v>
      </c>
      <c r="D3860" s="30"/>
      <c r="E3860" s="31">
        <v>103.67</v>
      </c>
      <c r="F3860" s="128">
        <f t="shared" si="249"/>
        <v>61.476309999999998</v>
      </c>
      <c r="G3860" s="222">
        <f t="shared" si="250"/>
        <v>67.623941000000002</v>
      </c>
      <c r="H3860" s="224">
        <v>0.1</v>
      </c>
      <c r="I3860" s="32"/>
    </row>
    <row r="3861" spans="1:9" ht="15.75">
      <c r="A3861" s="28">
        <v>3856</v>
      </c>
      <c r="B3861" s="29">
        <v>802090</v>
      </c>
      <c r="C3861" s="30" t="s">
        <v>4995</v>
      </c>
      <c r="D3861" s="30"/>
      <c r="E3861" s="31">
        <v>253.2</v>
      </c>
      <c r="F3861" s="128">
        <f t="shared" si="249"/>
        <v>150.14759999999998</v>
      </c>
      <c r="G3861" s="222">
        <f t="shared" si="250"/>
        <v>165.16236000000001</v>
      </c>
      <c r="H3861" s="224">
        <v>0.1</v>
      </c>
      <c r="I3861" s="32"/>
    </row>
    <row r="3862" spans="1:9" ht="15.75">
      <c r="A3862" s="28">
        <v>3857</v>
      </c>
      <c r="B3862" s="29">
        <v>802100</v>
      </c>
      <c r="C3862" s="30" t="s">
        <v>4996</v>
      </c>
      <c r="D3862" s="30"/>
      <c r="E3862" s="31">
        <v>43.96</v>
      </c>
      <c r="F3862" s="128">
        <f t="shared" si="249"/>
        <v>26.068279999999998</v>
      </c>
      <c r="G3862" s="222">
        <f t="shared" si="250"/>
        <v>28.675108000000002</v>
      </c>
      <c r="H3862" s="224">
        <v>0.1</v>
      </c>
      <c r="I3862" s="32"/>
    </row>
    <row r="3863" spans="1:9" ht="15.75">
      <c r="A3863" s="28">
        <v>3858</v>
      </c>
      <c r="B3863" s="29">
        <v>802110</v>
      </c>
      <c r="C3863" s="30" t="s">
        <v>4997</v>
      </c>
      <c r="D3863" s="30"/>
      <c r="E3863" s="31">
        <v>52.92</v>
      </c>
      <c r="F3863" s="128">
        <f t="shared" si="249"/>
        <v>31.38156</v>
      </c>
      <c r="G3863" s="222">
        <f t="shared" si="250"/>
        <v>34.519716000000003</v>
      </c>
      <c r="H3863" s="224">
        <v>0.1</v>
      </c>
      <c r="I3863" s="32"/>
    </row>
    <row r="3864" spans="1:9" ht="15.75">
      <c r="A3864" s="28">
        <v>3859</v>
      </c>
      <c r="B3864" s="29">
        <v>802120</v>
      </c>
      <c r="C3864" s="30" t="s">
        <v>4998</v>
      </c>
      <c r="D3864" s="30"/>
      <c r="E3864" s="31">
        <v>78.42</v>
      </c>
      <c r="F3864" s="128">
        <f t="shared" si="249"/>
        <v>46.503059999999998</v>
      </c>
      <c r="G3864" s="222">
        <f t="shared" si="250"/>
        <v>51.153365999999998</v>
      </c>
      <c r="H3864" s="224">
        <v>0.1</v>
      </c>
      <c r="I3864" s="32"/>
    </row>
    <row r="3865" spans="1:9" ht="15.75">
      <c r="A3865" s="28">
        <v>3860</v>
      </c>
      <c r="B3865" s="29">
        <v>802130</v>
      </c>
      <c r="C3865" s="30" t="s">
        <v>4999</v>
      </c>
      <c r="D3865" s="30"/>
      <c r="E3865" s="31">
        <v>69.2</v>
      </c>
      <c r="F3865" s="128">
        <f t="shared" si="249"/>
        <v>41.035600000000002</v>
      </c>
      <c r="G3865" s="222">
        <f t="shared" si="250"/>
        <v>45.139160000000004</v>
      </c>
      <c r="H3865" s="224">
        <v>0.1</v>
      </c>
      <c r="I3865" s="32"/>
    </row>
    <row r="3866" spans="1:9" ht="15.75">
      <c r="A3866" s="28">
        <v>3861</v>
      </c>
      <c r="B3866" s="29">
        <v>802140</v>
      </c>
      <c r="C3866" s="30" t="s">
        <v>5000</v>
      </c>
      <c r="D3866" s="30"/>
      <c r="E3866" s="31">
        <v>87.65</v>
      </c>
      <c r="F3866" s="128">
        <f t="shared" si="249"/>
        <v>51.97645</v>
      </c>
      <c r="G3866" s="222">
        <f t="shared" si="250"/>
        <v>57.174095000000001</v>
      </c>
      <c r="H3866" s="224">
        <v>0.1</v>
      </c>
      <c r="I3866" s="32"/>
    </row>
    <row r="3867" spans="1:9" ht="31.5">
      <c r="A3867" s="28">
        <v>3862</v>
      </c>
      <c r="B3867" s="29">
        <v>802150</v>
      </c>
      <c r="C3867" s="30" t="s">
        <v>5001</v>
      </c>
      <c r="D3867" s="30"/>
      <c r="E3867" s="31">
        <v>105.84</v>
      </c>
      <c r="F3867" s="128">
        <f t="shared" si="249"/>
        <v>62.763120000000001</v>
      </c>
      <c r="G3867" s="222">
        <f t="shared" si="250"/>
        <v>69.039432000000005</v>
      </c>
      <c r="H3867" s="224">
        <v>0.1</v>
      </c>
      <c r="I3867" s="32"/>
    </row>
    <row r="3868" spans="1:9" ht="15.75">
      <c r="A3868" s="28">
        <v>3863</v>
      </c>
      <c r="B3868" s="29">
        <v>802160</v>
      </c>
      <c r="C3868" s="30" t="s">
        <v>5002</v>
      </c>
      <c r="D3868" s="30"/>
      <c r="E3868" s="31">
        <v>91.99</v>
      </c>
      <c r="F3868" s="128">
        <f t="shared" si="249"/>
        <v>54.550069999999991</v>
      </c>
      <c r="G3868" s="222">
        <f t="shared" si="250"/>
        <v>60.005076999999993</v>
      </c>
      <c r="H3868" s="224">
        <v>0.1</v>
      </c>
      <c r="I3868" s="32"/>
    </row>
    <row r="3869" spans="1:9" ht="15.75">
      <c r="A3869" s="28">
        <v>3864</v>
      </c>
      <c r="B3869" s="29">
        <v>802170</v>
      </c>
      <c r="C3869" s="30" t="s">
        <v>5003</v>
      </c>
      <c r="D3869" s="30"/>
      <c r="E3869" s="31">
        <v>193.22</v>
      </c>
      <c r="F3869" s="128">
        <f t="shared" si="249"/>
        <v>114.57946</v>
      </c>
      <c r="G3869" s="222">
        <f t="shared" si="250"/>
        <v>126.037406</v>
      </c>
      <c r="H3869" s="224">
        <v>0.1</v>
      </c>
      <c r="I3869" s="32"/>
    </row>
    <row r="3870" spans="1:9" ht="15.75">
      <c r="A3870" s="28">
        <v>3865</v>
      </c>
      <c r="B3870" s="29">
        <v>802180</v>
      </c>
      <c r="C3870" s="30" t="s">
        <v>5004</v>
      </c>
      <c r="D3870" s="30"/>
      <c r="E3870" s="31">
        <v>103.67</v>
      </c>
      <c r="F3870" s="128">
        <f t="shared" si="249"/>
        <v>61.476309999999998</v>
      </c>
      <c r="G3870" s="222">
        <f t="shared" si="250"/>
        <v>67.623941000000002</v>
      </c>
      <c r="H3870" s="224">
        <v>0.1</v>
      </c>
      <c r="I3870" s="32"/>
    </row>
    <row r="3871" spans="1:9" ht="15.75">
      <c r="A3871" s="28">
        <v>3866</v>
      </c>
      <c r="B3871" s="29">
        <v>802190</v>
      </c>
      <c r="C3871" s="30" t="s">
        <v>5005</v>
      </c>
      <c r="D3871" s="30"/>
      <c r="E3871" s="31">
        <v>448.6</v>
      </c>
      <c r="F3871" s="128">
        <f t="shared" si="249"/>
        <v>266.01979999999998</v>
      </c>
      <c r="G3871" s="222">
        <f t="shared" si="250"/>
        <v>292.62178</v>
      </c>
      <c r="H3871" s="224">
        <v>0.1</v>
      </c>
      <c r="I3871" s="32"/>
    </row>
    <row r="3872" spans="1:9" ht="15.75">
      <c r="A3872" s="28">
        <v>3867</v>
      </c>
      <c r="B3872" s="29">
        <v>802200</v>
      </c>
      <c r="C3872" s="30" t="s">
        <v>5006</v>
      </c>
      <c r="D3872" s="30"/>
      <c r="E3872" s="31">
        <v>112.89</v>
      </c>
      <c r="F3872" s="128">
        <f t="shared" si="249"/>
        <v>66.943770000000001</v>
      </c>
      <c r="G3872" s="222">
        <f t="shared" si="250"/>
        <v>73.638147000000004</v>
      </c>
      <c r="H3872" s="224">
        <v>0.1</v>
      </c>
      <c r="I3872" s="32"/>
    </row>
    <row r="3873" spans="1:9" ht="15.75">
      <c r="A3873" s="28">
        <v>3868</v>
      </c>
      <c r="B3873" s="29">
        <v>802210</v>
      </c>
      <c r="C3873" s="30" t="s">
        <v>5007</v>
      </c>
      <c r="D3873" s="30"/>
      <c r="E3873" s="31">
        <v>345.19</v>
      </c>
      <c r="F3873" s="128">
        <f t="shared" si="249"/>
        <v>204.69766999999999</v>
      </c>
      <c r="G3873" s="222">
        <f t="shared" si="250"/>
        <v>225.16743700000001</v>
      </c>
      <c r="H3873" s="224">
        <v>0.1</v>
      </c>
      <c r="I3873" s="32"/>
    </row>
    <row r="3874" spans="1:9" ht="15.75">
      <c r="A3874" s="28">
        <v>3869</v>
      </c>
      <c r="B3874" s="29">
        <v>802220</v>
      </c>
      <c r="C3874" s="30" t="s">
        <v>5008</v>
      </c>
      <c r="D3874" s="30"/>
      <c r="E3874" s="31">
        <v>43.96</v>
      </c>
      <c r="F3874" s="128">
        <f t="shared" si="249"/>
        <v>26.068279999999998</v>
      </c>
      <c r="G3874" s="222">
        <f t="shared" si="250"/>
        <v>28.675108000000002</v>
      </c>
      <c r="H3874" s="224">
        <v>0.1</v>
      </c>
      <c r="I3874" s="32"/>
    </row>
    <row r="3875" spans="1:9" ht="15.75">
      <c r="A3875" s="28">
        <v>3870</v>
      </c>
      <c r="B3875" s="29">
        <v>802230</v>
      </c>
      <c r="C3875" s="30" t="s">
        <v>5009</v>
      </c>
      <c r="D3875" s="30"/>
      <c r="E3875" s="31">
        <v>43.96</v>
      </c>
      <c r="F3875" s="128">
        <f t="shared" si="249"/>
        <v>26.068279999999998</v>
      </c>
      <c r="G3875" s="222">
        <f t="shared" si="250"/>
        <v>28.675108000000002</v>
      </c>
      <c r="H3875" s="224">
        <v>0.1</v>
      </c>
      <c r="I3875" s="32"/>
    </row>
    <row r="3876" spans="1:9" ht="15.75">
      <c r="A3876" s="28">
        <v>3871</v>
      </c>
      <c r="B3876" s="29">
        <v>802240</v>
      </c>
      <c r="C3876" s="30" t="s">
        <v>5010</v>
      </c>
      <c r="D3876" s="30"/>
      <c r="E3876" s="31">
        <v>55.35</v>
      </c>
      <c r="F3876" s="128">
        <f t="shared" si="249"/>
        <v>32.82255</v>
      </c>
      <c r="G3876" s="222">
        <f t="shared" si="250"/>
        <v>36.104805000000006</v>
      </c>
      <c r="H3876" s="224">
        <v>0.1</v>
      </c>
      <c r="I3876" s="32"/>
    </row>
    <row r="3877" spans="1:9" ht="15.75">
      <c r="A3877" s="28">
        <v>3872</v>
      </c>
      <c r="B3877" s="29">
        <v>802250</v>
      </c>
      <c r="C3877" s="30" t="s">
        <v>5011</v>
      </c>
      <c r="D3877" s="30"/>
      <c r="E3877" s="31">
        <v>55.35</v>
      </c>
      <c r="F3877" s="128">
        <f t="shared" si="249"/>
        <v>32.82255</v>
      </c>
      <c r="G3877" s="222">
        <f t="shared" si="250"/>
        <v>36.104805000000006</v>
      </c>
      <c r="H3877" s="224">
        <v>0.1</v>
      </c>
      <c r="I3877" s="32"/>
    </row>
    <row r="3878" spans="1:9" ht="15.75">
      <c r="A3878" s="28">
        <v>3873</v>
      </c>
      <c r="B3878" s="29">
        <v>802260</v>
      </c>
      <c r="C3878" s="30" t="s">
        <v>5012</v>
      </c>
      <c r="D3878" s="30" t="s">
        <v>5013</v>
      </c>
      <c r="E3878" s="31">
        <v>41.52</v>
      </c>
      <c r="F3878" s="128">
        <f t="shared" si="249"/>
        <v>24.621359999999999</v>
      </c>
      <c r="G3878" s="222">
        <f t="shared" si="250"/>
        <v>27.083496</v>
      </c>
      <c r="H3878" s="224">
        <v>0.1</v>
      </c>
      <c r="I3878" s="32"/>
    </row>
    <row r="3879" spans="1:9" ht="15.75">
      <c r="A3879" s="28">
        <v>3874</v>
      </c>
      <c r="B3879" s="29">
        <v>802270</v>
      </c>
      <c r="C3879" s="30" t="s">
        <v>5014</v>
      </c>
      <c r="D3879" s="30"/>
      <c r="E3879" s="31">
        <v>80.59</v>
      </c>
      <c r="F3879" s="128">
        <f t="shared" si="249"/>
        <v>47.789870000000001</v>
      </c>
      <c r="G3879" s="222">
        <f t="shared" si="250"/>
        <v>52.568857000000001</v>
      </c>
      <c r="H3879" s="224">
        <v>0.1</v>
      </c>
      <c r="I3879" s="32"/>
    </row>
    <row r="3880" spans="1:9" ht="15.75">
      <c r="A3880" s="28">
        <v>3875</v>
      </c>
      <c r="B3880" s="29">
        <v>802280</v>
      </c>
      <c r="C3880" s="30" t="s">
        <v>5015</v>
      </c>
      <c r="D3880" s="30" t="s">
        <v>5016</v>
      </c>
      <c r="E3880" s="31">
        <v>69.2</v>
      </c>
      <c r="F3880" s="128">
        <f t="shared" si="249"/>
        <v>41.035600000000002</v>
      </c>
      <c r="G3880" s="222">
        <f t="shared" si="250"/>
        <v>45.139160000000004</v>
      </c>
      <c r="H3880" s="224">
        <v>0.1</v>
      </c>
      <c r="I3880" s="32"/>
    </row>
    <row r="3881" spans="1:9" ht="15.75">
      <c r="A3881" s="28">
        <v>3876</v>
      </c>
      <c r="B3881" s="29">
        <v>802290</v>
      </c>
      <c r="C3881" s="30" t="s">
        <v>5017</v>
      </c>
      <c r="D3881" s="30" t="s">
        <v>5018</v>
      </c>
      <c r="E3881" s="31">
        <v>41.52</v>
      </c>
      <c r="F3881" s="128">
        <f t="shared" si="249"/>
        <v>24.621359999999999</v>
      </c>
      <c r="G3881" s="222">
        <f t="shared" si="250"/>
        <v>27.083496</v>
      </c>
      <c r="H3881" s="224">
        <v>0.1</v>
      </c>
      <c r="I3881" s="32"/>
    </row>
    <row r="3882" spans="1:9" ht="15.75">
      <c r="A3882" s="28">
        <v>3877</v>
      </c>
      <c r="B3882" s="29">
        <v>802300</v>
      </c>
      <c r="C3882" s="30" t="s">
        <v>5019</v>
      </c>
      <c r="D3882" s="30" t="s">
        <v>5020</v>
      </c>
      <c r="E3882" s="31">
        <v>188.6</v>
      </c>
      <c r="F3882" s="128">
        <f t="shared" si="249"/>
        <v>111.8398</v>
      </c>
      <c r="G3882" s="222">
        <f t="shared" si="250"/>
        <v>123.02378</v>
      </c>
      <c r="H3882" s="224">
        <v>0.1</v>
      </c>
      <c r="I3882" s="32"/>
    </row>
    <row r="3883" spans="1:9" ht="15.75">
      <c r="A3883" s="28">
        <v>3878</v>
      </c>
      <c r="B3883" s="29">
        <v>802310</v>
      </c>
      <c r="C3883" s="30" t="s">
        <v>5021</v>
      </c>
      <c r="D3883" s="30"/>
      <c r="E3883" s="31">
        <v>43.96</v>
      </c>
      <c r="F3883" s="128">
        <f t="shared" si="249"/>
        <v>26.068279999999998</v>
      </c>
      <c r="G3883" s="222">
        <f t="shared" si="250"/>
        <v>28.675108000000002</v>
      </c>
      <c r="H3883" s="224">
        <v>0.1</v>
      </c>
      <c r="I3883" s="32"/>
    </row>
    <row r="3884" spans="1:9" ht="15.75">
      <c r="A3884" s="28">
        <v>3879</v>
      </c>
      <c r="B3884" s="29">
        <v>802320</v>
      </c>
      <c r="C3884" s="30" t="s">
        <v>5022</v>
      </c>
      <c r="D3884" s="30"/>
      <c r="E3884" s="31">
        <v>55.35</v>
      </c>
      <c r="F3884" s="128">
        <f t="shared" si="249"/>
        <v>32.82255</v>
      </c>
      <c r="G3884" s="222">
        <f t="shared" si="250"/>
        <v>36.104805000000006</v>
      </c>
      <c r="H3884" s="224">
        <v>0.1</v>
      </c>
      <c r="I3884" s="32"/>
    </row>
    <row r="3885" spans="1:9" ht="15.75">
      <c r="A3885" s="28">
        <v>3880</v>
      </c>
      <c r="B3885" s="29">
        <v>802330</v>
      </c>
      <c r="C3885" s="30" t="s">
        <v>5023</v>
      </c>
      <c r="D3885" s="30"/>
      <c r="E3885" s="31">
        <v>115.06</v>
      </c>
      <c r="F3885" s="128">
        <f t="shared" si="249"/>
        <v>68.230580000000003</v>
      </c>
      <c r="G3885" s="222">
        <f t="shared" si="250"/>
        <v>75.053638000000007</v>
      </c>
      <c r="H3885" s="224">
        <v>0.1</v>
      </c>
      <c r="I3885" s="32"/>
    </row>
    <row r="3886" spans="1:9" ht="15.75">
      <c r="A3886" s="28">
        <v>3881</v>
      </c>
      <c r="B3886" s="29">
        <v>802340</v>
      </c>
      <c r="C3886" s="30" t="s">
        <v>5024</v>
      </c>
      <c r="D3886" s="30"/>
      <c r="E3886" s="31">
        <v>172.6</v>
      </c>
      <c r="F3886" s="128">
        <f t="shared" si="249"/>
        <v>102.3518</v>
      </c>
      <c r="G3886" s="222">
        <f t="shared" si="250"/>
        <v>112.58698000000001</v>
      </c>
      <c r="H3886" s="224">
        <v>0.1</v>
      </c>
      <c r="I3886" s="32"/>
    </row>
    <row r="3887" spans="1:9" ht="15.75">
      <c r="A3887" s="28">
        <v>3882</v>
      </c>
      <c r="B3887" s="29" t="s">
        <v>145</v>
      </c>
      <c r="C3887" s="36" t="s">
        <v>5025</v>
      </c>
      <c r="D3887" s="30"/>
      <c r="E3887" s="31"/>
      <c r="F3887" s="226"/>
      <c r="G3887" s="226"/>
      <c r="H3887" s="215"/>
      <c r="I3887" s="32"/>
    </row>
    <row r="3888" spans="1:9" ht="15.75">
      <c r="A3888" s="28">
        <v>3883</v>
      </c>
      <c r="B3888" s="29" t="s">
        <v>145</v>
      </c>
      <c r="C3888" s="36" t="s">
        <v>5026</v>
      </c>
      <c r="D3888" s="30"/>
      <c r="E3888" s="31"/>
      <c r="F3888" s="226"/>
      <c r="G3888" s="226"/>
      <c r="H3888" s="215"/>
      <c r="I3888" s="32"/>
    </row>
    <row r="3889" spans="1:9" ht="31.5">
      <c r="A3889" s="28">
        <v>3884</v>
      </c>
      <c r="B3889" s="29">
        <v>802350</v>
      </c>
      <c r="C3889" s="30" t="s">
        <v>5027</v>
      </c>
      <c r="D3889" s="30" t="s">
        <v>5028</v>
      </c>
      <c r="E3889" s="31">
        <v>419.69</v>
      </c>
      <c r="F3889" s="128">
        <f t="shared" si="249"/>
        <v>248.87616999999997</v>
      </c>
      <c r="G3889" s="222">
        <f t="shared" ref="G3889:G3903" si="251">F3889*1.1</f>
        <v>273.76378699999998</v>
      </c>
      <c r="H3889" s="224">
        <v>0.1</v>
      </c>
      <c r="I3889" s="32"/>
    </row>
    <row r="3890" spans="1:9" ht="15.75">
      <c r="A3890" s="28">
        <v>3885</v>
      </c>
      <c r="B3890" s="29">
        <v>802351</v>
      </c>
      <c r="C3890" s="30" t="s">
        <v>5029</v>
      </c>
      <c r="D3890" s="30"/>
      <c r="E3890" s="31">
        <v>367.08</v>
      </c>
      <c r="F3890" s="128">
        <f t="shared" si="249"/>
        <v>217.67843999999997</v>
      </c>
      <c r="G3890" s="222">
        <f t="shared" si="251"/>
        <v>239.44628399999999</v>
      </c>
      <c r="H3890" s="224">
        <v>0.1</v>
      </c>
      <c r="I3890" s="32"/>
    </row>
    <row r="3891" spans="1:9" ht="15.75">
      <c r="A3891" s="28">
        <v>3886</v>
      </c>
      <c r="B3891" s="29">
        <v>802360</v>
      </c>
      <c r="C3891" s="30" t="s">
        <v>5030</v>
      </c>
      <c r="D3891" s="30"/>
      <c r="E3891" s="31">
        <v>419.69</v>
      </c>
      <c r="F3891" s="128">
        <f t="shared" si="249"/>
        <v>248.87616999999997</v>
      </c>
      <c r="G3891" s="222">
        <f t="shared" si="251"/>
        <v>273.76378699999998</v>
      </c>
      <c r="H3891" s="224">
        <v>0.1</v>
      </c>
      <c r="I3891" s="32"/>
    </row>
    <row r="3892" spans="1:9" ht="15.75">
      <c r="A3892" s="28">
        <v>3887</v>
      </c>
      <c r="B3892" s="29">
        <v>802370</v>
      </c>
      <c r="C3892" s="30" t="s">
        <v>5031</v>
      </c>
      <c r="D3892" s="30" t="s">
        <v>5032</v>
      </c>
      <c r="E3892" s="31">
        <v>419.69</v>
      </c>
      <c r="F3892" s="128">
        <f t="shared" si="249"/>
        <v>248.87616999999997</v>
      </c>
      <c r="G3892" s="222">
        <f t="shared" si="251"/>
        <v>273.76378699999998</v>
      </c>
      <c r="H3892" s="224">
        <v>0.1</v>
      </c>
      <c r="I3892" s="32"/>
    </row>
    <row r="3893" spans="1:9" ht="31.5">
      <c r="A3893" s="28">
        <v>3888</v>
      </c>
      <c r="B3893" s="29">
        <v>802380</v>
      </c>
      <c r="C3893" s="30" t="s">
        <v>5033</v>
      </c>
      <c r="D3893" s="30"/>
      <c r="E3893" s="31">
        <v>598.34</v>
      </c>
      <c r="F3893" s="128">
        <f t="shared" si="249"/>
        <v>354.81562000000002</v>
      </c>
      <c r="G3893" s="222">
        <f t="shared" si="251"/>
        <v>390.29718200000008</v>
      </c>
      <c r="H3893" s="224">
        <v>0.1</v>
      </c>
      <c r="I3893" s="32"/>
    </row>
    <row r="3894" spans="1:9" ht="15.75">
      <c r="A3894" s="28">
        <v>3889</v>
      </c>
      <c r="B3894" s="29">
        <v>802390</v>
      </c>
      <c r="C3894" s="30" t="s">
        <v>5034</v>
      </c>
      <c r="D3894" s="30"/>
      <c r="E3894" s="31">
        <v>598.34</v>
      </c>
      <c r="F3894" s="128">
        <f t="shared" si="249"/>
        <v>354.81562000000002</v>
      </c>
      <c r="G3894" s="222">
        <f t="shared" si="251"/>
        <v>390.29718200000008</v>
      </c>
      <c r="H3894" s="224">
        <v>0.1</v>
      </c>
      <c r="I3894" s="32"/>
    </row>
    <row r="3895" spans="1:9" ht="15.75">
      <c r="A3895" s="28">
        <v>3890</v>
      </c>
      <c r="B3895" s="29">
        <v>802400</v>
      </c>
      <c r="C3895" s="30" t="s">
        <v>5035</v>
      </c>
      <c r="D3895" s="30"/>
      <c r="E3895" s="31">
        <v>503.63</v>
      </c>
      <c r="F3895" s="128">
        <f t="shared" si="249"/>
        <v>298.65258999999998</v>
      </c>
      <c r="G3895" s="222">
        <f t="shared" si="251"/>
        <v>328.51784900000001</v>
      </c>
      <c r="H3895" s="224">
        <v>0.1</v>
      </c>
      <c r="I3895" s="32"/>
    </row>
    <row r="3896" spans="1:9" ht="15.75">
      <c r="A3896" s="28">
        <v>3891</v>
      </c>
      <c r="B3896" s="29">
        <v>802430</v>
      </c>
      <c r="C3896" s="30" t="s">
        <v>5036</v>
      </c>
      <c r="D3896" s="30"/>
      <c r="E3896" s="31">
        <v>503.63</v>
      </c>
      <c r="F3896" s="128">
        <f t="shared" si="249"/>
        <v>298.65258999999998</v>
      </c>
      <c r="G3896" s="222">
        <f t="shared" si="251"/>
        <v>328.51784900000001</v>
      </c>
      <c r="H3896" s="224">
        <v>0.1</v>
      </c>
      <c r="I3896" s="32"/>
    </row>
    <row r="3897" spans="1:9" ht="15.75">
      <c r="A3897" s="28">
        <v>3892</v>
      </c>
      <c r="B3897" s="29">
        <v>802440</v>
      </c>
      <c r="C3897" s="30" t="s">
        <v>5037</v>
      </c>
      <c r="D3897" s="30"/>
      <c r="E3897" s="31">
        <v>314.95</v>
      </c>
      <c r="F3897" s="128">
        <f t="shared" si="249"/>
        <v>186.76534999999998</v>
      </c>
      <c r="G3897" s="222">
        <f t="shared" si="251"/>
        <v>205.44188499999998</v>
      </c>
      <c r="H3897" s="224">
        <v>0.1</v>
      </c>
      <c r="I3897" s="32"/>
    </row>
    <row r="3898" spans="1:9" ht="15.75">
      <c r="A3898" s="28">
        <v>3893</v>
      </c>
      <c r="B3898" s="29">
        <v>802450</v>
      </c>
      <c r="C3898" s="30" t="s">
        <v>5038</v>
      </c>
      <c r="D3898" s="30"/>
      <c r="E3898" s="31">
        <v>503.63</v>
      </c>
      <c r="F3898" s="128">
        <f t="shared" si="249"/>
        <v>298.65258999999998</v>
      </c>
      <c r="G3898" s="222">
        <f t="shared" si="251"/>
        <v>328.51784900000001</v>
      </c>
      <c r="H3898" s="224">
        <v>0.1</v>
      </c>
      <c r="I3898" s="32"/>
    </row>
    <row r="3899" spans="1:9" ht="31.5">
      <c r="A3899" s="28">
        <v>3894</v>
      </c>
      <c r="B3899" s="29">
        <v>802460</v>
      </c>
      <c r="C3899" s="30" t="s">
        <v>5039</v>
      </c>
      <c r="D3899" s="30"/>
      <c r="E3899" s="31">
        <v>503.63</v>
      </c>
      <c r="F3899" s="128">
        <f t="shared" si="249"/>
        <v>298.65258999999998</v>
      </c>
      <c r="G3899" s="222">
        <f t="shared" si="251"/>
        <v>328.51784900000001</v>
      </c>
      <c r="H3899" s="224">
        <v>0.1</v>
      </c>
      <c r="I3899" s="32"/>
    </row>
    <row r="3900" spans="1:9" ht="31.5">
      <c r="A3900" s="28">
        <v>3895</v>
      </c>
      <c r="B3900" s="29">
        <v>802470</v>
      </c>
      <c r="C3900" s="30" t="s">
        <v>5040</v>
      </c>
      <c r="D3900" s="30" t="s">
        <v>5032</v>
      </c>
      <c r="E3900" s="31">
        <v>503.63</v>
      </c>
      <c r="F3900" s="128">
        <f t="shared" si="249"/>
        <v>298.65258999999998</v>
      </c>
      <c r="G3900" s="222">
        <f t="shared" si="251"/>
        <v>328.51784900000001</v>
      </c>
      <c r="H3900" s="224">
        <v>0.1</v>
      </c>
      <c r="I3900" s="32"/>
    </row>
    <row r="3901" spans="1:9" ht="31.5">
      <c r="A3901" s="28">
        <v>3896</v>
      </c>
      <c r="B3901" s="29">
        <v>802480</v>
      </c>
      <c r="C3901" s="30" t="s">
        <v>5041</v>
      </c>
      <c r="D3901" s="30"/>
      <c r="E3901" s="31">
        <v>503.63</v>
      </c>
      <c r="F3901" s="128">
        <f t="shared" si="249"/>
        <v>298.65258999999998</v>
      </c>
      <c r="G3901" s="222">
        <f t="shared" si="251"/>
        <v>328.51784900000001</v>
      </c>
      <c r="H3901" s="224">
        <v>0.1</v>
      </c>
      <c r="I3901" s="32"/>
    </row>
    <row r="3902" spans="1:9" ht="31.5">
      <c r="A3902" s="28">
        <v>3897</v>
      </c>
      <c r="B3902" s="29">
        <v>802490</v>
      </c>
      <c r="C3902" s="30" t="s">
        <v>5042</v>
      </c>
      <c r="D3902" s="30"/>
      <c r="E3902" s="31">
        <v>503.63</v>
      </c>
      <c r="F3902" s="128">
        <f t="shared" si="249"/>
        <v>298.65258999999998</v>
      </c>
      <c r="G3902" s="222">
        <f t="shared" si="251"/>
        <v>328.51784900000001</v>
      </c>
      <c r="H3902" s="224">
        <v>0.1</v>
      </c>
      <c r="I3902" s="32"/>
    </row>
    <row r="3903" spans="1:9" ht="15.75">
      <c r="A3903" s="28">
        <v>3898</v>
      </c>
      <c r="B3903" s="29">
        <v>802500</v>
      </c>
      <c r="C3903" s="30" t="s">
        <v>5043</v>
      </c>
      <c r="D3903" s="30"/>
      <c r="E3903" s="31">
        <v>503.63</v>
      </c>
      <c r="F3903" s="128">
        <f t="shared" si="249"/>
        <v>298.65258999999998</v>
      </c>
      <c r="G3903" s="222">
        <f t="shared" si="251"/>
        <v>328.51784900000001</v>
      </c>
      <c r="H3903" s="224">
        <v>0.1</v>
      </c>
      <c r="I3903" s="32"/>
    </row>
    <row r="3904" spans="1:9" ht="31.5">
      <c r="A3904" s="28">
        <v>3899</v>
      </c>
      <c r="B3904" s="29" t="s">
        <v>145</v>
      </c>
      <c r="C3904" s="36" t="s">
        <v>5044</v>
      </c>
      <c r="D3904" s="30"/>
      <c r="E3904" s="31"/>
      <c r="F3904" s="226"/>
      <c r="G3904" s="226"/>
      <c r="H3904" s="215"/>
      <c r="I3904" s="32"/>
    </row>
    <row r="3905" spans="1:9" ht="15.75">
      <c r="A3905" s="28">
        <v>3900</v>
      </c>
      <c r="B3905" s="29">
        <v>802510</v>
      </c>
      <c r="C3905" s="30" t="s">
        <v>5045</v>
      </c>
      <c r="D3905" s="30"/>
      <c r="E3905" s="31">
        <v>419.69</v>
      </c>
      <c r="F3905" s="128">
        <f t="shared" si="249"/>
        <v>248.87616999999997</v>
      </c>
      <c r="G3905" s="222">
        <f t="shared" ref="G3905:G3913" si="252">F3905*1.1</f>
        <v>273.76378699999998</v>
      </c>
      <c r="H3905" s="224">
        <v>0.1</v>
      </c>
      <c r="I3905" s="32"/>
    </row>
    <row r="3906" spans="1:9" ht="15.75">
      <c r="A3906" s="28">
        <v>3901</v>
      </c>
      <c r="B3906" s="29">
        <v>802520</v>
      </c>
      <c r="C3906" s="30" t="s">
        <v>5046</v>
      </c>
      <c r="D3906" s="30"/>
      <c r="E3906" s="31">
        <v>503.63</v>
      </c>
      <c r="F3906" s="128">
        <f t="shared" si="249"/>
        <v>298.65258999999998</v>
      </c>
      <c r="G3906" s="222">
        <f t="shared" si="252"/>
        <v>328.51784900000001</v>
      </c>
      <c r="H3906" s="224">
        <v>0.1</v>
      </c>
      <c r="I3906" s="32"/>
    </row>
    <row r="3907" spans="1:9" ht="31.5">
      <c r="A3907" s="28">
        <v>3902</v>
      </c>
      <c r="B3907" s="29">
        <v>802530</v>
      </c>
      <c r="C3907" s="30" t="s">
        <v>5047</v>
      </c>
      <c r="D3907" s="30"/>
      <c r="E3907" s="31">
        <v>771.42</v>
      </c>
      <c r="F3907" s="128">
        <f t="shared" si="249"/>
        <v>457.45205999999996</v>
      </c>
      <c r="G3907" s="222">
        <f t="shared" si="252"/>
        <v>503.19726600000001</v>
      </c>
      <c r="H3907" s="224">
        <v>0.1</v>
      </c>
      <c r="I3907" s="32"/>
    </row>
    <row r="3908" spans="1:9" ht="31.5">
      <c r="A3908" s="28">
        <v>3903</v>
      </c>
      <c r="B3908" s="29">
        <v>802540</v>
      </c>
      <c r="C3908" s="30" t="s">
        <v>5048</v>
      </c>
      <c r="D3908" s="30" t="s">
        <v>5049</v>
      </c>
      <c r="E3908" s="31">
        <v>991.67</v>
      </c>
      <c r="F3908" s="128">
        <f t="shared" si="249"/>
        <v>588.06030999999996</v>
      </c>
      <c r="G3908" s="222">
        <f t="shared" si="252"/>
        <v>646.86634100000003</v>
      </c>
      <c r="H3908" s="224">
        <v>0.1</v>
      </c>
      <c r="I3908" s="32"/>
    </row>
    <row r="3909" spans="1:9" ht="15.75">
      <c r="A3909" s="28">
        <v>3904</v>
      </c>
      <c r="B3909" s="29">
        <v>802550</v>
      </c>
      <c r="C3909" s="30" t="s">
        <v>5050</v>
      </c>
      <c r="D3909" s="30"/>
      <c r="E3909" s="31">
        <v>346.52</v>
      </c>
      <c r="F3909" s="128">
        <f t="shared" si="249"/>
        <v>205.48635999999999</v>
      </c>
      <c r="G3909" s="222">
        <f t="shared" si="252"/>
        <v>226.03499600000001</v>
      </c>
      <c r="H3909" s="224">
        <v>0.1</v>
      </c>
      <c r="I3909" s="32"/>
    </row>
    <row r="3910" spans="1:9" ht="15.75">
      <c r="A3910" s="28">
        <v>3905</v>
      </c>
      <c r="B3910" s="29">
        <v>802560</v>
      </c>
      <c r="C3910" s="30" t="s">
        <v>5051</v>
      </c>
      <c r="D3910" s="30"/>
      <c r="E3910" s="31">
        <v>498.62</v>
      </c>
      <c r="F3910" s="128">
        <f t="shared" si="249"/>
        <v>295.68165999999997</v>
      </c>
      <c r="G3910" s="222">
        <f t="shared" si="252"/>
        <v>325.24982599999998</v>
      </c>
      <c r="H3910" s="224">
        <v>0.1</v>
      </c>
      <c r="I3910" s="32"/>
    </row>
    <row r="3911" spans="1:9" ht="31.5">
      <c r="A3911" s="28">
        <v>3906</v>
      </c>
      <c r="B3911" s="29">
        <v>802570</v>
      </c>
      <c r="C3911" s="30" t="s">
        <v>5052</v>
      </c>
      <c r="D3911" s="30"/>
      <c r="E3911" s="31">
        <v>771.42</v>
      </c>
      <c r="F3911" s="128">
        <f t="shared" ref="F3911:F3974" si="253">E3911*0.593</f>
        <v>457.45205999999996</v>
      </c>
      <c r="G3911" s="222">
        <f t="shared" si="252"/>
        <v>503.19726600000001</v>
      </c>
      <c r="H3911" s="224">
        <v>0.1</v>
      </c>
      <c r="I3911" s="32"/>
    </row>
    <row r="3912" spans="1:9" ht="15.75">
      <c r="A3912" s="28">
        <v>3907</v>
      </c>
      <c r="B3912" s="29">
        <v>802580</v>
      </c>
      <c r="C3912" s="30" t="s">
        <v>5053</v>
      </c>
      <c r="D3912" s="30"/>
      <c r="E3912" s="31">
        <v>826.39</v>
      </c>
      <c r="F3912" s="128">
        <f t="shared" si="253"/>
        <v>490.04926999999998</v>
      </c>
      <c r="G3912" s="222">
        <f t="shared" si="252"/>
        <v>539.05419700000004</v>
      </c>
      <c r="H3912" s="224">
        <v>0.1</v>
      </c>
      <c r="I3912" s="32"/>
    </row>
    <row r="3913" spans="1:9" ht="31.5">
      <c r="A3913" s="28">
        <v>3908</v>
      </c>
      <c r="B3913" s="29">
        <v>802590</v>
      </c>
      <c r="C3913" s="30" t="s">
        <v>5054</v>
      </c>
      <c r="D3913" s="30"/>
      <c r="E3913" s="31">
        <v>503.63</v>
      </c>
      <c r="F3913" s="128">
        <f t="shared" si="253"/>
        <v>298.65258999999998</v>
      </c>
      <c r="G3913" s="222">
        <f t="shared" si="252"/>
        <v>328.51784900000001</v>
      </c>
      <c r="H3913" s="224">
        <v>0.1</v>
      </c>
      <c r="I3913" s="32"/>
    </row>
    <row r="3914" spans="1:9" ht="15.75">
      <c r="A3914" s="28">
        <v>3909</v>
      </c>
      <c r="B3914" s="29" t="s">
        <v>145</v>
      </c>
      <c r="C3914" s="36" t="s">
        <v>5055</v>
      </c>
      <c r="D3914" s="30"/>
      <c r="E3914" s="31"/>
      <c r="F3914" s="226"/>
      <c r="G3914" s="226"/>
      <c r="H3914" s="215"/>
      <c r="I3914" s="32"/>
    </row>
    <row r="3915" spans="1:9" ht="15.75">
      <c r="A3915" s="28">
        <v>3910</v>
      </c>
      <c r="B3915" s="29">
        <v>802600</v>
      </c>
      <c r="C3915" s="30" t="s">
        <v>5056</v>
      </c>
      <c r="D3915" s="30"/>
      <c r="E3915" s="31">
        <v>157.54</v>
      </c>
      <c r="F3915" s="128">
        <f t="shared" si="253"/>
        <v>93.421219999999991</v>
      </c>
      <c r="G3915" s="222">
        <f t="shared" ref="G3915:G3930" si="254">F3915*1.1</f>
        <v>102.76334199999999</v>
      </c>
      <c r="H3915" s="224">
        <v>0.1</v>
      </c>
      <c r="I3915" s="32"/>
    </row>
    <row r="3916" spans="1:9" ht="31.5">
      <c r="A3916" s="28">
        <v>3911</v>
      </c>
      <c r="B3916" s="29">
        <v>802610</v>
      </c>
      <c r="C3916" s="30" t="s">
        <v>5057</v>
      </c>
      <c r="D3916" s="30"/>
      <c r="E3916" s="31">
        <v>330.55</v>
      </c>
      <c r="F3916" s="128">
        <f t="shared" si="253"/>
        <v>196.01615000000001</v>
      </c>
      <c r="G3916" s="222">
        <f t="shared" si="254"/>
        <v>215.61776500000002</v>
      </c>
      <c r="H3916" s="224">
        <v>0.1</v>
      </c>
      <c r="I3916" s="32"/>
    </row>
    <row r="3917" spans="1:9" ht="15.75">
      <c r="A3917" s="28">
        <v>3912</v>
      </c>
      <c r="B3917" s="29">
        <v>802620</v>
      </c>
      <c r="C3917" s="30" t="s">
        <v>5058</v>
      </c>
      <c r="D3917" s="30"/>
      <c r="E3917" s="31">
        <v>330.55</v>
      </c>
      <c r="F3917" s="128">
        <f t="shared" si="253"/>
        <v>196.01615000000001</v>
      </c>
      <c r="G3917" s="222">
        <f t="shared" si="254"/>
        <v>215.61776500000002</v>
      </c>
      <c r="H3917" s="224">
        <v>0.1</v>
      </c>
      <c r="I3917" s="32"/>
    </row>
    <row r="3918" spans="1:9" ht="15.75">
      <c r="A3918" s="28">
        <v>3913</v>
      </c>
      <c r="B3918" s="29">
        <v>802630</v>
      </c>
      <c r="C3918" s="30" t="s">
        <v>5059</v>
      </c>
      <c r="D3918" s="30"/>
      <c r="E3918" s="31">
        <v>330.55</v>
      </c>
      <c r="F3918" s="128">
        <f t="shared" si="253"/>
        <v>196.01615000000001</v>
      </c>
      <c r="G3918" s="222">
        <f t="shared" si="254"/>
        <v>215.61776500000002</v>
      </c>
      <c r="H3918" s="224">
        <v>0.1</v>
      </c>
      <c r="I3918" s="32"/>
    </row>
    <row r="3919" spans="1:9" ht="31.5">
      <c r="A3919" s="28">
        <v>3914</v>
      </c>
      <c r="B3919" s="29">
        <v>802640</v>
      </c>
      <c r="C3919" s="30" t="s">
        <v>5060</v>
      </c>
      <c r="D3919" s="30"/>
      <c r="E3919" s="31">
        <v>233.25</v>
      </c>
      <c r="F3919" s="128">
        <f t="shared" si="253"/>
        <v>138.31725</v>
      </c>
      <c r="G3919" s="222">
        <f t="shared" si="254"/>
        <v>152.14897500000001</v>
      </c>
      <c r="H3919" s="224">
        <v>0.1</v>
      </c>
      <c r="I3919" s="32"/>
    </row>
    <row r="3920" spans="1:9" ht="15.75">
      <c r="A3920" s="28">
        <v>3915</v>
      </c>
      <c r="B3920" s="29">
        <v>802650</v>
      </c>
      <c r="C3920" s="30" t="s">
        <v>5061</v>
      </c>
      <c r="D3920" s="30"/>
      <c r="E3920" s="31">
        <v>771.42</v>
      </c>
      <c r="F3920" s="128">
        <f t="shared" si="253"/>
        <v>457.45205999999996</v>
      </c>
      <c r="G3920" s="222">
        <f t="shared" si="254"/>
        <v>503.19726600000001</v>
      </c>
      <c r="H3920" s="224">
        <v>0.1</v>
      </c>
      <c r="I3920" s="32"/>
    </row>
    <row r="3921" spans="1:9" ht="31.5">
      <c r="A3921" s="28">
        <v>3916</v>
      </c>
      <c r="B3921" s="29">
        <v>802660</v>
      </c>
      <c r="C3921" s="30" t="s">
        <v>5062</v>
      </c>
      <c r="D3921" s="30"/>
      <c r="E3921" s="31">
        <v>236.22</v>
      </c>
      <c r="F3921" s="128">
        <f t="shared" si="253"/>
        <v>140.07845999999998</v>
      </c>
      <c r="G3921" s="222">
        <f t="shared" si="254"/>
        <v>154.08630599999998</v>
      </c>
      <c r="H3921" s="224">
        <v>0.1</v>
      </c>
      <c r="I3921" s="32"/>
    </row>
    <row r="3922" spans="1:9" ht="31.5">
      <c r="A3922" s="28">
        <v>3917</v>
      </c>
      <c r="B3922" s="29">
        <v>802670</v>
      </c>
      <c r="C3922" s="30" t="s">
        <v>5063</v>
      </c>
      <c r="D3922" s="30"/>
      <c r="E3922" s="31">
        <v>157.54</v>
      </c>
      <c r="F3922" s="128">
        <f t="shared" si="253"/>
        <v>93.421219999999991</v>
      </c>
      <c r="G3922" s="222">
        <f t="shared" si="254"/>
        <v>102.76334199999999</v>
      </c>
      <c r="H3922" s="224">
        <v>0.1</v>
      </c>
      <c r="I3922" s="32"/>
    </row>
    <row r="3923" spans="1:9" ht="15.75">
      <c r="A3923" s="28">
        <v>3918</v>
      </c>
      <c r="B3923" s="29">
        <v>802680</v>
      </c>
      <c r="C3923" s="30" t="s">
        <v>5064</v>
      </c>
      <c r="D3923" s="30"/>
      <c r="E3923" s="31">
        <v>330.55</v>
      </c>
      <c r="F3923" s="128">
        <f t="shared" si="253"/>
        <v>196.01615000000001</v>
      </c>
      <c r="G3923" s="222">
        <f t="shared" si="254"/>
        <v>215.61776500000002</v>
      </c>
      <c r="H3923" s="224">
        <v>0.1</v>
      </c>
      <c r="I3923" s="32"/>
    </row>
    <row r="3924" spans="1:9" ht="15.75">
      <c r="A3924" s="28">
        <v>3919</v>
      </c>
      <c r="B3924" s="29">
        <v>802690</v>
      </c>
      <c r="C3924" s="30" t="s">
        <v>5065</v>
      </c>
      <c r="D3924" s="30"/>
      <c r="E3924" s="31">
        <v>236.22</v>
      </c>
      <c r="F3924" s="128">
        <f t="shared" si="253"/>
        <v>140.07845999999998</v>
      </c>
      <c r="G3924" s="222">
        <f t="shared" si="254"/>
        <v>154.08630599999998</v>
      </c>
      <c r="H3924" s="224">
        <v>0.1</v>
      </c>
      <c r="I3924" s="32"/>
    </row>
    <row r="3925" spans="1:9" ht="15.75">
      <c r="A3925" s="28">
        <v>3920</v>
      </c>
      <c r="B3925" s="29">
        <v>802700</v>
      </c>
      <c r="C3925" s="30" t="s">
        <v>5066</v>
      </c>
      <c r="D3925" s="30"/>
      <c r="E3925" s="31">
        <v>236.22</v>
      </c>
      <c r="F3925" s="128">
        <f t="shared" si="253"/>
        <v>140.07845999999998</v>
      </c>
      <c r="G3925" s="222">
        <f t="shared" si="254"/>
        <v>154.08630599999998</v>
      </c>
      <c r="H3925" s="224">
        <v>0.1</v>
      </c>
      <c r="I3925" s="32"/>
    </row>
    <row r="3926" spans="1:9" ht="15.75">
      <c r="A3926" s="28">
        <v>3921</v>
      </c>
      <c r="B3926" s="29">
        <v>802701</v>
      </c>
      <c r="C3926" s="30" t="s">
        <v>5067</v>
      </c>
      <c r="D3926" s="30"/>
      <c r="E3926" s="31">
        <v>196.39</v>
      </c>
      <c r="F3926" s="128">
        <f t="shared" si="253"/>
        <v>116.45926999999999</v>
      </c>
      <c r="G3926" s="222">
        <f t="shared" si="254"/>
        <v>128.105197</v>
      </c>
      <c r="H3926" s="224">
        <v>0.1</v>
      </c>
      <c r="I3926" s="32"/>
    </row>
    <row r="3927" spans="1:9" ht="15.75">
      <c r="A3927" s="28">
        <v>3922</v>
      </c>
      <c r="B3927" s="29">
        <v>802702</v>
      </c>
      <c r="C3927" s="30" t="s">
        <v>5068</v>
      </c>
      <c r="D3927" s="30"/>
      <c r="E3927" s="31">
        <v>196.39</v>
      </c>
      <c r="F3927" s="128">
        <f t="shared" si="253"/>
        <v>116.45926999999999</v>
      </c>
      <c r="G3927" s="222">
        <f t="shared" si="254"/>
        <v>128.105197</v>
      </c>
      <c r="H3927" s="224">
        <v>0.1</v>
      </c>
      <c r="I3927" s="32"/>
    </row>
    <row r="3928" spans="1:9" ht="15.75">
      <c r="A3928" s="28">
        <v>3923</v>
      </c>
      <c r="B3928" s="29">
        <v>802703</v>
      </c>
      <c r="C3928" s="30" t="s">
        <v>5069</v>
      </c>
      <c r="D3928" s="30"/>
      <c r="E3928" s="31">
        <v>235.66</v>
      </c>
      <c r="F3928" s="128">
        <f t="shared" si="253"/>
        <v>139.74637999999999</v>
      </c>
      <c r="G3928" s="222">
        <f t="shared" si="254"/>
        <v>153.72101799999999</v>
      </c>
      <c r="H3928" s="224">
        <v>0.1</v>
      </c>
      <c r="I3928" s="32"/>
    </row>
    <row r="3929" spans="1:9" ht="31.5">
      <c r="A3929" s="28">
        <v>3924</v>
      </c>
      <c r="B3929" s="29">
        <v>802710</v>
      </c>
      <c r="C3929" s="30" t="s">
        <v>5070</v>
      </c>
      <c r="D3929" s="30"/>
      <c r="E3929" s="31">
        <v>144.85</v>
      </c>
      <c r="F3929" s="128">
        <f t="shared" si="253"/>
        <v>85.896049999999988</v>
      </c>
      <c r="G3929" s="222">
        <f t="shared" si="254"/>
        <v>94.485654999999994</v>
      </c>
      <c r="H3929" s="224">
        <v>0.1</v>
      </c>
      <c r="I3929" s="32"/>
    </row>
    <row r="3930" spans="1:9" ht="31.5">
      <c r="A3930" s="28">
        <v>3925</v>
      </c>
      <c r="B3930" s="29">
        <v>802720</v>
      </c>
      <c r="C3930" s="30" t="s">
        <v>5071</v>
      </c>
      <c r="D3930" s="30"/>
      <c r="E3930" s="31">
        <v>144.85</v>
      </c>
      <c r="F3930" s="128">
        <f t="shared" si="253"/>
        <v>85.896049999999988</v>
      </c>
      <c r="G3930" s="222">
        <f t="shared" si="254"/>
        <v>94.485654999999994</v>
      </c>
      <c r="H3930" s="224">
        <v>0.1</v>
      </c>
      <c r="I3930" s="32"/>
    </row>
    <row r="3931" spans="1:9" ht="31.5">
      <c r="A3931" s="28">
        <v>3926</v>
      </c>
      <c r="B3931" s="29" t="s">
        <v>145</v>
      </c>
      <c r="C3931" s="36" t="s">
        <v>5072</v>
      </c>
      <c r="D3931" s="30"/>
      <c r="E3931" s="31"/>
      <c r="F3931" s="226"/>
      <c r="G3931" s="226"/>
      <c r="H3931" s="215"/>
      <c r="I3931" s="32"/>
    </row>
    <row r="3932" spans="1:9" ht="15.75">
      <c r="A3932" s="28">
        <v>3927</v>
      </c>
      <c r="B3932" s="29">
        <v>802730</v>
      </c>
      <c r="C3932" s="30" t="s">
        <v>5073</v>
      </c>
      <c r="D3932" s="30"/>
      <c r="E3932" s="31">
        <v>3147.73</v>
      </c>
      <c r="F3932" s="128">
        <f t="shared" si="253"/>
        <v>1866.6038899999999</v>
      </c>
      <c r="G3932" s="222">
        <f t="shared" ref="G3932:G3954" si="255">F3932*1.1</f>
        <v>2053.264279</v>
      </c>
      <c r="H3932" s="224">
        <v>0.1</v>
      </c>
      <c r="I3932" s="32"/>
    </row>
    <row r="3933" spans="1:9" ht="31.5">
      <c r="A3933" s="28">
        <v>3928</v>
      </c>
      <c r="B3933" s="29">
        <v>802740</v>
      </c>
      <c r="C3933" s="30" t="s">
        <v>5074</v>
      </c>
      <c r="D3933" s="30"/>
      <c r="E3933" s="31">
        <v>6505.33</v>
      </c>
      <c r="F3933" s="128">
        <f t="shared" si="253"/>
        <v>3857.6606899999997</v>
      </c>
      <c r="G3933" s="222">
        <f t="shared" si="255"/>
        <v>4243.4267589999999</v>
      </c>
      <c r="H3933" s="224">
        <v>0.1</v>
      </c>
      <c r="I3933" s="32"/>
    </row>
    <row r="3934" spans="1:9" ht="31.5">
      <c r="A3934" s="28">
        <v>3929</v>
      </c>
      <c r="B3934" s="29">
        <v>802750</v>
      </c>
      <c r="C3934" s="30" t="s">
        <v>5075</v>
      </c>
      <c r="D3934" s="30" t="s">
        <v>5076</v>
      </c>
      <c r="E3934" s="31">
        <v>3252.66</v>
      </c>
      <c r="F3934" s="128">
        <f t="shared" si="253"/>
        <v>1928.8273799999997</v>
      </c>
      <c r="G3934" s="222">
        <f t="shared" si="255"/>
        <v>2121.710118</v>
      </c>
      <c r="H3934" s="224">
        <v>0.1</v>
      </c>
      <c r="I3934" s="32"/>
    </row>
    <row r="3935" spans="1:9" ht="31.5">
      <c r="A3935" s="28">
        <v>3930</v>
      </c>
      <c r="B3935" s="29">
        <v>802755</v>
      </c>
      <c r="C3935" s="30" t="s">
        <v>5077</v>
      </c>
      <c r="D3935" s="30" t="s">
        <v>5078</v>
      </c>
      <c r="E3935" s="31">
        <v>1159.2</v>
      </c>
      <c r="F3935" s="128">
        <f t="shared" si="253"/>
        <v>687.40560000000005</v>
      </c>
      <c r="G3935" s="222">
        <f t="shared" si="255"/>
        <v>756.14616000000012</v>
      </c>
      <c r="H3935" s="224">
        <v>0.1</v>
      </c>
      <c r="I3935" s="32"/>
    </row>
    <row r="3936" spans="1:9" ht="31.5">
      <c r="A3936" s="28">
        <v>3931</v>
      </c>
      <c r="B3936" s="29">
        <v>802756</v>
      </c>
      <c r="C3936" s="30" t="s">
        <v>5079</v>
      </c>
      <c r="D3936" s="30" t="s">
        <v>5080</v>
      </c>
      <c r="E3936" s="31">
        <v>1159.2</v>
      </c>
      <c r="F3936" s="128">
        <f t="shared" si="253"/>
        <v>687.40560000000005</v>
      </c>
      <c r="G3936" s="222">
        <f t="shared" si="255"/>
        <v>756.14616000000012</v>
      </c>
      <c r="H3936" s="224">
        <v>0.1</v>
      </c>
      <c r="I3936" s="32"/>
    </row>
    <row r="3937" spans="1:9" ht="31.5">
      <c r="A3937" s="28">
        <v>3932</v>
      </c>
      <c r="B3937" s="29">
        <v>802760</v>
      </c>
      <c r="C3937" s="30" t="s">
        <v>5081</v>
      </c>
      <c r="D3937" s="30"/>
      <c r="E3937" s="31">
        <v>6505.33</v>
      </c>
      <c r="F3937" s="128">
        <f t="shared" si="253"/>
        <v>3857.6606899999997</v>
      </c>
      <c r="G3937" s="222">
        <f t="shared" si="255"/>
        <v>4243.4267589999999</v>
      </c>
      <c r="H3937" s="224">
        <v>0.1</v>
      </c>
      <c r="I3937" s="32"/>
    </row>
    <row r="3938" spans="1:9" ht="15.75">
      <c r="A3938" s="28">
        <v>3933</v>
      </c>
      <c r="B3938" s="29">
        <v>802770</v>
      </c>
      <c r="C3938" s="30" t="s">
        <v>5082</v>
      </c>
      <c r="D3938" s="30"/>
      <c r="E3938" s="31">
        <v>183.84</v>
      </c>
      <c r="F3938" s="128">
        <f t="shared" si="253"/>
        <v>109.01711999999999</v>
      </c>
      <c r="G3938" s="222">
        <f t="shared" si="255"/>
        <v>119.91883199999999</v>
      </c>
      <c r="H3938" s="224">
        <v>0.1</v>
      </c>
      <c r="I3938" s="32"/>
    </row>
    <row r="3939" spans="1:9" ht="31.5">
      <c r="A3939" s="28">
        <v>3934</v>
      </c>
      <c r="B3939" s="29">
        <v>802780</v>
      </c>
      <c r="C3939" s="30" t="s">
        <v>5083</v>
      </c>
      <c r="D3939" s="30"/>
      <c r="E3939" s="31">
        <v>760.77</v>
      </c>
      <c r="F3939" s="128">
        <f t="shared" si="253"/>
        <v>451.13660999999996</v>
      </c>
      <c r="G3939" s="222">
        <f t="shared" si="255"/>
        <v>496.250271</v>
      </c>
      <c r="H3939" s="224">
        <v>0.1</v>
      </c>
      <c r="I3939" s="32"/>
    </row>
    <row r="3940" spans="1:9" ht="31.5">
      <c r="A3940" s="28">
        <v>3935</v>
      </c>
      <c r="B3940" s="29">
        <v>802790</v>
      </c>
      <c r="C3940" s="30" t="s">
        <v>5084</v>
      </c>
      <c r="D3940" s="30"/>
      <c r="E3940" s="31">
        <v>183.84</v>
      </c>
      <c r="F3940" s="128">
        <f t="shared" si="253"/>
        <v>109.01711999999999</v>
      </c>
      <c r="G3940" s="222">
        <f t="shared" si="255"/>
        <v>119.91883199999999</v>
      </c>
      <c r="H3940" s="224">
        <v>0.1</v>
      </c>
      <c r="I3940" s="32"/>
    </row>
    <row r="3941" spans="1:9" ht="31.5">
      <c r="A3941" s="28">
        <v>3936</v>
      </c>
      <c r="B3941" s="29">
        <v>802800</v>
      </c>
      <c r="C3941" s="30" t="s">
        <v>5085</v>
      </c>
      <c r="D3941" s="30"/>
      <c r="E3941" s="31">
        <v>2485.21</v>
      </c>
      <c r="F3941" s="128">
        <f t="shared" si="253"/>
        <v>1473.7295299999998</v>
      </c>
      <c r="G3941" s="222">
        <f t="shared" si="255"/>
        <v>1621.1024829999999</v>
      </c>
      <c r="H3941" s="224">
        <v>0.1</v>
      </c>
      <c r="I3941" s="32"/>
    </row>
    <row r="3942" spans="1:9" ht="15.75">
      <c r="A3942" s="28">
        <v>3937</v>
      </c>
      <c r="B3942" s="29">
        <v>802810</v>
      </c>
      <c r="C3942" s="30" t="s">
        <v>5086</v>
      </c>
      <c r="D3942" s="30"/>
      <c r="E3942" s="31">
        <v>157.54</v>
      </c>
      <c r="F3942" s="128">
        <f t="shared" si="253"/>
        <v>93.421219999999991</v>
      </c>
      <c r="G3942" s="222">
        <f t="shared" si="255"/>
        <v>102.76334199999999</v>
      </c>
      <c r="H3942" s="224">
        <v>0.1</v>
      </c>
      <c r="I3942" s="32"/>
    </row>
    <row r="3943" spans="1:9" ht="15.75">
      <c r="A3943" s="28">
        <v>3938</v>
      </c>
      <c r="B3943" s="29">
        <v>802820</v>
      </c>
      <c r="C3943" s="30" t="s">
        <v>5087</v>
      </c>
      <c r="D3943" s="30"/>
      <c r="E3943" s="31">
        <v>324.87</v>
      </c>
      <c r="F3943" s="128">
        <f t="shared" si="253"/>
        <v>192.64791</v>
      </c>
      <c r="G3943" s="222">
        <f t="shared" si="255"/>
        <v>211.91270100000003</v>
      </c>
      <c r="H3943" s="224">
        <v>0.1</v>
      </c>
      <c r="I3943" s="32"/>
    </row>
    <row r="3944" spans="1:9" ht="47.25">
      <c r="A3944" s="28">
        <v>3939</v>
      </c>
      <c r="B3944" s="29">
        <v>802830</v>
      </c>
      <c r="C3944" s="30" t="s">
        <v>5088</v>
      </c>
      <c r="D3944" s="30"/>
      <c r="E3944" s="31">
        <v>1545.01</v>
      </c>
      <c r="F3944" s="128">
        <f t="shared" si="253"/>
        <v>916.19092999999998</v>
      </c>
      <c r="G3944" s="222">
        <f t="shared" si="255"/>
        <v>1007.8100230000001</v>
      </c>
      <c r="H3944" s="224">
        <v>0.1</v>
      </c>
      <c r="I3944" s="32"/>
    </row>
    <row r="3945" spans="1:9" ht="15.75">
      <c r="A3945" s="28">
        <v>3940</v>
      </c>
      <c r="B3945" s="29">
        <v>802831</v>
      </c>
      <c r="C3945" s="30" t="s">
        <v>5089</v>
      </c>
      <c r="D3945" s="30"/>
      <c r="E3945" s="31">
        <v>1543.57</v>
      </c>
      <c r="F3945" s="128">
        <f t="shared" si="253"/>
        <v>915.33700999999996</v>
      </c>
      <c r="G3945" s="222">
        <f t="shared" si="255"/>
        <v>1006.870711</v>
      </c>
      <c r="H3945" s="224">
        <v>0.1</v>
      </c>
      <c r="I3945" s="32"/>
    </row>
    <row r="3946" spans="1:9" ht="47.25">
      <c r="A3946" s="28">
        <v>3941</v>
      </c>
      <c r="B3946" s="29">
        <v>802840</v>
      </c>
      <c r="C3946" s="30" t="s">
        <v>5090</v>
      </c>
      <c r="D3946" s="30"/>
      <c r="E3946" s="31">
        <v>2485.21</v>
      </c>
      <c r="F3946" s="128">
        <f t="shared" si="253"/>
        <v>1473.7295299999998</v>
      </c>
      <c r="G3946" s="222">
        <f t="shared" si="255"/>
        <v>1621.1024829999999</v>
      </c>
      <c r="H3946" s="224">
        <v>0.1</v>
      </c>
      <c r="I3946" s="32"/>
    </row>
    <row r="3947" spans="1:9" ht="31.5">
      <c r="A3947" s="28">
        <v>3942</v>
      </c>
      <c r="B3947" s="29">
        <v>802850</v>
      </c>
      <c r="C3947" s="30" t="s">
        <v>5091</v>
      </c>
      <c r="D3947" s="30"/>
      <c r="E3947" s="31">
        <v>4141.57</v>
      </c>
      <c r="F3947" s="128">
        <f t="shared" si="253"/>
        <v>2455.9510099999998</v>
      </c>
      <c r="G3947" s="222">
        <f t="shared" si="255"/>
        <v>2701.5461110000001</v>
      </c>
      <c r="H3947" s="224">
        <v>0.1</v>
      </c>
      <c r="I3947" s="32"/>
    </row>
    <row r="3948" spans="1:9" ht="15.75">
      <c r="A3948" s="28">
        <v>3943</v>
      </c>
      <c r="B3948" s="29">
        <v>802860</v>
      </c>
      <c r="C3948" s="30" t="s">
        <v>5092</v>
      </c>
      <c r="D3948" s="30"/>
      <c r="E3948" s="31">
        <v>124.37</v>
      </c>
      <c r="F3948" s="128">
        <f t="shared" si="253"/>
        <v>73.751409999999993</v>
      </c>
      <c r="G3948" s="222">
        <f t="shared" si="255"/>
        <v>81.126550999999992</v>
      </c>
      <c r="H3948" s="224">
        <v>0.1</v>
      </c>
      <c r="I3948" s="32"/>
    </row>
    <row r="3949" spans="1:9" ht="15.75">
      <c r="A3949" s="28">
        <v>3944</v>
      </c>
      <c r="B3949" s="29">
        <v>802870</v>
      </c>
      <c r="C3949" s="30" t="s">
        <v>5093</v>
      </c>
      <c r="D3949" s="30"/>
      <c r="E3949" s="31">
        <v>550.91999999999996</v>
      </c>
      <c r="F3949" s="128">
        <f t="shared" si="253"/>
        <v>326.69555999999994</v>
      </c>
      <c r="G3949" s="222">
        <f t="shared" si="255"/>
        <v>359.36511599999994</v>
      </c>
      <c r="H3949" s="224">
        <v>0.1</v>
      </c>
      <c r="I3949" s="32"/>
    </row>
    <row r="3950" spans="1:9" ht="31.5">
      <c r="A3950" s="28">
        <v>3945</v>
      </c>
      <c r="B3950" s="29">
        <v>802880</v>
      </c>
      <c r="C3950" s="30" t="s">
        <v>5094</v>
      </c>
      <c r="D3950" s="30"/>
      <c r="E3950" s="31">
        <v>1311.7</v>
      </c>
      <c r="F3950" s="128">
        <f t="shared" si="253"/>
        <v>777.83809999999994</v>
      </c>
      <c r="G3950" s="222">
        <f t="shared" si="255"/>
        <v>855.62190999999996</v>
      </c>
      <c r="H3950" s="224">
        <v>0.1</v>
      </c>
      <c r="I3950" s="32"/>
    </row>
    <row r="3951" spans="1:9" ht="47.25">
      <c r="A3951" s="28">
        <v>3946</v>
      </c>
      <c r="B3951" s="29">
        <v>802890</v>
      </c>
      <c r="C3951" s="30" t="s">
        <v>5095</v>
      </c>
      <c r="D3951" s="30" t="s">
        <v>5076</v>
      </c>
      <c r="E3951" s="31">
        <v>2761.48</v>
      </c>
      <c r="F3951" s="128">
        <f t="shared" si="253"/>
        <v>1637.55764</v>
      </c>
      <c r="G3951" s="222">
        <f t="shared" si="255"/>
        <v>1801.3134040000002</v>
      </c>
      <c r="H3951" s="224">
        <v>0.1</v>
      </c>
      <c r="I3951" s="32"/>
    </row>
    <row r="3952" spans="1:9" ht="15.75">
      <c r="A3952" s="28">
        <v>3947</v>
      </c>
      <c r="B3952" s="29">
        <v>802891</v>
      </c>
      <c r="C3952" s="30" t="s">
        <v>5096</v>
      </c>
      <c r="D3952" s="43"/>
      <c r="E3952" s="31">
        <v>3622.5</v>
      </c>
      <c r="F3952" s="128">
        <f t="shared" si="253"/>
        <v>2148.1424999999999</v>
      </c>
      <c r="G3952" s="222">
        <f t="shared" si="255"/>
        <v>2362.9567500000003</v>
      </c>
      <c r="H3952" s="224">
        <v>0.1</v>
      </c>
      <c r="I3952" s="32"/>
    </row>
    <row r="3953" spans="1:9" ht="78.75">
      <c r="A3953" s="28">
        <v>3948</v>
      </c>
      <c r="B3953" s="29">
        <v>802892</v>
      </c>
      <c r="C3953" s="33" t="s">
        <v>5097</v>
      </c>
      <c r="D3953" s="41" t="s">
        <v>5098</v>
      </c>
      <c r="E3953" s="31">
        <v>2761.48</v>
      </c>
      <c r="F3953" s="128">
        <f t="shared" si="253"/>
        <v>1637.55764</v>
      </c>
      <c r="G3953" s="222">
        <f t="shared" si="255"/>
        <v>1801.3134040000002</v>
      </c>
      <c r="H3953" s="224">
        <v>0.1</v>
      </c>
      <c r="I3953" s="32"/>
    </row>
    <row r="3954" spans="1:9" ht="78.75">
      <c r="A3954" s="28">
        <v>3949</v>
      </c>
      <c r="B3954" s="29">
        <v>802893</v>
      </c>
      <c r="C3954" s="33" t="s">
        <v>5099</v>
      </c>
      <c r="D3954" s="41" t="s">
        <v>5100</v>
      </c>
      <c r="E3954" s="31">
        <v>3339.85</v>
      </c>
      <c r="F3954" s="128">
        <f t="shared" si="253"/>
        <v>1980.5310499999998</v>
      </c>
      <c r="G3954" s="222">
        <f t="shared" si="255"/>
        <v>2178.584155</v>
      </c>
      <c r="H3954" s="224">
        <v>0.1</v>
      </c>
      <c r="I3954" s="32"/>
    </row>
    <row r="3955" spans="1:9" ht="15.75">
      <c r="A3955" s="28">
        <v>3950</v>
      </c>
      <c r="B3955" s="29" t="s">
        <v>145</v>
      </c>
      <c r="C3955" s="36" t="s">
        <v>5101</v>
      </c>
      <c r="D3955" s="30"/>
      <c r="E3955" s="31"/>
      <c r="F3955" s="226"/>
      <c r="G3955" s="226"/>
      <c r="H3955" s="215"/>
      <c r="I3955" s="32"/>
    </row>
    <row r="3956" spans="1:9" ht="31.5">
      <c r="A3956" s="28">
        <v>3951</v>
      </c>
      <c r="B3956" s="29">
        <v>802900</v>
      </c>
      <c r="C3956" s="30" t="s">
        <v>5102</v>
      </c>
      <c r="D3956" s="30" t="s">
        <v>5103</v>
      </c>
      <c r="E3956" s="31">
        <v>50.49</v>
      </c>
      <c r="F3956" s="128">
        <f t="shared" si="253"/>
        <v>29.940570000000001</v>
      </c>
      <c r="G3956" s="222">
        <f>F3956*1.1</f>
        <v>32.934627000000006</v>
      </c>
      <c r="H3956" s="224">
        <v>0.1</v>
      </c>
      <c r="I3956" s="32"/>
    </row>
    <row r="3957" spans="1:9" ht="63">
      <c r="A3957" s="28">
        <v>3952</v>
      </c>
      <c r="B3957" s="29">
        <v>802910</v>
      </c>
      <c r="C3957" s="30" t="s">
        <v>5104</v>
      </c>
      <c r="D3957" s="30" t="s">
        <v>5105</v>
      </c>
      <c r="E3957" s="31">
        <v>67.52</v>
      </c>
      <c r="F3957" s="128">
        <f t="shared" si="253"/>
        <v>40.039359999999995</v>
      </c>
      <c r="G3957" s="222">
        <f>F3957*1.1</f>
        <v>44.043295999999998</v>
      </c>
      <c r="H3957" s="224">
        <v>0.1</v>
      </c>
      <c r="I3957" s="32"/>
    </row>
    <row r="3958" spans="1:9" ht="31.5">
      <c r="A3958" s="28">
        <v>3953</v>
      </c>
      <c r="B3958" s="29" t="s">
        <v>145</v>
      </c>
      <c r="C3958" s="36" t="s">
        <v>5106</v>
      </c>
      <c r="D3958" s="30"/>
      <c r="E3958" s="31"/>
      <c r="F3958" s="226"/>
      <c r="G3958" s="226"/>
      <c r="H3958" s="215"/>
      <c r="I3958" s="32"/>
    </row>
    <row r="3959" spans="1:9" ht="15.75">
      <c r="A3959" s="28">
        <v>3954</v>
      </c>
      <c r="B3959" s="29">
        <v>802920</v>
      </c>
      <c r="C3959" s="30" t="s">
        <v>5107</v>
      </c>
      <c r="D3959" s="30"/>
      <c r="E3959" s="31">
        <v>787.08</v>
      </c>
      <c r="F3959" s="128">
        <f t="shared" si="253"/>
        <v>466.73844000000003</v>
      </c>
      <c r="G3959" s="222">
        <f t="shared" ref="G3959:G4003" si="256">F3959*1.1</f>
        <v>513.41228400000011</v>
      </c>
      <c r="H3959" s="224">
        <v>0.1</v>
      </c>
      <c r="I3959" s="32"/>
    </row>
    <row r="3960" spans="1:9" ht="31.5">
      <c r="A3960" s="28">
        <v>3955</v>
      </c>
      <c r="B3960" s="29">
        <v>802930</v>
      </c>
      <c r="C3960" s="30" t="s">
        <v>5108</v>
      </c>
      <c r="D3960" s="30"/>
      <c r="E3960" s="31">
        <v>131.16</v>
      </c>
      <c r="F3960" s="128">
        <f t="shared" si="253"/>
        <v>77.777879999999996</v>
      </c>
      <c r="G3960" s="222">
        <f t="shared" si="256"/>
        <v>85.555667999999997</v>
      </c>
      <c r="H3960" s="224">
        <v>0.1</v>
      </c>
      <c r="I3960" s="32"/>
    </row>
    <row r="3961" spans="1:9" ht="31.5">
      <c r="A3961" s="28">
        <v>3956</v>
      </c>
      <c r="B3961" s="29">
        <v>802940</v>
      </c>
      <c r="C3961" s="30" t="s">
        <v>5109</v>
      </c>
      <c r="D3961" s="30"/>
      <c r="E3961" s="31">
        <v>1311.7</v>
      </c>
      <c r="F3961" s="128">
        <f t="shared" si="253"/>
        <v>777.83809999999994</v>
      </c>
      <c r="G3961" s="222">
        <f t="shared" si="256"/>
        <v>855.62190999999996</v>
      </c>
      <c r="H3961" s="224">
        <v>0.1</v>
      </c>
      <c r="I3961" s="32"/>
    </row>
    <row r="3962" spans="1:9" ht="31.5">
      <c r="A3962" s="28">
        <v>3957</v>
      </c>
      <c r="B3962" s="29">
        <v>802950</v>
      </c>
      <c r="C3962" s="30" t="s">
        <v>5110</v>
      </c>
      <c r="D3962" s="30"/>
      <c r="E3962" s="31">
        <v>637.92999999999995</v>
      </c>
      <c r="F3962" s="128">
        <f t="shared" si="253"/>
        <v>378.29248999999993</v>
      </c>
      <c r="G3962" s="222">
        <f t="shared" si="256"/>
        <v>416.12173899999993</v>
      </c>
      <c r="H3962" s="224">
        <v>0.1</v>
      </c>
      <c r="I3962" s="32"/>
    </row>
    <row r="3963" spans="1:9" ht="31.5">
      <c r="A3963" s="28">
        <v>3958</v>
      </c>
      <c r="B3963" s="29">
        <v>802960</v>
      </c>
      <c r="C3963" s="30" t="s">
        <v>5111</v>
      </c>
      <c r="D3963" s="30"/>
      <c r="E3963" s="31">
        <v>637.92999999999995</v>
      </c>
      <c r="F3963" s="128">
        <f t="shared" si="253"/>
        <v>378.29248999999993</v>
      </c>
      <c r="G3963" s="222">
        <f t="shared" si="256"/>
        <v>416.12173899999993</v>
      </c>
      <c r="H3963" s="224">
        <v>0.1</v>
      </c>
      <c r="I3963" s="32"/>
    </row>
    <row r="3964" spans="1:9" ht="31.5">
      <c r="A3964" s="28">
        <v>3959</v>
      </c>
      <c r="B3964" s="29">
        <v>802970</v>
      </c>
      <c r="C3964" s="30" t="s">
        <v>5112</v>
      </c>
      <c r="D3964" s="30"/>
      <c r="E3964" s="31">
        <v>787.08</v>
      </c>
      <c r="F3964" s="128">
        <f t="shared" si="253"/>
        <v>466.73844000000003</v>
      </c>
      <c r="G3964" s="222">
        <f t="shared" si="256"/>
        <v>513.41228400000011</v>
      </c>
      <c r="H3964" s="224">
        <v>0.1</v>
      </c>
      <c r="I3964" s="32"/>
    </row>
    <row r="3965" spans="1:9" ht="47.25">
      <c r="A3965" s="28">
        <v>3960</v>
      </c>
      <c r="B3965" s="29">
        <v>802971</v>
      </c>
      <c r="C3965" s="30" t="s">
        <v>5113</v>
      </c>
      <c r="D3965" s="30"/>
      <c r="E3965" s="31">
        <v>393.69</v>
      </c>
      <c r="F3965" s="128">
        <f t="shared" si="253"/>
        <v>233.45817</v>
      </c>
      <c r="G3965" s="222">
        <f t="shared" si="256"/>
        <v>256.80398700000001</v>
      </c>
      <c r="H3965" s="224">
        <v>0.1</v>
      </c>
      <c r="I3965" s="32"/>
    </row>
    <row r="3966" spans="1:9" ht="15.75">
      <c r="A3966" s="28">
        <v>3961</v>
      </c>
      <c r="B3966" s="29">
        <v>802980</v>
      </c>
      <c r="C3966" s="30" t="s">
        <v>5114</v>
      </c>
      <c r="D3966" s="30"/>
      <c r="E3966" s="31">
        <v>393.69</v>
      </c>
      <c r="F3966" s="128">
        <f t="shared" si="253"/>
        <v>233.45817</v>
      </c>
      <c r="G3966" s="222">
        <f t="shared" si="256"/>
        <v>256.80398700000001</v>
      </c>
      <c r="H3966" s="224">
        <v>0.1</v>
      </c>
      <c r="I3966" s="32"/>
    </row>
    <row r="3967" spans="1:9" ht="15.75">
      <c r="A3967" s="28">
        <v>3962</v>
      </c>
      <c r="B3967" s="29">
        <v>802990</v>
      </c>
      <c r="C3967" s="30" t="s">
        <v>5115</v>
      </c>
      <c r="D3967" s="30"/>
      <c r="E3967" s="31">
        <v>1311.7</v>
      </c>
      <c r="F3967" s="128">
        <f t="shared" si="253"/>
        <v>777.83809999999994</v>
      </c>
      <c r="G3967" s="222">
        <f t="shared" si="256"/>
        <v>855.62190999999996</v>
      </c>
      <c r="H3967" s="224">
        <v>0.1</v>
      </c>
      <c r="I3967" s="32"/>
    </row>
    <row r="3968" spans="1:9" ht="15.75">
      <c r="A3968" s="28">
        <v>3963</v>
      </c>
      <c r="B3968" s="29">
        <v>803000</v>
      </c>
      <c r="C3968" s="30" t="s">
        <v>5116</v>
      </c>
      <c r="D3968" s="30"/>
      <c r="E3968" s="31">
        <v>1180.48</v>
      </c>
      <c r="F3968" s="128">
        <f t="shared" si="253"/>
        <v>700.02463999999998</v>
      </c>
      <c r="G3968" s="222">
        <f t="shared" si="256"/>
        <v>770.02710400000001</v>
      </c>
      <c r="H3968" s="224">
        <v>0.1</v>
      </c>
      <c r="I3968" s="32"/>
    </row>
    <row r="3969" spans="1:9" ht="15.75">
      <c r="A3969" s="28">
        <v>3964</v>
      </c>
      <c r="B3969" s="29">
        <v>803010</v>
      </c>
      <c r="C3969" s="30" t="s">
        <v>5117</v>
      </c>
      <c r="D3969" s="30"/>
      <c r="E3969" s="31">
        <v>787.08</v>
      </c>
      <c r="F3969" s="128">
        <f t="shared" si="253"/>
        <v>466.73844000000003</v>
      </c>
      <c r="G3969" s="222">
        <f t="shared" si="256"/>
        <v>513.41228400000011</v>
      </c>
      <c r="H3969" s="224">
        <v>0.1</v>
      </c>
      <c r="I3969" s="32"/>
    </row>
    <row r="3970" spans="1:9" ht="15.75">
      <c r="A3970" s="28">
        <v>3965</v>
      </c>
      <c r="B3970" s="29">
        <v>803020</v>
      </c>
      <c r="C3970" s="30" t="s">
        <v>5118</v>
      </c>
      <c r="D3970" s="30"/>
      <c r="E3970" s="31">
        <v>621.39</v>
      </c>
      <c r="F3970" s="128">
        <f t="shared" si="253"/>
        <v>368.48426999999998</v>
      </c>
      <c r="G3970" s="222">
        <f t="shared" si="256"/>
        <v>405.332697</v>
      </c>
      <c r="H3970" s="224">
        <v>0.1</v>
      </c>
      <c r="I3970" s="32"/>
    </row>
    <row r="3971" spans="1:9" ht="31.5">
      <c r="A3971" s="28">
        <v>3966</v>
      </c>
      <c r="B3971" s="29">
        <v>803030</v>
      </c>
      <c r="C3971" s="30" t="s">
        <v>5119</v>
      </c>
      <c r="D3971" s="30"/>
      <c r="E3971" s="31">
        <v>621.39</v>
      </c>
      <c r="F3971" s="128">
        <f t="shared" si="253"/>
        <v>368.48426999999998</v>
      </c>
      <c r="G3971" s="222">
        <f t="shared" si="256"/>
        <v>405.332697</v>
      </c>
      <c r="H3971" s="224">
        <v>0.1</v>
      </c>
      <c r="I3971" s="32"/>
    </row>
    <row r="3972" spans="1:9" ht="15.75">
      <c r="A3972" s="28">
        <v>3967</v>
      </c>
      <c r="B3972" s="29">
        <v>803040</v>
      </c>
      <c r="C3972" s="30" t="s">
        <v>5120</v>
      </c>
      <c r="D3972" s="30"/>
      <c r="E3972" s="31">
        <v>2761.48</v>
      </c>
      <c r="F3972" s="128">
        <f t="shared" si="253"/>
        <v>1637.55764</v>
      </c>
      <c r="G3972" s="222">
        <f t="shared" si="256"/>
        <v>1801.3134040000002</v>
      </c>
      <c r="H3972" s="224">
        <v>0.1</v>
      </c>
      <c r="I3972" s="32"/>
    </row>
    <row r="3973" spans="1:9" ht="15.75">
      <c r="A3973" s="28">
        <v>3968</v>
      </c>
      <c r="B3973" s="29">
        <v>803050</v>
      </c>
      <c r="C3973" s="30" t="s">
        <v>5121</v>
      </c>
      <c r="D3973" s="30"/>
      <c r="E3973" s="31">
        <v>2761.48</v>
      </c>
      <c r="F3973" s="128">
        <f t="shared" si="253"/>
        <v>1637.55764</v>
      </c>
      <c r="G3973" s="222">
        <f t="shared" si="256"/>
        <v>1801.3134040000002</v>
      </c>
      <c r="H3973" s="224">
        <v>0.1</v>
      </c>
      <c r="I3973" s="32"/>
    </row>
    <row r="3974" spans="1:9" ht="15.75">
      <c r="A3974" s="28">
        <v>3969</v>
      </c>
      <c r="B3974" s="29">
        <v>803060</v>
      </c>
      <c r="C3974" s="30" t="s">
        <v>5122</v>
      </c>
      <c r="D3974" s="30"/>
      <c r="E3974" s="31">
        <v>2761.48</v>
      </c>
      <c r="F3974" s="128">
        <f t="shared" si="253"/>
        <v>1637.55764</v>
      </c>
      <c r="G3974" s="222">
        <f t="shared" si="256"/>
        <v>1801.3134040000002</v>
      </c>
      <c r="H3974" s="224">
        <v>0.1</v>
      </c>
      <c r="I3974" s="32"/>
    </row>
    <row r="3975" spans="1:9" ht="15.75">
      <c r="A3975" s="28">
        <v>3970</v>
      </c>
      <c r="B3975" s="29">
        <v>803070</v>
      </c>
      <c r="C3975" s="30" t="s">
        <v>5123</v>
      </c>
      <c r="D3975" s="30"/>
      <c r="E3975" s="31">
        <v>2208.9299999999998</v>
      </c>
      <c r="F3975" s="128">
        <f t="shared" ref="F3975:F4037" si="257">E3975*0.593</f>
        <v>1309.8954899999999</v>
      </c>
      <c r="G3975" s="222">
        <f t="shared" si="256"/>
        <v>1440.885039</v>
      </c>
      <c r="H3975" s="224">
        <v>0.1</v>
      </c>
      <c r="I3975" s="32"/>
    </row>
    <row r="3976" spans="1:9" ht="15.75">
      <c r="A3976" s="28">
        <v>3971</v>
      </c>
      <c r="B3976" s="29">
        <v>803080</v>
      </c>
      <c r="C3976" s="30" t="s">
        <v>5124</v>
      </c>
      <c r="D3976" s="30"/>
      <c r="E3976" s="31">
        <v>787.08</v>
      </c>
      <c r="F3976" s="128">
        <f t="shared" si="257"/>
        <v>466.73844000000003</v>
      </c>
      <c r="G3976" s="222">
        <f t="shared" si="256"/>
        <v>513.41228400000011</v>
      </c>
      <c r="H3976" s="224">
        <v>0.1</v>
      </c>
      <c r="I3976" s="32"/>
    </row>
    <row r="3977" spans="1:9" ht="15.75">
      <c r="A3977" s="28">
        <v>3972</v>
      </c>
      <c r="B3977" s="29">
        <v>803090</v>
      </c>
      <c r="C3977" s="30" t="s">
        <v>5125</v>
      </c>
      <c r="D3977" s="30"/>
      <c r="E3977" s="31">
        <v>1573.86</v>
      </c>
      <c r="F3977" s="128">
        <f t="shared" si="257"/>
        <v>933.29897999999991</v>
      </c>
      <c r="G3977" s="222">
        <f t="shared" si="256"/>
        <v>1026.628878</v>
      </c>
      <c r="H3977" s="224">
        <v>0.1</v>
      </c>
      <c r="I3977" s="32"/>
    </row>
    <row r="3978" spans="1:9" ht="15.75">
      <c r="A3978" s="28">
        <v>3973</v>
      </c>
      <c r="B3978" s="29">
        <v>803100</v>
      </c>
      <c r="C3978" s="30" t="s">
        <v>5126</v>
      </c>
      <c r="D3978" s="30"/>
      <c r="E3978" s="31">
        <v>2761.48</v>
      </c>
      <c r="F3978" s="128">
        <f t="shared" si="257"/>
        <v>1637.55764</v>
      </c>
      <c r="G3978" s="222">
        <f t="shared" si="256"/>
        <v>1801.3134040000002</v>
      </c>
      <c r="H3978" s="224">
        <v>0.1</v>
      </c>
      <c r="I3978" s="32"/>
    </row>
    <row r="3979" spans="1:9" ht="31.5">
      <c r="A3979" s="28">
        <v>3974</v>
      </c>
      <c r="B3979" s="29">
        <v>803110</v>
      </c>
      <c r="C3979" s="30" t="s">
        <v>5127</v>
      </c>
      <c r="D3979" s="30"/>
      <c r="E3979" s="31">
        <v>1573.86</v>
      </c>
      <c r="F3979" s="128">
        <f t="shared" si="257"/>
        <v>933.29897999999991</v>
      </c>
      <c r="G3979" s="222">
        <f t="shared" si="256"/>
        <v>1026.628878</v>
      </c>
      <c r="H3979" s="224">
        <v>0.1</v>
      </c>
      <c r="I3979" s="32"/>
    </row>
    <row r="3980" spans="1:9" ht="15.75">
      <c r="A3980" s="28">
        <v>3975</v>
      </c>
      <c r="B3980" s="29">
        <v>803120</v>
      </c>
      <c r="C3980" s="30" t="s">
        <v>5128</v>
      </c>
      <c r="D3980" s="30"/>
      <c r="E3980" s="31">
        <v>3313.39</v>
      </c>
      <c r="F3980" s="128">
        <f t="shared" si="257"/>
        <v>1964.8402699999999</v>
      </c>
      <c r="G3980" s="222">
        <f t="shared" si="256"/>
        <v>2161.3242970000001</v>
      </c>
      <c r="H3980" s="224">
        <v>0.1</v>
      </c>
      <c r="I3980" s="32"/>
    </row>
    <row r="3981" spans="1:9" ht="15.75">
      <c r="A3981" s="28">
        <v>3976</v>
      </c>
      <c r="B3981" s="29">
        <v>803130</v>
      </c>
      <c r="C3981" s="30" t="s">
        <v>5129</v>
      </c>
      <c r="D3981" s="30"/>
      <c r="E3981" s="31">
        <v>1657.02</v>
      </c>
      <c r="F3981" s="128">
        <f t="shared" si="257"/>
        <v>982.61285999999996</v>
      </c>
      <c r="G3981" s="222">
        <f t="shared" si="256"/>
        <v>1080.8741460000001</v>
      </c>
      <c r="H3981" s="224">
        <v>0.1</v>
      </c>
      <c r="I3981" s="32"/>
    </row>
    <row r="3982" spans="1:9" ht="15.75">
      <c r="A3982" s="28">
        <v>3977</v>
      </c>
      <c r="B3982" s="29">
        <v>803140</v>
      </c>
      <c r="C3982" s="30" t="s">
        <v>5130</v>
      </c>
      <c r="D3982" s="30"/>
      <c r="E3982" s="31">
        <v>2761.48</v>
      </c>
      <c r="F3982" s="128">
        <f t="shared" si="257"/>
        <v>1637.55764</v>
      </c>
      <c r="G3982" s="222">
        <f t="shared" si="256"/>
        <v>1801.3134040000002</v>
      </c>
      <c r="H3982" s="224">
        <v>0.1</v>
      </c>
      <c r="I3982" s="32"/>
    </row>
    <row r="3983" spans="1:9" ht="15.75">
      <c r="A3983" s="28">
        <v>3978</v>
      </c>
      <c r="B3983" s="29">
        <v>803150</v>
      </c>
      <c r="C3983" s="30" t="s">
        <v>5131</v>
      </c>
      <c r="D3983" s="30"/>
      <c r="E3983" s="31">
        <v>621.39</v>
      </c>
      <c r="F3983" s="128">
        <f t="shared" si="257"/>
        <v>368.48426999999998</v>
      </c>
      <c r="G3983" s="222">
        <f t="shared" si="256"/>
        <v>405.332697</v>
      </c>
      <c r="H3983" s="224">
        <v>0.1</v>
      </c>
      <c r="I3983" s="32"/>
    </row>
    <row r="3984" spans="1:9" ht="31.5">
      <c r="A3984" s="28">
        <v>3979</v>
      </c>
      <c r="B3984" s="29">
        <v>803160</v>
      </c>
      <c r="C3984" s="30" t="s">
        <v>5132</v>
      </c>
      <c r="D3984" s="30"/>
      <c r="E3984" s="31">
        <v>1573.86</v>
      </c>
      <c r="F3984" s="128">
        <f t="shared" si="257"/>
        <v>933.29897999999991</v>
      </c>
      <c r="G3984" s="222">
        <f t="shared" si="256"/>
        <v>1026.628878</v>
      </c>
      <c r="H3984" s="224">
        <v>0.1</v>
      </c>
      <c r="I3984" s="32"/>
    </row>
    <row r="3985" spans="1:9" ht="15.75">
      <c r="A3985" s="28">
        <v>3980</v>
      </c>
      <c r="B3985" s="29">
        <v>803170</v>
      </c>
      <c r="C3985" s="30" t="s">
        <v>5133</v>
      </c>
      <c r="D3985" s="30"/>
      <c r="E3985" s="31">
        <v>787.08</v>
      </c>
      <c r="F3985" s="128">
        <f t="shared" si="257"/>
        <v>466.73844000000003</v>
      </c>
      <c r="G3985" s="222">
        <f t="shared" si="256"/>
        <v>513.41228400000011</v>
      </c>
      <c r="H3985" s="224">
        <v>0.1</v>
      </c>
      <c r="I3985" s="32"/>
    </row>
    <row r="3986" spans="1:9" ht="15.75">
      <c r="A3986" s="28">
        <v>3981</v>
      </c>
      <c r="B3986" s="29">
        <v>803180</v>
      </c>
      <c r="C3986" s="30" t="s">
        <v>5134</v>
      </c>
      <c r="D3986" s="30"/>
      <c r="E3986" s="31">
        <v>1311.7</v>
      </c>
      <c r="F3986" s="128">
        <f t="shared" si="257"/>
        <v>777.83809999999994</v>
      </c>
      <c r="G3986" s="222">
        <f t="shared" si="256"/>
        <v>855.62190999999996</v>
      </c>
      <c r="H3986" s="224">
        <v>0.1</v>
      </c>
      <c r="I3986" s="32"/>
    </row>
    <row r="3987" spans="1:9" ht="15.75">
      <c r="A3987" s="28">
        <v>3982</v>
      </c>
      <c r="B3987" s="29">
        <v>803190</v>
      </c>
      <c r="C3987" s="30" t="s">
        <v>5135</v>
      </c>
      <c r="D3987" s="30" t="s">
        <v>5136</v>
      </c>
      <c r="E3987" s="31">
        <v>1551.63</v>
      </c>
      <c r="F3987" s="128">
        <f t="shared" si="257"/>
        <v>920.11658999999997</v>
      </c>
      <c r="G3987" s="222">
        <f t="shared" si="256"/>
        <v>1012.1282490000001</v>
      </c>
      <c r="H3987" s="224">
        <v>0.1</v>
      </c>
      <c r="I3987" s="32"/>
    </row>
    <row r="3988" spans="1:9" ht="47.25">
      <c r="A3988" s="28">
        <v>3983</v>
      </c>
      <c r="B3988" s="29">
        <v>803191</v>
      </c>
      <c r="C3988" s="30" t="s">
        <v>5137</v>
      </c>
      <c r="D3988" s="30" t="s">
        <v>5138</v>
      </c>
      <c r="E3988" s="31">
        <v>2041.63</v>
      </c>
      <c r="F3988" s="128">
        <f t="shared" si="257"/>
        <v>1210.68659</v>
      </c>
      <c r="G3988" s="222">
        <f t="shared" si="256"/>
        <v>1331.755249</v>
      </c>
      <c r="H3988" s="224">
        <v>0.1</v>
      </c>
      <c r="I3988" s="225" t="s">
        <v>14684</v>
      </c>
    </row>
    <row r="3989" spans="1:9" ht="31.5">
      <c r="A3989" s="28">
        <v>3984</v>
      </c>
      <c r="B3989" s="29">
        <v>803200</v>
      </c>
      <c r="C3989" s="30" t="s">
        <v>5139</v>
      </c>
      <c r="D3989" s="30"/>
      <c r="E3989" s="31">
        <v>787.08</v>
      </c>
      <c r="F3989" s="128">
        <f t="shared" si="257"/>
        <v>466.73844000000003</v>
      </c>
      <c r="G3989" s="222">
        <f t="shared" si="256"/>
        <v>513.41228400000011</v>
      </c>
      <c r="H3989" s="224">
        <v>0.1</v>
      </c>
      <c r="I3989" s="32"/>
    </row>
    <row r="3990" spans="1:9" ht="15.75">
      <c r="A3990" s="28">
        <v>3985</v>
      </c>
      <c r="B3990" s="29">
        <v>803210</v>
      </c>
      <c r="C3990" s="30" t="s">
        <v>5140</v>
      </c>
      <c r="D3990" s="30"/>
      <c r="E3990" s="31">
        <v>1657.02</v>
      </c>
      <c r="F3990" s="128">
        <f t="shared" si="257"/>
        <v>982.61285999999996</v>
      </c>
      <c r="G3990" s="222">
        <f t="shared" si="256"/>
        <v>1080.8741460000001</v>
      </c>
      <c r="H3990" s="224">
        <v>0.1</v>
      </c>
      <c r="I3990" s="32"/>
    </row>
    <row r="3991" spans="1:9" ht="15.75">
      <c r="A3991" s="28">
        <v>3986</v>
      </c>
      <c r="B3991" s="29">
        <v>803220</v>
      </c>
      <c r="C3991" s="30" t="s">
        <v>5141</v>
      </c>
      <c r="D3991" s="30"/>
      <c r="E3991" s="31">
        <v>441.78</v>
      </c>
      <c r="F3991" s="128">
        <f t="shared" si="257"/>
        <v>261.97553999999997</v>
      </c>
      <c r="G3991" s="222">
        <f t="shared" si="256"/>
        <v>288.17309399999999</v>
      </c>
      <c r="H3991" s="224">
        <v>0.1</v>
      </c>
      <c r="I3991" s="32"/>
    </row>
    <row r="3992" spans="1:9" ht="15.75">
      <c r="A3992" s="28">
        <v>3987</v>
      </c>
      <c r="B3992" s="29">
        <v>803230</v>
      </c>
      <c r="C3992" s="30" t="s">
        <v>5142</v>
      </c>
      <c r="D3992" s="30"/>
      <c r="E3992" s="31">
        <v>787.08</v>
      </c>
      <c r="F3992" s="128">
        <f t="shared" si="257"/>
        <v>466.73844000000003</v>
      </c>
      <c r="G3992" s="222">
        <f t="shared" si="256"/>
        <v>513.41228400000011</v>
      </c>
      <c r="H3992" s="224">
        <v>0.1</v>
      </c>
      <c r="I3992" s="32"/>
    </row>
    <row r="3993" spans="1:9" ht="15.75">
      <c r="A3993" s="28">
        <v>3988</v>
      </c>
      <c r="B3993" s="29">
        <v>803240</v>
      </c>
      <c r="C3993" s="30" t="s">
        <v>5143</v>
      </c>
      <c r="D3993" s="30"/>
      <c r="E3993" s="31">
        <v>1657.02</v>
      </c>
      <c r="F3993" s="128">
        <f t="shared" si="257"/>
        <v>982.61285999999996</v>
      </c>
      <c r="G3993" s="222">
        <f t="shared" si="256"/>
        <v>1080.8741460000001</v>
      </c>
      <c r="H3993" s="224">
        <v>0.1</v>
      </c>
      <c r="I3993" s="32"/>
    </row>
    <row r="3994" spans="1:9" ht="31.5">
      <c r="A3994" s="28">
        <v>3989</v>
      </c>
      <c r="B3994" s="29">
        <v>803250</v>
      </c>
      <c r="C3994" s="30" t="s">
        <v>5144</v>
      </c>
      <c r="D3994" s="30"/>
      <c r="E3994" s="31">
        <v>3252.66</v>
      </c>
      <c r="F3994" s="128">
        <f t="shared" si="257"/>
        <v>1928.8273799999997</v>
      </c>
      <c r="G3994" s="222">
        <f t="shared" si="256"/>
        <v>2121.710118</v>
      </c>
      <c r="H3994" s="224">
        <v>0.1</v>
      </c>
      <c r="I3994" s="32"/>
    </row>
    <row r="3995" spans="1:9" ht="15.75">
      <c r="A3995" s="28">
        <v>3990</v>
      </c>
      <c r="B3995" s="29">
        <v>803260</v>
      </c>
      <c r="C3995" s="30" t="s">
        <v>5145</v>
      </c>
      <c r="D3995" s="30"/>
      <c r="E3995" s="31">
        <v>3313.39</v>
      </c>
      <c r="F3995" s="128">
        <f t="shared" si="257"/>
        <v>1964.8402699999999</v>
      </c>
      <c r="G3995" s="222">
        <f t="shared" si="256"/>
        <v>2161.3242970000001</v>
      </c>
      <c r="H3995" s="224">
        <v>0.1</v>
      </c>
      <c r="I3995" s="32"/>
    </row>
    <row r="3996" spans="1:9" ht="15.75">
      <c r="A3996" s="28">
        <v>3991</v>
      </c>
      <c r="B3996" s="29">
        <v>803270</v>
      </c>
      <c r="C3996" s="30" t="s">
        <v>5146</v>
      </c>
      <c r="D3996" s="30"/>
      <c r="E3996" s="31">
        <v>1573.86</v>
      </c>
      <c r="F3996" s="128">
        <f t="shared" si="257"/>
        <v>933.29897999999991</v>
      </c>
      <c r="G3996" s="222">
        <f t="shared" si="256"/>
        <v>1026.628878</v>
      </c>
      <c r="H3996" s="224">
        <v>0.1</v>
      </c>
      <c r="I3996" s="32"/>
    </row>
    <row r="3997" spans="1:9" ht="15.75">
      <c r="A3997" s="28">
        <v>3992</v>
      </c>
      <c r="B3997" s="29">
        <v>803280</v>
      </c>
      <c r="C3997" s="30" t="s">
        <v>5147</v>
      </c>
      <c r="D3997" s="30"/>
      <c r="E3997" s="31">
        <v>406.7</v>
      </c>
      <c r="F3997" s="128">
        <f t="shared" si="257"/>
        <v>241.17309999999998</v>
      </c>
      <c r="G3997" s="222">
        <f t="shared" si="256"/>
        <v>265.29041000000001</v>
      </c>
      <c r="H3997" s="224">
        <v>0.1</v>
      </c>
      <c r="I3997" s="32"/>
    </row>
    <row r="3998" spans="1:9" ht="31.5">
      <c r="A3998" s="28">
        <v>3993</v>
      </c>
      <c r="B3998" s="29">
        <v>803281</v>
      </c>
      <c r="C3998" s="30" t="s">
        <v>5148</v>
      </c>
      <c r="D3998" s="30" t="s">
        <v>5149</v>
      </c>
      <c r="E3998" s="31">
        <v>917.7</v>
      </c>
      <c r="F3998" s="128">
        <f t="shared" si="257"/>
        <v>544.1961</v>
      </c>
      <c r="G3998" s="222">
        <f t="shared" si="256"/>
        <v>598.61571000000004</v>
      </c>
      <c r="H3998" s="224">
        <v>0.1</v>
      </c>
      <c r="I3998" s="32"/>
    </row>
    <row r="3999" spans="1:9" ht="31.5">
      <c r="A3999" s="28">
        <v>3994</v>
      </c>
      <c r="B3999" s="29">
        <v>803290</v>
      </c>
      <c r="C3999" s="30" t="s">
        <v>5150</v>
      </c>
      <c r="D3999" s="30" t="s">
        <v>5151</v>
      </c>
      <c r="E3999" s="31">
        <v>193.52</v>
      </c>
      <c r="F3999" s="128">
        <f t="shared" si="257"/>
        <v>114.75736000000001</v>
      </c>
      <c r="G3999" s="222">
        <f t="shared" si="256"/>
        <v>126.23309600000002</v>
      </c>
      <c r="H3999" s="224">
        <v>0.1</v>
      </c>
      <c r="I3999" s="32"/>
    </row>
    <row r="4000" spans="1:9" ht="31.5">
      <c r="A4000" s="28">
        <v>3995</v>
      </c>
      <c r="B4000" s="29">
        <v>803291</v>
      </c>
      <c r="C4000" s="30" t="s">
        <v>5152</v>
      </c>
      <c r="D4000" s="30" t="s">
        <v>5153</v>
      </c>
      <c r="E4000" s="31">
        <v>386.4</v>
      </c>
      <c r="F4000" s="128">
        <f t="shared" si="257"/>
        <v>229.13519999999997</v>
      </c>
      <c r="G4000" s="222">
        <f t="shared" si="256"/>
        <v>252.04871999999997</v>
      </c>
      <c r="H4000" s="224">
        <v>0.1</v>
      </c>
      <c r="I4000" s="32"/>
    </row>
    <row r="4001" spans="1:9" ht="31.5">
      <c r="A4001" s="28">
        <v>3996</v>
      </c>
      <c r="B4001" s="29">
        <v>803292</v>
      </c>
      <c r="C4001" s="30" t="s">
        <v>5154</v>
      </c>
      <c r="D4001" s="30" t="s">
        <v>5155</v>
      </c>
      <c r="E4001" s="31">
        <v>193.2</v>
      </c>
      <c r="F4001" s="128">
        <f t="shared" si="257"/>
        <v>114.56759999999998</v>
      </c>
      <c r="G4001" s="222">
        <f t="shared" si="256"/>
        <v>126.02435999999999</v>
      </c>
      <c r="H4001" s="224">
        <v>0.1</v>
      </c>
      <c r="I4001" s="32"/>
    </row>
    <row r="4002" spans="1:9" ht="31.5">
      <c r="A4002" s="28">
        <v>3997</v>
      </c>
      <c r="B4002" s="29">
        <v>803293</v>
      </c>
      <c r="C4002" s="30" t="s">
        <v>5156</v>
      </c>
      <c r="D4002" s="30" t="s">
        <v>5157</v>
      </c>
      <c r="E4002" s="31">
        <v>386.4</v>
      </c>
      <c r="F4002" s="128">
        <f t="shared" si="257"/>
        <v>229.13519999999997</v>
      </c>
      <c r="G4002" s="222">
        <f t="shared" si="256"/>
        <v>252.04871999999997</v>
      </c>
      <c r="H4002" s="224">
        <v>0.1</v>
      </c>
      <c r="I4002" s="32"/>
    </row>
    <row r="4003" spans="1:9" ht="15.75">
      <c r="A4003" s="28">
        <v>3998</v>
      </c>
      <c r="B4003" s="29">
        <v>803300</v>
      </c>
      <c r="C4003" s="30" t="s">
        <v>5158</v>
      </c>
      <c r="D4003" s="30"/>
      <c r="E4003" s="31">
        <v>3589.67</v>
      </c>
      <c r="F4003" s="128">
        <f t="shared" si="257"/>
        <v>2128.6743099999999</v>
      </c>
      <c r="G4003" s="222">
        <f t="shared" si="256"/>
        <v>2341.541741</v>
      </c>
      <c r="H4003" s="224">
        <v>0.1</v>
      </c>
      <c r="I4003" s="32"/>
    </row>
    <row r="4004" spans="1:9" ht="15.75">
      <c r="A4004" s="28">
        <v>3999</v>
      </c>
      <c r="B4004" s="29" t="s">
        <v>145</v>
      </c>
      <c r="C4004" s="36" t="s">
        <v>5159</v>
      </c>
      <c r="D4004" s="30"/>
      <c r="E4004" s="31"/>
      <c r="F4004" s="226"/>
      <c r="G4004" s="226"/>
      <c r="H4004" s="215"/>
      <c r="I4004" s="32"/>
    </row>
    <row r="4005" spans="1:9" ht="31.5">
      <c r="A4005" s="28">
        <v>4000</v>
      </c>
      <c r="B4005" s="29">
        <v>803310</v>
      </c>
      <c r="C4005" s="30" t="s">
        <v>5160</v>
      </c>
      <c r="D4005" s="38" t="s">
        <v>5161</v>
      </c>
      <c r="E4005" s="31">
        <v>105.84</v>
      </c>
      <c r="F4005" s="128">
        <f t="shared" si="257"/>
        <v>62.763120000000001</v>
      </c>
      <c r="G4005" s="222">
        <f t="shared" ref="G4005:G4037" si="258">F4005*1.1</f>
        <v>69.039432000000005</v>
      </c>
      <c r="H4005" s="224">
        <v>0.1</v>
      </c>
      <c r="I4005" s="32"/>
    </row>
    <row r="4006" spans="1:9" ht="15.75">
      <c r="A4006" s="28">
        <v>4001</v>
      </c>
      <c r="B4006" s="29">
        <v>803320</v>
      </c>
      <c r="C4006" s="30" t="s">
        <v>5162</v>
      </c>
      <c r="D4006" s="30" t="s">
        <v>5163</v>
      </c>
      <c r="E4006" s="31">
        <v>39.35</v>
      </c>
      <c r="F4006" s="128">
        <f t="shared" si="257"/>
        <v>23.33455</v>
      </c>
      <c r="G4006" s="222">
        <f t="shared" si="258"/>
        <v>25.668005000000001</v>
      </c>
      <c r="H4006" s="224">
        <v>0.1</v>
      </c>
      <c r="I4006" s="32"/>
    </row>
    <row r="4007" spans="1:9" ht="15.75">
      <c r="A4007" s="28">
        <v>4002</v>
      </c>
      <c r="B4007" s="29">
        <v>803330</v>
      </c>
      <c r="C4007" s="30" t="s">
        <v>5164</v>
      </c>
      <c r="D4007" s="30"/>
      <c r="E4007" s="31">
        <v>66.760000000000005</v>
      </c>
      <c r="F4007" s="128">
        <f t="shared" si="257"/>
        <v>39.588680000000004</v>
      </c>
      <c r="G4007" s="222">
        <f t="shared" si="258"/>
        <v>43.547548000000006</v>
      </c>
      <c r="H4007" s="224">
        <v>0.1</v>
      </c>
      <c r="I4007" s="32"/>
    </row>
    <row r="4008" spans="1:9" ht="15.75">
      <c r="A4008" s="28">
        <v>4003</v>
      </c>
      <c r="B4008" s="29">
        <v>803340</v>
      </c>
      <c r="C4008" s="30" t="s">
        <v>5165</v>
      </c>
      <c r="D4008" s="30"/>
      <c r="E4008" s="31">
        <v>20.9</v>
      </c>
      <c r="F4008" s="128">
        <f t="shared" si="257"/>
        <v>12.393699999999999</v>
      </c>
      <c r="G4008" s="222">
        <f t="shared" si="258"/>
        <v>13.63307</v>
      </c>
      <c r="H4008" s="224">
        <v>0.1</v>
      </c>
      <c r="I4008" s="32"/>
    </row>
    <row r="4009" spans="1:9" ht="15.75">
      <c r="A4009" s="28">
        <v>4004</v>
      </c>
      <c r="B4009" s="29">
        <v>803350</v>
      </c>
      <c r="C4009" s="30" t="s">
        <v>5166</v>
      </c>
      <c r="D4009" s="30" t="s">
        <v>5167</v>
      </c>
      <c r="E4009" s="31">
        <v>154.41999999999999</v>
      </c>
      <c r="F4009" s="128">
        <f t="shared" si="257"/>
        <v>91.571059999999989</v>
      </c>
      <c r="G4009" s="222">
        <f t="shared" si="258"/>
        <v>100.728166</v>
      </c>
      <c r="H4009" s="224">
        <v>0.1</v>
      </c>
      <c r="I4009" s="32"/>
    </row>
    <row r="4010" spans="1:9" ht="31.5">
      <c r="A4010" s="28">
        <v>4005</v>
      </c>
      <c r="B4010" s="29">
        <v>803360</v>
      </c>
      <c r="C4010" s="30" t="s">
        <v>5168</v>
      </c>
      <c r="D4010" s="38" t="s">
        <v>5169</v>
      </c>
      <c r="E4010" s="31">
        <v>64.59</v>
      </c>
      <c r="F4010" s="128">
        <f t="shared" si="257"/>
        <v>38.301870000000001</v>
      </c>
      <c r="G4010" s="222">
        <f t="shared" si="258"/>
        <v>42.132057000000003</v>
      </c>
      <c r="H4010" s="224">
        <v>0.1</v>
      </c>
      <c r="I4010" s="32"/>
    </row>
    <row r="4011" spans="1:9" ht="31.5">
      <c r="A4011" s="28">
        <v>4006</v>
      </c>
      <c r="B4011" s="29">
        <v>803370</v>
      </c>
      <c r="C4011" s="30" t="s">
        <v>5170</v>
      </c>
      <c r="D4011" s="38" t="s">
        <v>5171</v>
      </c>
      <c r="E4011" s="31">
        <v>64.59</v>
      </c>
      <c r="F4011" s="128">
        <f t="shared" si="257"/>
        <v>38.301870000000001</v>
      </c>
      <c r="G4011" s="222">
        <f t="shared" si="258"/>
        <v>42.132057000000003</v>
      </c>
      <c r="H4011" s="224">
        <v>0.1</v>
      </c>
      <c r="I4011" s="32"/>
    </row>
    <row r="4012" spans="1:9" ht="47.25">
      <c r="A4012" s="28">
        <v>4007</v>
      </c>
      <c r="B4012" s="29">
        <v>803380</v>
      </c>
      <c r="C4012" s="30" t="s">
        <v>5172</v>
      </c>
      <c r="D4012" s="30"/>
      <c r="E4012" s="31">
        <v>103.67</v>
      </c>
      <c r="F4012" s="128">
        <f t="shared" si="257"/>
        <v>61.476309999999998</v>
      </c>
      <c r="G4012" s="222">
        <f t="shared" si="258"/>
        <v>67.623941000000002</v>
      </c>
      <c r="H4012" s="224">
        <v>0.1</v>
      </c>
      <c r="I4012" s="32"/>
    </row>
    <row r="4013" spans="1:9" ht="31.5">
      <c r="A4013" s="28">
        <v>4008</v>
      </c>
      <c r="B4013" s="29">
        <v>803390</v>
      </c>
      <c r="C4013" s="30" t="s">
        <v>5173</v>
      </c>
      <c r="D4013" s="30" t="s">
        <v>5174</v>
      </c>
      <c r="E4013" s="31">
        <v>27.67</v>
      </c>
      <c r="F4013" s="128">
        <f t="shared" si="257"/>
        <v>16.40831</v>
      </c>
      <c r="G4013" s="222">
        <f t="shared" si="258"/>
        <v>18.049141000000002</v>
      </c>
      <c r="H4013" s="224">
        <v>0.1</v>
      </c>
      <c r="I4013" s="32"/>
    </row>
    <row r="4014" spans="1:9" ht="15.75">
      <c r="A4014" s="28">
        <v>4009</v>
      </c>
      <c r="B4014" s="29">
        <v>803400</v>
      </c>
      <c r="C4014" s="30" t="s">
        <v>5175</v>
      </c>
      <c r="D4014" s="30"/>
      <c r="E4014" s="31">
        <v>172.6</v>
      </c>
      <c r="F4014" s="128">
        <f t="shared" si="257"/>
        <v>102.3518</v>
      </c>
      <c r="G4014" s="222">
        <f t="shared" si="258"/>
        <v>112.58698000000001</v>
      </c>
      <c r="H4014" s="224">
        <v>0.1</v>
      </c>
      <c r="I4014" s="32"/>
    </row>
    <row r="4015" spans="1:9" ht="15.75">
      <c r="A4015" s="28">
        <v>4010</v>
      </c>
      <c r="B4015" s="29">
        <v>803410</v>
      </c>
      <c r="C4015" s="30" t="s">
        <v>5176</v>
      </c>
      <c r="D4015" s="30"/>
      <c r="E4015" s="31">
        <v>95.25</v>
      </c>
      <c r="F4015" s="128">
        <f t="shared" si="257"/>
        <v>56.483249999999998</v>
      </c>
      <c r="G4015" s="222">
        <f t="shared" si="258"/>
        <v>62.131575000000005</v>
      </c>
      <c r="H4015" s="224">
        <v>0.1</v>
      </c>
      <c r="I4015" s="32"/>
    </row>
    <row r="4016" spans="1:9" ht="15.75">
      <c r="A4016" s="28">
        <v>4011</v>
      </c>
      <c r="B4016" s="29">
        <v>803420</v>
      </c>
      <c r="C4016" s="30" t="s">
        <v>5177</v>
      </c>
      <c r="D4016" s="30"/>
      <c r="E4016" s="31">
        <v>23.07</v>
      </c>
      <c r="F4016" s="128">
        <f t="shared" si="257"/>
        <v>13.68051</v>
      </c>
      <c r="G4016" s="222">
        <f t="shared" si="258"/>
        <v>15.048561000000001</v>
      </c>
      <c r="H4016" s="224">
        <v>0.1</v>
      </c>
      <c r="I4016" s="32"/>
    </row>
    <row r="4017" spans="1:9" ht="31.5">
      <c r="A4017" s="28">
        <v>4012</v>
      </c>
      <c r="B4017" s="29">
        <v>803430</v>
      </c>
      <c r="C4017" s="30" t="s">
        <v>5178</v>
      </c>
      <c r="D4017" s="38" t="s">
        <v>5179</v>
      </c>
      <c r="E4017" s="31">
        <v>41.52</v>
      </c>
      <c r="F4017" s="128">
        <f t="shared" si="257"/>
        <v>24.621359999999999</v>
      </c>
      <c r="G4017" s="222">
        <f t="shared" si="258"/>
        <v>27.083496</v>
      </c>
      <c r="H4017" s="224">
        <v>0.1</v>
      </c>
      <c r="I4017" s="32"/>
    </row>
    <row r="4018" spans="1:9" ht="31.5">
      <c r="A4018" s="28">
        <v>4013</v>
      </c>
      <c r="B4018" s="29">
        <v>803440</v>
      </c>
      <c r="C4018" s="30" t="s">
        <v>5180</v>
      </c>
      <c r="D4018" s="38" t="s">
        <v>5181</v>
      </c>
      <c r="E4018" s="31">
        <v>20.9</v>
      </c>
      <c r="F4018" s="128">
        <f t="shared" si="257"/>
        <v>12.393699999999999</v>
      </c>
      <c r="G4018" s="222">
        <f t="shared" si="258"/>
        <v>13.63307</v>
      </c>
      <c r="H4018" s="224">
        <v>0.1</v>
      </c>
      <c r="I4018" s="32"/>
    </row>
    <row r="4019" spans="1:9" ht="15.75">
      <c r="A4019" s="28">
        <v>4014</v>
      </c>
      <c r="B4019" s="29">
        <v>803441</v>
      </c>
      <c r="C4019" s="30" t="s">
        <v>5182</v>
      </c>
      <c r="D4019" s="45"/>
      <c r="E4019" s="31">
        <v>38.619999999999997</v>
      </c>
      <c r="F4019" s="128">
        <f t="shared" si="257"/>
        <v>22.901659999999996</v>
      </c>
      <c r="G4019" s="222">
        <f t="shared" si="258"/>
        <v>25.191825999999999</v>
      </c>
      <c r="H4019" s="224">
        <v>0.1</v>
      </c>
      <c r="I4019" s="32"/>
    </row>
    <row r="4020" spans="1:9" ht="15.75">
      <c r="A4020" s="28">
        <v>4015</v>
      </c>
      <c r="B4020" s="29">
        <v>803450</v>
      </c>
      <c r="C4020" s="30" t="s">
        <v>5183</v>
      </c>
      <c r="D4020" s="38" t="s">
        <v>5184</v>
      </c>
      <c r="E4020" s="31">
        <v>41.52</v>
      </c>
      <c r="F4020" s="128">
        <f t="shared" si="257"/>
        <v>24.621359999999999</v>
      </c>
      <c r="G4020" s="222">
        <f t="shared" si="258"/>
        <v>27.083496</v>
      </c>
      <c r="H4020" s="224">
        <v>0.1</v>
      </c>
      <c r="I4020" s="32"/>
    </row>
    <row r="4021" spans="1:9" ht="31.5">
      <c r="A4021" s="28">
        <v>4016</v>
      </c>
      <c r="B4021" s="29">
        <v>803460</v>
      </c>
      <c r="C4021" s="30" t="s">
        <v>5185</v>
      </c>
      <c r="D4021" s="30"/>
      <c r="E4021" s="31">
        <v>41.52</v>
      </c>
      <c r="F4021" s="128">
        <f t="shared" si="257"/>
        <v>24.621359999999999</v>
      </c>
      <c r="G4021" s="222">
        <f t="shared" si="258"/>
        <v>27.083496</v>
      </c>
      <c r="H4021" s="224">
        <v>0.1</v>
      </c>
      <c r="I4021" s="32"/>
    </row>
    <row r="4022" spans="1:9" ht="15.75">
      <c r="A4022" s="28">
        <v>4017</v>
      </c>
      <c r="B4022" s="29">
        <v>803470</v>
      </c>
      <c r="C4022" s="30" t="s">
        <v>5186</v>
      </c>
      <c r="D4022" s="30" t="s">
        <v>5187</v>
      </c>
      <c r="E4022" s="31">
        <v>20.9</v>
      </c>
      <c r="F4022" s="128">
        <f t="shared" si="257"/>
        <v>12.393699999999999</v>
      </c>
      <c r="G4022" s="222">
        <f t="shared" si="258"/>
        <v>13.63307</v>
      </c>
      <c r="H4022" s="224">
        <v>0.1</v>
      </c>
      <c r="I4022" s="32"/>
    </row>
    <row r="4023" spans="1:9" ht="31.5">
      <c r="A4023" s="28">
        <v>4018</v>
      </c>
      <c r="B4023" s="29">
        <v>803480</v>
      </c>
      <c r="C4023" s="30" t="s">
        <v>5188</v>
      </c>
      <c r="D4023" s="30" t="s">
        <v>5189</v>
      </c>
      <c r="E4023" s="31">
        <v>27.67</v>
      </c>
      <c r="F4023" s="128">
        <f t="shared" si="257"/>
        <v>16.40831</v>
      </c>
      <c r="G4023" s="222">
        <f t="shared" si="258"/>
        <v>18.049141000000002</v>
      </c>
      <c r="H4023" s="224">
        <v>0.1</v>
      </c>
      <c r="I4023" s="32"/>
    </row>
    <row r="4024" spans="1:9" ht="15.75">
      <c r="A4024" s="28">
        <v>4019</v>
      </c>
      <c r="B4024" s="29">
        <v>803490</v>
      </c>
      <c r="C4024" s="30" t="s">
        <v>5190</v>
      </c>
      <c r="D4024" s="30"/>
      <c r="E4024" s="31">
        <v>32.29</v>
      </c>
      <c r="F4024" s="128">
        <f t="shared" si="257"/>
        <v>19.147969999999997</v>
      </c>
      <c r="G4024" s="222">
        <f t="shared" si="258"/>
        <v>21.062766999999997</v>
      </c>
      <c r="H4024" s="224">
        <v>0.1</v>
      </c>
      <c r="I4024" s="32"/>
    </row>
    <row r="4025" spans="1:9" ht="15.75">
      <c r="A4025" s="28">
        <v>4020</v>
      </c>
      <c r="B4025" s="29">
        <v>803500</v>
      </c>
      <c r="C4025" s="30" t="s">
        <v>5191</v>
      </c>
      <c r="D4025" s="30" t="s">
        <v>5187</v>
      </c>
      <c r="E4025" s="31">
        <v>20.9</v>
      </c>
      <c r="F4025" s="128">
        <f t="shared" si="257"/>
        <v>12.393699999999999</v>
      </c>
      <c r="G4025" s="222">
        <f t="shared" si="258"/>
        <v>13.63307</v>
      </c>
      <c r="H4025" s="224">
        <v>0.1</v>
      </c>
      <c r="I4025" s="32"/>
    </row>
    <row r="4026" spans="1:9" ht="15.75">
      <c r="A4026" s="28">
        <v>4021</v>
      </c>
      <c r="B4026" s="29">
        <v>803510</v>
      </c>
      <c r="C4026" s="30" t="s">
        <v>5192</v>
      </c>
      <c r="D4026" s="30" t="s">
        <v>5193</v>
      </c>
      <c r="E4026" s="31">
        <v>39.35</v>
      </c>
      <c r="F4026" s="128">
        <f t="shared" si="257"/>
        <v>23.33455</v>
      </c>
      <c r="G4026" s="222">
        <f t="shared" si="258"/>
        <v>25.668005000000001</v>
      </c>
      <c r="H4026" s="224">
        <v>0.1</v>
      </c>
      <c r="I4026" s="32"/>
    </row>
    <row r="4027" spans="1:9" ht="15.75">
      <c r="A4027" s="28">
        <v>4022</v>
      </c>
      <c r="B4027" s="29">
        <v>803520</v>
      </c>
      <c r="C4027" s="30" t="s">
        <v>5194</v>
      </c>
      <c r="D4027" s="30"/>
      <c r="E4027" s="31">
        <v>32.29</v>
      </c>
      <c r="F4027" s="128">
        <f t="shared" si="257"/>
        <v>19.147969999999997</v>
      </c>
      <c r="G4027" s="222">
        <f t="shared" si="258"/>
        <v>21.062766999999997</v>
      </c>
      <c r="H4027" s="224">
        <v>0.1</v>
      </c>
      <c r="I4027" s="32"/>
    </row>
    <row r="4028" spans="1:9" ht="31.5">
      <c r="A4028" s="28">
        <v>4023</v>
      </c>
      <c r="B4028" s="29">
        <v>803530</v>
      </c>
      <c r="C4028" s="30" t="s">
        <v>5195</v>
      </c>
      <c r="D4028" s="30"/>
      <c r="E4028" s="31">
        <v>32.29</v>
      </c>
      <c r="F4028" s="128">
        <f t="shared" si="257"/>
        <v>19.147969999999997</v>
      </c>
      <c r="G4028" s="222">
        <f t="shared" si="258"/>
        <v>21.062766999999997</v>
      </c>
      <c r="H4028" s="224">
        <v>0.1</v>
      </c>
      <c r="I4028" s="32"/>
    </row>
    <row r="4029" spans="1:9" ht="15.75">
      <c r="A4029" s="28">
        <v>4024</v>
      </c>
      <c r="B4029" s="29">
        <v>803540</v>
      </c>
      <c r="C4029" s="30" t="s">
        <v>5196</v>
      </c>
      <c r="D4029" s="30"/>
      <c r="E4029" s="31">
        <v>52.92</v>
      </c>
      <c r="F4029" s="128">
        <f t="shared" si="257"/>
        <v>31.38156</v>
      </c>
      <c r="G4029" s="222">
        <f t="shared" si="258"/>
        <v>34.519716000000003</v>
      </c>
      <c r="H4029" s="224">
        <v>0.1</v>
      </c>
      <c r="I4029" s="32"/>
    </row>
    <row r="4030" spans="1:9" ht="15.75">
      <c r="A4030" s="28">
        <v>4025</v>
      </c>
      <c r="B4030" s="29">
        <v>803550</v>
      </c>
      <c r="C4030" s="30" t="s">
        <v>5197</v>
      </c>
      <c r="D4030" s="30"/>
      <c r="E4030" s="31">
        <v>41.52</v>
      </c>
      <c r="F4030" s="128">
        <f t="shared" si="257"/>
        <v>24.621359999999999</v>
      </c>
      <c r="G4030" s="222">
        <f t="shared" si="258"/>
        <v>27.083496</v>
      </c>
      <c r="H4030" s="224">
        <v>0.1</v>
      </c>
      <c r="I4030" s="32"/>
    </row>
    <row r="4031" spans="1:9" ht="31.5">
      <c r="A4031" s="28">
        <v>4026</v>
      </c>
      <c r="B4031" s="29">
        <v>803560</v>
      </c>
      <c r="C4031" s="30" t="s">
        <v>5198</v>
      </c>
      <c r="D4031" s="38" t="s">
        <v>5199</v>
      </c>
      <c r="E4031" s="31">
        <v>41.52</v>
      </c>
      <c r="F4031" s="128">
        <f t="shared" si="257"/>
        <v>24.621359999999999</v>
      </c>
      <c r="G4031" s="222">
        <f t="shared" si="258"/>
        <v>27.083496</v>
      </c>
      <c r="H4031" s="224">
        <v>0.1</v>
      </c>
      <c r="I4031" s="32"/>
    </row>
    <row r="4032" spans="1:9" ht="31.5">
      <c r="A4032" s="28">
        <v>4027</v>
      </c>
      <c r="B4032" s="29">
        <v>803570</v>
      </c>
      <c r="C4032" s="30" t="s">
        <v>5200</v>
      </c>
      <c r="D4032" s="30" t="s">
        <v>5201</v>
      </c>
      <c r="E4032" s="31">
        <v>64.59</v>
      </c>
      <c r="F4032" s="128">
        <f t="shared" si="257"/>
        <v>38.301870000000001</v>
      </c>
      <c r="G4032" s="222">
        <f t="shared" si="258"/>
        <v>42.132057000000003</v>
      </c>
      <c r="H4032" s="224">
        <v>0.1</v>
      </c>
      <c r="I4032" s="32"/>
    </row>
    <row r="4033" spans="1:9" ht="31.5">
      <c r="A4033" s="28">
        <v>4028</v>
      </c>
      <c r="B4033" s="29">
        <v>803580</v>
      </c>
      <c r="C4033" s="30" t="s">
        <v>5202</v>
      </c>
      <c r="D4033" s="30" t="s">
        <v>5201</v>
      </c>
      <c r="E4033" s="31">
        <v>41.52</v>
      </c>
      <c r="F4033" s="128">
        <f t="shared" si="257"/>
        <v>24.621359999999999</v>
      </c>
      <c r="G4033" s="222">
        <f t="shared" si="258"/>
        <v>27.083496</v>
      </c>
      <c r="H4033" s="224">
        <v>0.1</v>
      </c>
      <c r="I4033" s="32"/>
    </row>
    <row r="4034" spans="1:9" ht="31.5">
      <c r="A4034" s="28">
        <v>4029</v>
      </c>
      <c r="B4034" s="29">
        <v>803590</v>
      </c>
      <c r="C4034" s="30" t="s">
        <v>5203</v>
      </c>
      <c r="D4034" s="38" t="s">
        <v>5204</v>
      </c>
      <c r="E4034" s="31">
        <v>41.52</v>
      </c>
      <c r="F4034" s="128">
        <f t="shared" si="257"/>
        <v>24.621359999999999</v>
      </c>
      <c r="G4034" s="222">
        <f t="shared" si="258"/>
        <v>27.083496</v>
      </c>
      <c r="H4034" s="224">
        <v>0.1</v>
      </c>
      <c r="I4034" s="32"/>
    </row>
    <row r="4035" spans="1:9" ht="15.75">
      <c r="A4035" s="28">
        <v>4030</v>
      </c>
      <c r="B4035" s="29">
        <v>803600</v>
      </c>
      <c r="C4035" s="30" t="s">
        <v>5205</v>
      </c>
      <c r="D4035" s="38" t="s">
        <v>5206</v>
      </c>
      <c r="E4035" s="31">
        <v>32.770000000000003</v>
      </c>
      <c r="F4035" s="128">
        <f t="shared" si="257"/>
        <v>19.43261</v>
      </c>
      <c r="G4035" s="222">
        <f t="shared" si="258"/>
        <v>21.375871000000004</v>
      </c>
      <c r="H4035" s="224">
        <v>0.1</v>
      </c>
      <c r="I4035" s="32"/>
    </row>
    <row r="4036" spans="1:9" ht="15.75">
      <c r="A4036" s="28">
        <v>4031</v>
      </c>
      <c r="B4036" s="29">
        <v>803601</v>
      </c>
      <c r="C4036" s="30" t="s">
        <v>5207</v>
      </c>
      <c r="D4036" s="30"/>
      <c r="E4036" s="31">
        <v>32.29</v>
      </c>
      <c r="F4036" s="128">
        <f t="shared" si="257"/>
        <v>19.147969999999997</v>
      </c>
      <c r="G4036" s="222">
        <f t="shared" si="258"/>
        <v>21.062766999999997</v>
      </c>
      <c r="H4036" s="224">
        <v>0.1</v>
      </c>
      <c r="I4036" s="32"/>
    </row>
    <row r="4037" spans="1:9" ht="47.25">
      <c r="A4037" s="28">
        <v>4032</v>
      </c>
      <c r="B4037" s="29">
        <v>803602</v>
      </c>
      <c r="C4037" s="30" t="s">
        <v>5208</v>
      </c>
      <c r="D4037" s="30" t="s">
        <v>5209</v>
      </c>
      <c r="E4037" s="31">
        <v>23.07</v>
      </c>
      <c r="F4037" s="128">
        <f t="shared" si="257"/>
        <v>13.68051</v>
      </c>
      <c r="G4037" s="222">
        <f t="shared" si="258"/>
        <v>15.048561000000001</v>
      </c>
      <c r="H4037" s="224">
        <v>0.1</v>
      </c>
      <c r="I4037" s="32"/>
    </row>
    <row r="4038" spans="1:9" ht="31.5">
      <c r="A4038" s="28">
        <v>4033</v>
      </c>
      <c r="B4038" s="29" t="s">
        <v>145</v>
      </c>
      <c r="C4038" s="36" t="s">
        <v>5210</v>
      </c>
      <c r="D4038" s="30"/>
      <c r="E4038" s="31"/>
      <c r="F4038" s="226"/>
      <c r="G4038" s="226"/>
      <c r="H4038" s="215"/>
      <c r="I4038" s="32"/>
    </row>
    <row r="4039" spans="1:9" ht="31.5">
      <c r="A4039" s="28">
        <v>4034</v>
      </c>
      <c r="B4039" s="29">
        <v>803610</v>
      </c>
      <c r="C4039" s="30" t="s">
        <v>5211</v>
      </c>
      <c r="D4039" s="30"/>
      <c r="E4039" s="31">
        <v>103.67</v>
      </c>
      <c r="F4039" s="128">
        <f t="shared" ref="F4039:F4102" si="259">E4039*0.593</f>
        <v>61.476309999999998</v>
      </c>
      <c r="G4039" s="222">
        <f t="shared" ref="G4039:G4064" si="260">F4039*1.1</f>
        <v>67.623941000000002</v>
      </c>
      <c r="H4039" s="224">
        <v>0.1</v>
      </c>
      <c r="I4039" s="32"/>
    </row>
    <row r="4040" spans="1:9" ht="31.5">
      <c r="A4040" s="28">
        <v>4035</v>
      </c>
      <c r="B4040" s="29">
        <v>803620</v>
      </c>
      <c r="C4040" s="30" t="s">
        <v>5212</v>
      </c>
      <c r="D4040" s="30"/>
      <c r="E4040" s="31">
        <v>57.54</v>
      </c>
      <c r="F4040" s="128">
        <f t="shared" si="259"/>
        <v>34.121220000000001</v>
      </c>
      <c r="G4040" s="222">
        <f t="shared" si="260"/>
        <v>37.533342000000005</v>
      </c>
      <c r="H4040" s="224">
        <v>0.1</v>
      </c>
      <c r="I4040" s="32"/>
    </row>
    <row r="4041" spans="1:9" ht="15.75">
      <c r="A4041" s="28">
        <v>4036</v>
      </c>
      <c r="B4041" s="29">
        <v>803630</v>
      </c>
      <c r="C4041" s="30" t="s">
        <v>5213</v>
      </c>
      <c r="D4041" s="30"/>
      <c r="E4041" s="31">
        <v>57.54</v>
      </c>
      <c r="F4041" s="128">
        <f t="shared" si="259"/>
        <v>34.121220000000001</v>
      </c>
      <c r="G4041" s="222">
        <f t="shared" si="260"/>
        <v>37.533342000000005</v>
      </c>
      <c r="H4041" s="224">
        <v>0.1</v>
      </c>
      <c r="I4041" s="32"/>
    </row>
    <row r="4042" spans="1:9" ht="31.5">
      <c r="A4042" s="28">
        <v>4037</v>
      </c>
      <c r="B4042" s="29">
        <v>803640</v>
      </c>
      <c r="C4042" s="30" t="s">
        <v>5214</v>
      </c>
      <c r="D4042" s="30"/>
      <c r="E4042" s="31">
        <v>57.54</v>
      </c>
      <c r="F4042" s="128">
        <f t="shared" si="259"/>
        <v>34.121220000000001</v>
      </c>
      <c r="G4042" s="222">
        <f t="shared" si="260"/>
        <v>37.533342000000005</v>
      </c>
      <c r="H4042" s="224">
        <v>0.1</v>
      </c>
      <c r="I4042" s="32"/>
    </row>
    <row r="4043" spans="1:9" ht="31.5">
      <c r="A4043" s="28">
        <v>4038</v>
      </c>
      <c r="B4043" s="29">
        <v>803650</v>
      </c>
      <c r="C4043" s="30" t="s">
        <v>5215</v>
      </c>
      <c r="D4043" s="30"/>
      <c r="E4043" s="31">
        <v>69.2</v>
      </c>
      <c r="F4043" s="128">
        <f t="shared" si="259"/>
        <v>41.035600000000002</v>
      </c>
      <c r="G4043" s="222">
        <f t="shared" si="260"/>
        <v>45.139160000000004</v>
      </c>
      <c r="H4043" s="224">
        <v>0.1</v>
      </c>
      <c r="I4043" s="32"/>
    </row>
    <row r="4044" spans="1:9" ht="15.75">
      <c r="A4044" s="28">
        <v>4039</v>
      </c>
      <c r="B4044" s="29">
        <v>803670</v>
      </c>
      <c r="C4044" s="30" t="s">
        <v>5216</v>
      </c>
      <c r="D4044" s="30"/>
      <c r="E4044" s="31">
        <v>80.59</v>
      </c>
      <c r="F4044" s="128">
        <f t="shared" si="259"/>
        <v>47.789870000000001</v>
      </c>
      <c r="G4044" s="222">
        <f t="shared" si="260"/>
        <v>52.568857000000001</v>
      </c>
      <c r="H4044" s="224">
        <v>0.1</v>
      </c>
      <c r="I4044" s="32"/>
    </row>
    <row r="4045" spans="1:9" ht="31.5">
      <c r="A4045" s="28">
        <v>4040</v>
      </c>
      <c r="B4045" s="29">
        <v>803680</v>
      </c>
      <c r="C4045" s="30" t="s">
        <v>5217</v>
      </c>
      <c r="D4045" s="30"/>
      <c r="E4045" s="31">
        <v>57.54</v>
      </c>
      <c r="F4045" s="128">
        <f t="shared" si="259"/>
        <v>34.121220000000001</v>
      </c>
      <c r="G4045" s="222">
        <f t="shared" si="260"/>
        <v>37.533342000000005</v>
      </c>
      <c r="H4045" s="224">
        <v>0.1</v>
      </c>
      <c r="I4045" s="32"/>
    </row>
    <row r="4046" spans="1:9" ht="15.75">
      <c r="A4046" s="28">
        <v>4041</v>
      </c>
      <c r="B4046" s="29">
        <v>803690</v>
      </c>
      <c r="C4046" s="30" t="s">
        <v>5218</v>
      </c>
      <c r="D4046" s="30"/>
      <c r="E4046" s="31">
        <v>57.54</v>
      </c>
      <c r="F4046" s="128">
        <f t="shared" si="259"/>
        <v>34.121220000000001</v>
      </c>
      <c r="G4046" s="222">
        <f t="shared" si="260"/>
        <v>37.533342000000005</v>
      </c>
      <c r="H4046" s="224">
        <v>0.1</v>
      </c>
      <c r="I4046" s="32"/>
    </row>
    <row r="4047" spans="1:9" ht="15.75">
      <c r="A4047" s="28">
        <v>4042</v>
      </c>
      <c r="B4047" s="29">
        <v>803700</v>
      </c>
      <c r="C4047" s="30" t="s">
        <v>5219</v>
      </c>
      <c r="D4047" s="38" t="s">
        <v>5220</v>
      </c>
      <c r="E4047" s="31">
        <v>57.54</v>
      </c>
      <c r="F4047" s="128">
        <f t="shared" si="259"/>
        <v>34.121220000000001</v>
      </c>
      <c r="G4047" s="222">
        <f t="shared" si="260"/>
        <v>37.533342000000005</v>
      </c>
      <c r="H4047" s="224">
        <v>0.1</v>
      </c>
      <c r="I4047" s="32"/>
    </row>
    <row r="4048" spans="1:9" ht="15.75">
      <c r="A4048" s="28">
        <v>4043</v>
      </c>
      <c r="B4048" s="29">
        <v>803710</v>
      </c>
      <c r="C4048" s="30" t="s">
        <v>5221</v>
      </c>
      <c r="D4048" s="38" t="s">
        <v>5222</v>
      </c>
      <c r="E4048" s="31">
        <v>66.760000000000005</v>
      </c>
      <c r="F4048" s="128">
        <f t="shared" si="259"/>
        <v>39.588680000000004</v>
      </c>
      <c r="G4048" s="222">
        <f t="shared" si="260"/>
        <v>43.547548000000006</v>
      </c>
      <c r="H4048" s="224">
        <v>0.1</v>
      </c>
      <c r="I4048" s="32"/>
    </row>
    <row r="4049" spans="1:9" ht="15.75">
      <c r="A4049" s="28">
        <v>4044</v>
      </c>
      <c r="B4049" s="29">
        <v>803720</v>
      </c>
      <c r="C4049" s="30" t="s">
        <v>5223</v>
      </c>
      <c r="D4049" s="30" t="s">
        <v>5224</v>
      </c>
      <c r="E4049" s="31">
        <v>66.760000000000005</v>
      </c>
      <c r="F4049" s="128">
        <f t="shared" si="259"/>
        <v>39.588680000000004</v>
      </c>
      <c r="G4049" s="222">
        <f t="shared" si="260"/>
        <v>43.547548000000006</v>
      </c>
      <c r="H4049" s="224">
        <v>0.1</v>
      </c>
      <c r="I4049" s="32"/>
    </row>
    <row r="4050" spans="1:9" ht="15.75">
      <c r="A4050" s="28">
        <v>4045</v>
      </c>
      <c r="B4050" s="29">
        <v>803730</v>
      </c>
      <c r="C4050" s="30" t="s">
        <v>5225</v>
      </c>
      <c r="D4050" s="38" t="s">
        <v>5226</v>
      </c>
      <c r="E4050" s="31">
        <v>57.54</v>
      </c>
      <c r="F4050" s="128">
        <f t="shared" si="259"/>
        <v>34.121220000000001</v>
      </c>
      <c r="G4050" s="222">
        <f t="shared" si="260"/>
        <v>37.533342000000005</v>
      </c>
      <c r="H4050" s="224">
        <v>0.1</v>
      </c>
      <c r="I4050" s="32"/>
    </row>
    <row r="4051" spans="1:9" ht="15.75">
      <c r="A4051" s="28">
        <v>4046</v>
      </c>
      <c r="B4051" s="29">
        <v>803740</v>
      </c>
      <c r="C4051" s="30" t="s">
        <v>5227</v>
      </c>
      <c r="D4051" s="30"/>
      <c r="E4051" s="31">
        <v>66.760000000000005</v>
      </c>
      <c r="F4051" s="128">
        <f t="shared" si="259"/>
        <v>39.588680000000004</v>
      </c>
      <c r="G4051" s="222">
        <f t="shared" si="260"/>
        <v>43.547548000000006</v>
      </c>
      <c r="H4051" s="224">
        <v>0.1</v>
      </c>
      <c r="I4051" s="32"/>
    </row>
    <row r="4052" spans="1:9" ht="15.75">
      <c r="A4052" s="28">
        <v>4047</v>
      </c>
      <c r="B4052" s="29">
        <v>803750</v>
      </c>
      <c r="C4052" s="30" t="s">
        <v>5228</v>
      </c>
      <c r="D4052" s="30"/>
      <c r="E4052" s="31">
        <v>57.54</v>
      </c>
      <c r="F4052" s="128">
        <f t="shared" si="259"/>
        <v>34.121220000000001</v>
      </c>
      <c r="G4052" s="222">
        <f t="shared" si="260"/>
        <v>37.533342000000005</v>
      </c>
      <c r="H4052" s="224">
        <v>0.1</v>
      </c>
      <c r="I4052" s="32"/>
    </row>
    <row r="4053" spans="1:9" ht="31.5">
      <c r="A4053" s="28">
        <v>4048</v>
      </c>
      <c r="B4053" s="29">
        <v>803760</v>
      </c>
      <c r="C4053" s="30" t="s">
        <v>5229</v>
      </c>
      <c r="D4053" s="30"/>
      <c r="E4053" s="31">
        <v>69.2</v>
      </c>
      <c r="F4053" s="128">
        <f t="shared" si="259"/>
        <v>41.035600000000002</v>
      </c>
      <c r="G4053" s="222">
        <f t="shared" si="260"/>
        <v>45.139160000000004</v>
      </c>
      <c r="H4053" s="224">
        <v>0.1</v>
      </c>
      <c r="I4053" s="32"/>
    </row>
    <row r="4054" spans="1:9" ht="31.5">
      <c r="A4054" s="28">
        <v>4049</v>
      </c>
      <c r="B4054" s="29">
        <v>803770</v>
      </c>
      <c r="C4054" s="30" t="s">
        <v>5230</v>
      </c>
      <c r="D4054" s="30" t="s">
        <v>5231</v>
      </c>
      <c r="E4054" s="31">
        <v>57.54</v>
      </c>
      <c r="F4054" s="128">
        <f t="shared" si="259"/>
        <v>34.121220000000001</v>
      </c>
      <c r="G4054" s="222">
        <f t="shared" si="260"/>
        <v>37.533342000000005</v>
      </c>
      <c r="H4054" s="224">
        <v>0.1</v>
      </c>
      <c r="I4054" s="32"/>
    </row>
    <row r="4055" spans="1:9" ht="31.5">
      <c r="A4055" s="28">
        <v>4050</v>
      </c>
      <c r="B4055" s="29">
        <v>803780</v>
      </c>
      <c r="C4055" s="30" t="s">
        <v>5232</v>
      </c>
      <c r="D4055" s="30"/>
      <c r="E4055" s="31">
        <v>57.54</v>
      </c>
      <c r="F4055" s="128">
        <f t="shared" si="259"/>
        <v>34.121220000000001</v>
      </c>
      <c r="G4055" s="222">
        <f t="shared" si="260"/>
        <v>37.533342000000005</v>
      </c>
      <c r="H4055" s="224">
        <v>0.1</v>
      </c>
      <c r="I4055" s="32"/>
    </row>
    <row r="4056" spans="1:9" ht="31.5">
      <c r="A4056" s="28">
        <v>4051</v>
      </c>
      <c r="B4056" s="29">
        <v>803790</v>
      </c>
      <c r="C4056" s="30" t="s">
        <v>5233</v>
      </c>
      <c r="D4056" s="30"/>
      <c r="E4056" s="31">
        <v>57.54</v>
      </c>
      <c r="F4056" s="128">
        <f t="shared" si="259"/>
        <v>34.121220000000001</v>
      </c>
      <c r="G4056" s="222">
        <f t="shared" si="260"/>
        <v>37.533342000000005</v>
      </c>
      <c r="H4056" s="224">
        <v>0.1</v>
      </c>
      <c r="I4056" s="32"/>
    </row>
    <row r="4057" spans="1:9" ht="31.5">
      <c r="A4057" s="28">
        <v>4052</v>
      </c>
      <c r="B4057" s="29">
        <v>803800</v>
      </c>
      <c r="C4057" s="30" t="s">
        <v>5234</v>
      </c>
      <c r="D4057" s="30"/>
      <c r="E4057" s="31">
        <v>57.54</v>
      </c>
      <c r="F4057" s="128">
        <f t="shared" si="259"/>
        <v>34.121220000000001</v>
      </c>
      <c r="G4057" s="222">
        <f t="shared" si="260"/>
        <v>37.533342000000005</v>
      </c>
      <c r="H4057" s="224">
        <v>0.1</v>
      </c>
      <c r="I4057" s="32"/>
    </row>
    <row r="4058" spans="1:9" ht="31.5">
      <c r="A4058" s="28">
        <v>4053</v>
      </c>
      <c r="B4058" s="29">
        <v>803810</v>
      </c>
      <c r="C4058" s="30" t="s">
        <v>5235</v>
      </c>
      <c r="D4058" s="30"/>
      <c r="E4058" s="31">
        <v>57.54</v>
      </c>
      <c r="F4058" s="128">
        <f t="shared" si="259"/>
        <v>34.121220000000001</v>
      </c>
      <c r="G4058" s="222">
        <f t="shared" si="260"/>
        <v>37.533342000000005</v>
      </c>
      <c r="H4058" s="224">
        <v>0.1</v>
      </c>
      <c r="I4058" s="32"/>
    </row>
    <row r="4059" spans="1:9" ht="15.75">
      <c r="A4059" s="28">
        <v>4054</v>
      </c>
      <c r="B4059" s="29">
        <v>803820</v>
      </c>
      <c r="C4059" s="30" t="s">
        <v>5236</v>
      </c>
      <c r="D4059" s="38" t="s">
        <v>5237</v>
      </c>
      <c r="E4059" s="31">
        <v>57.54</v>
      </c>
      <c r="F4059" s="128">
        <f t="shared" si="259"/>
        <v>34.121220000000001</v>
      </c>
      <c r="G4059" s="222">
        <f t="shared" si="260"/>
        <v>37.533342000000005</v>
      </c>
      <c r="H4059" s="224">
        <v>0.1</v>
      </c>
      <c r="I4059" s="32"/>
    </row>
    <row r="4060" spans="1:9" ht="31.5">
      <c r="A4060" s="28">
        <v>4055</v>
      </c>
      <c r="B4060" s="29">
        <v>803830</v>
      </c>
      <c r="C4060" s="30" t="s">
        <v>5238</v>
      </c>
      <c r="D4060" s="30"/>
      <c r="E4060" s="31">
        <v>57.54</v>
      </c>
      <c r="F4060" s="128">
        <f t="shared" si="259"/>
        <v>34.121220000000001</v>
      </c>
      <c r="G4060" s="222">
        <f t="shared" si="260"/>
        <v>37.533342000000005</v>
      </c>
      <c r="H4060" s="224">
        <v>0.1</v>
      </c>
      <c r="I4060" s="32"/>
    </row>
    <row r="4061" spans="1:9" ht="15.75">
      <c r="A4061" s="28">
        <v>4056</v>
      </c>
      <c r="B4061" s="29">
        <v>803840</v>
      </c>
      <c r="C4061" s="30" t="s">
        <v>5239</v>
      </c>
      <c r="D4061" s="30"/>
      <c r="E4061" s="31">
        <v>57.54</v>
      </c>
      <c r="F4061" s="128">
        <f t="shared" si="259"/>
        <v>34.121220000000001</v>
      </c>
      <c r="G4061" s="222">
        <f t="shared" si="260"/>
        <v>37.533342000000005</v>
      </c>
      <c r="H4061" s="224">
        <v>0.1</v>
      </c>
      <c r="I4061" s="32"/>
    </row>
    <row r="4062" spans="1:9" ht="31.5">
      <c r="A4062" s="28">
        <v>4057</v>
      </c>
      <c r="B4062" s="29">
        <v>803850</v>
      </c>
      <c r="C4062" s="30" t="s">
        <v>5240</v>
      </c>
      <c r="D4062" s="30"/>
      <c r="E4062" s="31">
        <v>57.54</v>
      </c>
      <c r="F4062" s="128">
        <f t="shared" si="259"/>
        <v>34.121220000000001</v>
      </c>
      <c r="G4062" s="222">
        <f t="shared" si="260"/>
        <v>37.533342000000005</v>
      </c>
      <c r="H4062" s="224">
        <v>0.1</v>
      </c>
      <c r="I4062" s="32"/>
    </row>
    <row r="4063" spans="1:9" ht="31.5">
      <c r="A4063" s="28">
        <v>4058</v>
      </c>
      <c r="B4063" s="29">
        <v>803860</v>
      </c>
      <c r="C4063" s="30" t="s">
        <v>5241</v>
      </c>
      <c r="D4063" s="30"/>
      <c r="E4063" s="31">
        <v>57.54</v>
      </c>
      <c r="F4063" s="128">
        <f t="shared" si="259"/>
        <v>34.121220000000001</v>
      </c>
      <c r="G4063" s="222">
        <f t="shared" si="260"/>
        <v>37.533342000000005</v>
      </c>
      <c r="H4063" s="224">
        <v>0.1</v>
      </c>
      <c r="I4063" s="32"/>
    </row>
    <row r="4064" spans="1:9" ht="15.75">
      <c r="A4064" s="28">
        <v>4059</v>
      </c>
      <c r="B4064" s="29">
        <v>803861</v>
      </c>
      <c r="C4064" s="30" t="s">
        <v>5242</v>
      </c>
      <c r="D4064" s="30"/>
      <c r="E4064" s="31">
        <v>56.32</v>
      </c>
      <c r="F4064" s="128">
        <f t="shared" si="259"/>
        <v>33.397759999999998</v>
      </c>
      <c r="G4064" s="222">
        <f t="shared" si="260"/>
        <v>36.737535999999999</v>
      </c>
      <c r="H4064" s="224">
        <v>0.1</v>
      </c>
      <c r="I4064" s="32"/>
    </row>
    <row r="4065" spans="1:9" ht="173.25">
      <c r="A4065" s="28">
        <v>4060</v>
      </c>
      <c r="B4065" s="29" t="s">
        <v>145</v>
      </c>
      <c r="C4065" s="36" t="s">
        <v>5243</v>
      </c>
      <c r="D4065" s="36" t="s">
        <v>5244</v>
      </c>
      <c r="E4065" s="31"/>
      <c r="F4065" s="226"/>
      <c r="G4065" s="226"/>
      <c r="H4065" s="215"/>
      <c r="I4065" s="32"/>
    </row>
    <row r="4066" spans="1:9" ht="47.25">
      <c r="A4066" s="28">
        <v>4061</v>
      </c>
      <c r="B4066" s="29" t="s">
        <v>5245</v>
      </c>
      <c r="C4066" s="56" t="s">
        <v>5246</v>
      </c>
      <c r="D4066" s="56" t="s">
        <v>5247</v>
      </c>
      <c r="E4066" s="31">
        <v>149.25</v>
      </c>
      <c r="F4066" s="128">
        <f t="shared" si="259"/>
        <v>88.50524999999999</v>
      </c>
      <c r="G4066" s="222">
        <f t="shared" ref="G4066:G4097" si="261">F4066*1.1</f>
        <v>97.355774999999994</v>
      </c>
      <c r="H4066" s="224">
        <v>0.1</v>
      </c>
      <c r="I4066" s="32"/>
    </row>
    <row r="4067" spans="1:9" ht="47.25">
      <c r="A4067" s="28">
        <v>4062</v>
      </c>
      <c r="B4067" s="29" t="s">
        <v>5248</v>
      </c>
      <c r="C4067" s="56" t="s">
        <v>5249</v>
      </c>
      <c r="D4067" s="56" t="s">
        <v>5250</v>
      </c>
      <c r="E4067" s="31">
        <v>149.25</v>
      </c>
      <c r="F4067" s="128">
        <f t="shared" si="259"/>
        <v>88.50524999999999</v>
      </c>
      <c r="G4067" s="222">
        <f t="shared" si="261"/>
        <v>97.355774999999994</v>
      </c>
      <c r="H4067" s="224">
        <v>0.1</v>
      </c>
      <c r="I4067" s="32"/>
    </row>
    <row r="4068" spans="1:9" ht="47.25">
      <c r="A4068" s="28">
        <v>4063</v>
      </c>
      <c r="B4068" s="29" t="s">
        <v>5251</v>
      </c>
      <c r="C4068" s="56" t="s">
        <v>5252</v>
      </c>
      <c r="D4068" s="56" t="s">
        <v>5253</v>
      </c>
      <c r="E4068" s="31">
        <v>191.59</v>
      </c>
      <c r="F4068" s="128">
        <f t="shared" si="259"/>
        <v>113.61287</v>
      </c>
      <c r="G4068" s="222">
        <f t="shared" si="261"/>
        <v>124.97415700000001</v>
      </c>
      <c r="H4068" s="224">
        <v>0.1</v>
      </c>
      <c r="I4068" s="32"/>
    </row>
    <row r="4069" spans="1:9" ht="31.5">
      <c r="A4069" s="28">
        <v>4064</v>
      </c>
      <c r="B4069" s="29" t="s">
        <v>5254</v>
      </c>
      <c r="C4069" s="56" t="s">
        <v>5255</v>
      </c>
      <c r="D4069" s="56"/>
      <c r="E4069" s="31">
        <v>149.25</v>
      </c>
      <c r="F4069" s="128">
        <f t="shared" si="259"/>
        <v>88.50524999999999</v>
      </c>
      <c r="G4069" s="222">
        <f t="shared" si="261"/>
        <v>97.355774999999994</v>
      </c>
      <c r="H4069" s="224">
        <v>0.1</v>
      </c>
      <c r="I4069" s="32"/>
    </row>
    <row r="4070" spans="1:9" ht="31.5">
      <c r="A4070" s="28">
        <v>4065</v>
      </c>
      <c r="B4070" s="29" t="s">
        <v>5256</v>
      </c>
      <c r="C4070" s="56" t="s">
        <v>5257</v>
      </c>
      <c r="D4070" s="56" t="s">
        <v>5258</v>
      </c>
      <c r="E4070" s="31">
        <v>149.25</v>
      </c>
      <c r="F4070" s="128">
        <f t="shared" si="259"/>
        <v>88.50524999999999</v>
      </c>
      <c r="G4070" s="222">
        <f t="shared" si="261"/>
        <v>97.355774999999994</v>
      </c>
      <c r="H4070" s="224">
        <v>0.1</v>
      </c>
      <c r="I4070" s="32"/>
    </row>
    <row r="4071" spans="1:9" ht="31.5">
      <c r="A4071" s="28">
        <v>4066</v>
      </c>
      <c r="B4071" s="29" t="s">
        <v>5259</v>
      </c>
      <c r="C4071" s="56" t="s">
        <v>5260</v>
      </c>
      <c r="D4071" s="56" t="s">
        <v>5261</v>
      </c>
      <c r="E4071" s="31">
        <v>149.25</v>
      </c>
      <c r="F4071" s="128">
        <f t="shared" si="259"/>
        <v>88.50524999999999</v>
      </c>
      <c r="G4071" s="222">
        <f t="shared" si="261"/>
        <v>97.355774999999994</v>
      </c>
      <c r="H4071" s="224">
        <v>0.1</v>
      </c>
      <c r="I4071" s="32"/>
    </row>
    <row r="4072" spans="1:9" ht="31.5">
      <c r="A4072" s="28">
        <v>4067</v>
      </c>
      <c r="B4072" s="29" t="s">
        <v>5262</v>
      </c>
      <c r="C4072" s="56" t="s">
        <v>5263</v>
      </c>
      <c r="D4072" s="56" t="s">
        <v>5264</v>
      </c>
      <c r="E4072" s="31">
        <v>191.59</v>
      </c>
      <c r="F4072" s="128">
        <f t="shared" si="259"/>
        <v>113.61287</v>
      </c>
      <c r="G4072" s="222">
        <f t="shared" si="261"/>
        <v>124.97415700000001</v>
      </c>
      <c r="H4072" s="224">
        <v>0.1</v>
      </c>
      <c r="I4072" s="32"/>
    </row>
    <row r="4073" spans="1:9" ht="31.5">
      <c r="A4073" s="28">
        <v>4068</v>
      </c>
      <c r="B4073" s="29" t="s">
        <v>5265</v>
      </c>
      <c r="C4073" s="56" t="s">
        <v>5266</v>
      </c>
      <c r="D4073" s="56" t="s">
        <v>5267</v>
      </c>
      <c r="E4073" s="31">
        <v>149.25</v>
      </c>
      <c r="F4073" s="128">
        <f t="shared" si="259"/>
        <v>88.50524999999999</v>
      </c>
      <c r="G4073" s="222">
        <f t="shared" si="261"/>
        <v>97.355774999999994</v>
      </c>
      <c r="H4073" s="224">
        <v>0.1</v>
      </c>
      <c r="I4073" s="32"/>
    </row>
    <row r="4074" spans="1:9" ht="31.5">
      <c r="A4074" s="28">
        <v>4069</v>
      </c>
      <c r="B4074" s="29" t="s">
        <v>5268</v>
      </c>
      <c r="C4074" s="56" t="s">
        <v>5269</v>
      </c>
      <c r="D4074" s="56" t="s">
        <v>5270</v>
      </c>
      <c r="E4074" s="31">
        <v>149.25</v>
      </c>
      <c r="F4074" s="128">
        <f t="shared" si="259"/>
        <v>88.50524999999999</v>
      </c>
      <c r="G4074" s="222">
        <f t="shared" si="261"/>
        <v>97.355774999999994</v>
      </c>
      <c r="H4074" s="224">
        <v>0.1</v>
      </c>
      <c r="I4074" s="32"/>
    </row>
    <row r="4075" spans="1:9" ht="47.25">
      <c r="A4075" s="28">
        <v>4070</v>
      </c>
      <c r="B4075" s="29" t="s">
        <v>5271</v>
      </c>
      <c r="C4075" s="56" t="s">
        <v>5272</v>
      </c>
      <c r="D4075" s="56" t="s">
        <v>5273</v>
      </c>
      <c r="E4075" s="31">
        <v>149.25</v>
      </c>
      <c r="F4075" s="128">
        <f t="shared" si="259"/>
        <v>88.50524999999999</v>
      </c>
      <c r="G4075" s="222">
        <f t="shared" si="261"/>
        <v>97.355774999999994</v>
      </c>
      <c r="H4075" s="224">
        <v>0.1</v>
      </c>
      <c r="I4075" s="32"/>
    </row>
    <row r="4076" spans="1:9" ht="47.25">
      <c r="A4076" s="28">
        <v>4071</v>
      </c>
      <c r="B4076" s="29" t="s">
        <v>5274</v>
      </c>
      <c r="C4076" s="56" t="s">
        <v>5275</v>
      </c>
      <c r="D4076" s="56" t="s">
        <v>5276</v>
      </c>
      <c r="E4076" s="31">
        <v>149.25</v>
      </c>
      <c r="F4076" s="128">
        <f t="shared" si="259"/>
        <v>88.50524999999999</v>
      </c>
      <c r="G4076" s="222">
        <f t="shared" si="261"/>
        <v>97.355774999999994</v>
      </c>
      <c r="H4076" s="224">
        <v>0.1</v>
      </c>
      <c r="I4076" s="32"/>
    </row>
    <row r="4077" spans="1:9" ht="47.25">
      <c r="A4077" s="28">
        <v>4072</v>
      </c>
      <c r="B4077" s="29" t="s">
        <v>5277</v>
      </c>
      <c r="C4077" s="56" t="s">
        <v>5278</v>
      </c>
      <c r="D4077" s="56" t="s">
        <v>5279</v>
      </c>
      <c r="E4077" s="31">
        <v>149.25</v>
      </c>
      <c r="F4077" s="128">
        <f t="shared" si="259"/>
        <v>88.50524999999999</v>
      </c>
      <c r="G4077" s="222">
        <f t="shared" si="261"/>
        <v>97.355774999999994</v>
      </c>
      <c r="H4077" s="224">
        <v>0.1</v>
      </c>
      <c r="I4077" s="32"/>
    </row>
    <row r="4078" spans="1:9" ht="15.75">
      <c r="A4078" s="28">
        <v>4073</v>
      </c>
      <c r="B4078" s="29" t="s">
        <v>5280</v>
      </c>
      <c r="C4078" s="56" t="s">
        <v>5281</v>
      </c>
      <c r="D4078" s="56"/>
      <c r="E4078" s="31">
        <v>191.59</v>
      </c>
      <c r="F4078" s="128">
        <f t="shared" si="259"/>
        <v>113.61287</v>
      </c>
      <c r="G4078" s="222">
        <f t="shared" si="261"/>
        <v>124.97415700000001</v>
      </c>
      <c r="H4078" s="224">
        <v>0.1</v>
      </c>
      <c r="I4078" s="32"/>
    </row>
    <row r="4079" spans="1:9" ht="15.75">
      <c r="A4079" s="28">
        <v>4074</v>
      </c>
      <c r="B4079" s="29" t="s">
        <v>5282</v>
      </c>
      <c r="C4079" s="56" t="s">
        <v>5283</v>
      </c>
      <c r="D4079" s="56"/>
      <c r="E4079" s="31">
        <v>149.25</v>
      </c>
      <c r="F4079" s="128">
        <f t="shared" si="259"/>
        <v>88.50524999999999</v>
      </c>
      <c r="G4079" s="222">
        <f t="shared" si="261"/>
        <v>97.355774999999994</v>
      </c>
      <c r="H4079" s="224">
        <v>0.1</v>
      </c>
      <c r="I4079" s="32"/>
    </row>
    <row r="4080" spans="1:9" ht="31.5">
      <c r="A4080" s="28">
        <v>4075</v>
      </c>
      <c r="B4080" s="29" t="s">
        <v>5284</v>
      </c>
      <c r="C4080" s="56" t="s">
        <v>5285</v>
      </c>
      <c r="D4080" s="56" t="s">
        <v>5286</v>
      </c>
      <c r="E4080" s="31">
        <v>149.25</v>
      </c>
      <c r="F4080" s="128">
        <f t="shared" si="259"/>
        <v>88.50524999999999</v>
      </c>
      <c r="G4080" s="222">
        <f t="shared" si="261"/>
        <v>97.355774999999994</v>
      </c>
      <c r="H4080" s="224">
        <v>0.1</v>
      </c>
      <c r="I4080" s="32"/>
    </row>
    <row r="4081" spans="1:9" ht="31.5">
      <c r="A4081" s="28">
        <v>4076</v>
      </c>
      <c r="B4081" s="29" t="s">
        <v>5287</v>
      </c>
      <c r="C4081" s="56" t="s">
        <v>5288</v>
      </c>
      <c r="D4081" s="56" t="s">
        <v>5289</v>
      </c>
      <c r="E4081" s="31">
        <v>149.25</v>
      </c>
      <c r="F4081" s="128">
        <f t="shared" si="259"/>
        <v>88.50524999999999</v>
      </c>
      <c r="G4081" s="222">
        <f t="shared" si="261"/>
        <v>97.355774999999994</v>
      </c>
      <c r="H4081" s="224">
        <v>0.1</v>
      </c>
      <c r="I4081" s="32"/>
    </row>
    <row r="4082" spans="1:9" ht="15.75">
      <c r="A4082" s="28">
        <v>4077</v>
      </c>
      <c r="B4082" s="29" t="s">
        <v>5290</v>
      </c>
      <c r="C4082" s="56" t="s">
        <v>5291</v>
      </c>
      <c r="D4082" s="56" t="s">
        <v>5292</v>
      </c>
      <c r="E4082" s="31">
        <v>149.25</v>
      </c>
      <c r="F4082" s="128">
        <f t="shared" si="259"/>
        <v>88.50524999999999</v>
      </c>
      <c r="G4082" s="222">
        <f t="shared" si="261"/>
        <v>97.355774999999994</v>
      </c>
      <c r="H4082" s="224">
        <v>0.1</v>
      </c>
      <c r="I4082" s="32"/>
    </row>
    <row r="4083" spans="1:9" ht="15.75">
      <c r="A4083" s="28">
        <v>4078</v>
      </c>
      <c r="B4083" s="29" t="s">
        <v>5293</v>
      </c>
      <c r="C4083" s="56" t="s">
        <v>5294</v>
      </c>
      <c r="D4083" s="56" t="s">
        <v>5295</v>
      </c>
      <c r="E4083" s="31">
        <v>149.25</v>
      </c>
      <c r="F4083" s="128">
        <f t="shared" si="259"/>
        <v>88.50524999999999</v>
      </c>
      <c r="G4083" s="222">
        <f t="shared" si="261"/>
        <v>97.355774999999994</v>
      </c>
      <c r="H4083" s="224">
        <v>0.1</v>
      </c>
      <c r="I4083" s="32"/>
    </row>
    <row r="4084" spans="1:9" ht="47.25">
      <c r="A4084" s="28">
        <v>4079</v>
      </c>
      <c r="B4084" s="29" t="s">
        <v>5296</v>
      </c>
      <c r="C4084" s="56" t="s">
        <v>5297</v>
      </c>
      <c r="D4084" s="56" t="s">
        <v>5298</v>
      </c>
      <c r="E4084" s="31">
        <v>191.59</v>
      </c>
      <c r="F4084" s="128">
        <f t="shared" si="259"/>
        <v>113.61287</v>
      </c>
      <c r="G4084" s="222">
        <f t="shared" si="261"/>
        <v>124.97415700000001</v>
      </c>
      <c r="H4084" s="224">
        <v>0.1</v>
      </c>
      <c r="I4084" s="32"/>
    </row>
    <row r="4085" spans="1:9" ht="15.75">
      <c r="A4085" s="28">
        <v>4080</v>
      </c>
      <c r="B4085" s="29" t="s">
        <v>5299</v>
      </c>
      <c r="C4085" s="56" t="s">
        <v>5300</v>
      </c>
      <c r="D4085" s="56"/>
      <c r="E4085" s="31">
        <v>191.59</v>
      </c>
      <c r="F4085" s="128">
        <f t="shared" si="259"/>
        <v>113.61287</v>
      </c>
      <c r="G4085" s="222">
        <f t="shared" si="261"/>
        <v>124.97415700000001</v>
      </c>
      <c r="H4085" s="224">
        <v>0.1</v>
      </c>
      <c r="I4085" s="32"/>
    </row>
    <row r="4086" spans="1:9" ht="31.5">
      <c r="A4086" s="28">
        <v>4081</v>
      </c>
      <c r="B4086" s="29" t="s">
        <v>5301</v>
      </c>
      <c r="C4086" s="56" t="s">
        <v>5302</v>
      </c>
      <c r="D4086" s="56" t="s">
        <v>5303</v>
      </c>
      <c r="E4086" s="31">
        <v>149.25</v>
      </c>
      <c r="F4086" s="128">
        <f t="shared" si="259"/>
        <v>88.50524999999999</v>
      </c>
      <c r="G4086" s="222">
        <f t="shared" si="261"/>
        <v>97.355774999999994</v>
      </c>
      <c r="H4086" s="224">
        <v>0.1</v>
      </c>
      <c r="I4086" s="32"/>
    </row>
    <row r="4087" spans="1:9" ht="31.5">
      <c r="A4087" s="28">
        <v>4082</v>
      </c>
      <c r="B4087" s="29" t="s">
        <v>5304</v>
      </c>
      <c r="C4087" s="56" t="s">
        <v>5305</v>
      </c>
      <c r="D4087" s="56" t="s">
        <v>5306</v>
      </c>
      <c r="E4087" s="31">
        <v>149.25</v>
      </c>
      <c r="F4087" s="128">
        <f t="shared" si="259"/>
        <v>88.50524999999999</v>
      </c>
      <c r="G4087" s="222">
        <f t="shared" si="261"/>
        <v>97.355774999999994</v>
      </c>
      <c r="H4087" s="224">
        <v>0.1</v>
      </c>
      <c r="I4087" s="32"/>
    </row>
    <row r="4088" spans="1:9" ht="31.5">
      <c r="A4088" s="28">
        <v>4083</v>
      </c>
      <c r="B4088" s="29" t="s">
        <v>5307</v>
      </c>
      <c r="C4088" s="56" t="s">
        <v>5308</v>
      </c>
      <c r="D4088" s="56" t="s">
        <v>5309</v>
      </c>
      <c r="E4088" s="31">
        <v>149.25</v>
      </c>
      <c r="F4088" s="128">
        <f t="shared" si="259"/>
        <v>88.50524999999999</v>
      </c>
      <c r="G4088" s="222">
        <f t="shared" si="261"/>
        <v>97.355774999999994</v>
      </c>
      <c r="H4088" s="224">
        <v>0.1</v>
      </c>
      <c r="I4088" s="32"/>
    </row>
    <row r="4089" spans="1:9" ht="31.5">
      <c r="A4089" s="28">
        <v>4084</v>
      </c>
      <c r="B4089" s="29" t="s">
        <v>5310</v>
      </c>
      <c r="C4089" s="56" t="s">
        <v>5311</v>
      </c>
      <c r="D4089" s="56" t="s">
        <v>5312</v>
      </c>
      <c r="E4089" s="31">
        <v>149.25</v>
      </c>
      <c r="F4089" s="128">
        <f t="shared" si="259"/>
        <v>88.50524999999999</v>
      </c>
      <c r="G4089" s="222">
        <f t="shared" si="261"/>
        <v>97.355774999999994</v>
      </c>
      <c r="H4089" s="224">
        <v>0.1</v>
      </c>
      <c r="I4089" s="32"/>
    </row>
    <row r="4090" spans="1:9" ht="47.25">
      <c r="A4090" s="28">
        <v>4085</v>
      </c>
      <c r="B4090" s="29" t="s">
        <v>5313</v>
      </c>
      <c r="C4090" s="56" t="s">
        <v>5314</v>
      </c>
      <c r="D4090" s="56" t="s">
        <v>5315</v>
      </c>
      <c r="E4090" s="31">
        <v>149.25</v>
      </c>
      <c r="F4090" s="128">
        <f t="shared" si="259"/>
        <v>88.50524999999999</v>
      </c>
      <c r="G4090" s="222">
        <f t="shared" si="261"/>
        <v>97.355774999999994</v>
      </c>
      <c r="H4090" s="224">
        <v>0.1</v>
      </c>
      <c r="I4090" s="32"/>
    </row>
    <row r="4091" spans="1:9" ht="47.25">
      <c r="A4091" s="28">
        <v>4086</v>
      </c>
      <c r="B4091" s="29" t="s">
        <v>5316</v>
      </c>
      <c r="C4091" s="56" t="s">
        <v>5317</v>
      </c>
      <c r="D4091" s="56" t="s">
        <v>5318</v>
      </c>
      <c r="E4091" s="31">
        <v>149.25</v>
      </c>
      <c r="F4091" s="128">
        <f t="shared" si="259"/>
        <v>88.50524999999999</v>
      </c>
      <c r="G4091" s="222">
        <f t="shared" si="261"/>
        <v>97.355774999999994</v>
      </c>
      <c r="H4091" s="224">
        <v>0.1</v>
      </c>
      <c r="I4091" s="32"/>
    </row>
    <row r="4092" spans="1:9" ht="31.5">
      <c r="A4092" s="28">
        <v>4087</v>
      </c>
      <c r="B4092" s="29" t="s">
        <v>5319</v>
      </c>
      <c r="C4092" s="43" t="s">
        <v>5320</v>
      </c>
      <c r="D4092" s="56" t="s">
        <v>5321</v>
      </c>
      <c r="E4092" s="31">
        <v>149.25</v>
      </c>
      <c r="F4092" s="128">
        <f t="shared" si="259"/>
        <v>88.50524999999999</v>
      </c>
      <c r="G4092" s="222">
        <f t="shared" si="261"/>
        <v>97.355774999999994</v>
      </c>
      <c r="H4092" s="224">
        <v>0.1</v>
      </c>
      <c r="I4092" s="32"/>
    </row>
    <row r="4093" spans="1:9" ht="31.5">
      <c r="A4093" s="28">
        <v>4088</v>
      </c>
      <c r="B4093" s="29" t="s">
        <v>5322</v>
      </c>
      <c r="C4093" s="56" t="s">
        <v>5323</v>
      </c>
      <c r="D4093" s="56" t="s">
        <v>5324</v>
      </c>
      <c r="E4093" s="31">
        <v>149.25</v>
      </c>
      <c r="F4093" s="128">
        <f t="shared" si="259"/>
        <v>88.50524999999999</v>
      </c>
      <c r="G4093" s="222">
        <f t="shared" si="261"/>
        <v>97.355774999999994</v>
      </c>
      <c r="H4093" s="224">
        <v>0.1</v>
      </c>
      <c r="I4093" s="32"/>
    </row>
    <row r="4094" spans="1:9" ht="47.25">
      <c r="A4094" s="28">
        <v>4089</v>
      </c>
      <c r="B4094" s="29" t="s">
        <v>5325</v>
      </c>
      <c r="C4094" s="56" t="s">
        <v>5326</v>
      </c>
      <c r="D4094" s="56" t="s">
        <v>5327</v>
      </c>
      <c r="E4094" s="31">
        <v>149.25</v>
      </c>
      <c r="F4094" s="128">
        <f t="shared" si="259"/>
        <v>88.50524999999999</v>
      </c>
      <c r="G4094" s="222">
        <f t="shared" si="261"/>
        <v>97.355774999999994</v>
      </c>
      <c r="H4094" s="224">
        <v>0.1</v>
      </c>
      <c r="I4094" s="32"/>
    </row>
    <row r="4095" spans="1:9" ht="47.25">
      <c r="A4095" s="28">
        <v>4090</v>
      </c>
      <c r="B4095" s="29" t="s">
        <v>5328</v>
      </c>
      <c r="C4095" s="56" t="s">
        <v>5329</v>
      </c>
      <c r="D4095" s="56" t="s">
        <v>5330</v>
      </c>
      <c r="E4095" s="31">
        <v>149.25</v>
      </c>
      <c r="F4095" s="128">
        <f t="shared" si="259"/>
        <v>88.50524999999999</v>
      </c>
      <c r="G4095" s="222">
        <f t="shared" si="261"/>
        <v>97.355774999999994</v>
      </c>
      <c r="H4095" s="224">
        <v>0.1</v>
      </c>
      <c r="I4095" s="32"/>
    </row>
    <row r="4096" spans="1:9" ht="47.25">
      <c r="A4096" s="28">
        <v>4091</v>
      </c>
      <c r="B4096" s="29" t="s">
        <v>5331</v>
      </c>
      <c r="C4096" s="56" t="s">
        <v>5332</v>
      </c>
      <c r="D4096" s="56" t="s">
        <v>5333</v>
      </c>
      <c r="E4096" s="31">
        <v>149.25</v>
      </c>
      <c r="F4096" s="128">
        <f t="shared" si="259"/>
        <v>88.50524999999999</v>
      </c>
      <c r="G4096" s="222">
        <f t="shared" si="261"/>
        <v>97.355774999999994</v>
      </c>
      <c r="H4096" s="224">
        <v>0.1</v>
      </c>
      <c r="I4096" s="32"/>
    </row>
    <row r="4097" spans="1:9" ht="47.25">
      <c r="A4097" s="28">
        <v>4092</v>
      </c>
      <c r="B4097" s="29" t="s">
        <v>5334</v>
      </c>
      <c r="C4097" s="56" t="s">
        <v>5335</v>
      </c>
      <c r="D4097" s="56" t="s">
        <v>5336</v>
      </c>
      <c r="E4097" s="31">
        <v>191.59</v>
      </c>
      <c r="F4097" s="128">
        <f t="shared" si="259"/>
        <v>113.61287</v>
      </c>
      <c r="G4097" s="222">
        <f t="shared" si="261"/>
        <v>124.97415700000001</v>
      </c>
      <c r="H4097" s="224">
        <v>0.1</v>
      </c>
      <c r="I4097" s="32"/>
    </row>
    <row r="4098" spans="1:9" ht="47.25">
      <c r="A4098" s="28">
        <v>4093</v>
      </c>
      <c r="B4098" s="29" t="s">
        <v>5337</v>
      </c>
      <c r="C4098" s="56" t="s">
        <v>5338</v>
      </c>
      <c r="D4098" s="56" t="s">
        <v>5339</v>
      </c>
      <c r="E4098" s="31">
        <v>149.25</v>
      </c>
      <c r="F4098" s="128">
        <f t="shared" si="259"/>
        <v>88.50524999999999</v>
      </c>
      <c r="G4098" s="222">
        <f t="shared" ref="G4098:G4129" si="262">F4098*1.1</f>
        <v>97.355774999999994</v>
      </c>
      <c r="H4098" s="224">
        <v>0.1</v>
      </c>
      <c r="I4098" s="32"/>
    </row>
    <row r="4099" spans="1:9" ht="31.5">
      <c r="A4099" s="28">
        <v>4094</v>
      </c>
      <c r="B4099" s="29" t="s">
        <v>5340</v>
      </c>
      <c r="C4099" s="56" t="s">
        <v>5341</v>
      </c>
      <c r="D4099" s="56" t="s">
        <v>5342</v>
      </c>
      <c r="E4099" s="31">
        <v>149.25</v>
      </c>
      <c r="F4099" s="128">
        <f t="shared" si="259"/>
        <v>88.50524999999999</v>
      </c>
      <c r="G4099" s="222">
        <f t="shared" si="262"/>
        <v>97.355774999999994</v>
      </c>
      <c r="H4099" s="224">
        <v>0.1</v>
      </c>
      <c r="I4099" s="32"/>
    </row>
    <row r="4100" spans="1:9" ht="31.5">
      <c r="A4100" s="28">
        <v>4095</v>
      </c>
      <c r="B4100" s="29" t="s">
        <v>5343</v>
      </c>
      <c r="C4100" s="56" t="s">
        <v>5344</v>
      </c>
      <c r="D4100" s="56" t="s">
        <v>5345</v>
      </c>
      <c r="E4100" s="31">
        <v>149.25</v>
      </c>
      <c r="F4100" s="128">
        <f t="shared" si="259"/>
        <v>88.50524999999999</v>
      </c>
      <c r="G4100" s="222">
        <f t="shared" si="262"/>
        <v>97.355774999999994</v>
      </c>
      <c r="H4100" s="224">
        <v>0.1</v>
      </c>
      <c r="I4100" s="32"/>
    </row>
    <row r="4101" spans="1:9" ht="31.5">
      <c r="A4101" s="28">
        <v>4096</v>
      </c>
      <c r="B4101" s="29" t="s">
        <v>5346</v>
      </c>
      <c r="C4101" s="56" t="s">
        <v>5347</v>
      </c>
      <c r="D4101" s="56" t="s">
        <v>5348</v>
      </c>
      <c r="E4101" s="31">
        <v>149.25</v>
      </c>
      <c r="F4101" s="128">
        <f t="shared" si="259"/>
        <v>88.50524999999999</v>
      </c>
      <c r="G4101" s="222">
        <f t="shared" si="262"/>
        <v>97.355774999999994</v>
      </c>
      <c r="H4101" s="224">
        <v>0.1</v>
      </c>
      <c r="I4101" s="32"/>
    </row>
    <row r="4102" spans="1:9" ht="15.75">
      <c r="A4102" s="28">
        <v>4097</v>
      </c>
      <c r="B4102" s="29" t="s">
        <v>5349</v>
      </c>
      <c r="C4102" s="56" t="s">
        <v>5350</v>
      </c>
      <c r="D4102" s="56" t="s">
        <v>5351</v>
      </c>
      <c r="E4102" s="31">
        <v>149.25</v>
      </c>
      <c r="F4102" s="128">
        <f t="shared" si="259"/>
        <v>88.50524999999999</v>
      </c>
      <c r="G4102" s="222">
        <f t="shared" si="262"/>
        <v>97.355774999999994</v>
      </c>
      <c r="H4102" s="224">
        <v>0.1</v>
      </c>
      <c r="I4102" s="32"/>
    </row>
    <row r="4103" spans="1:9" ht="31.5">
      <c r="A4103" s="28">
        <v>4098</v>
      </c>
      <c r="B4103" s="29" t="s">
        <v>5352</v>
      </c>
      <c r="C4103" s="56" t="s">
        <v>5353</v>
      </c>
      <c r="D4103" s="56" t="s">
        <v>5354</v>
      </c>
      <c r="E4103" s="31">
        <v>149.25</v>
      </c>
      <c r="F4103" s="128">
        <f t="shared" ref="F4103:F4166" si="263">E4103*0.593</f>
        <v>88.50524999999999</v>
      </c>
      <c r="G4103" s="222">
        <f t="shared" si="262"/>
        <v>97.355774999999994</v>
      </c>
      <c r="H4103" s="224">
        <v>0.1</v>
      </c>
      <c r="I4103" s="32"/>
    </row>
    <row r="4104" spans="1:9" ht="15.75">
      <c r="A4104" s="28">
        <v>4099</v>
      </c>
      <c r="B4104" s="29" t="s">
        <v>5355</v>
      </c>
      <c r="C4104" s="56" t="s">
        <v>5356</v>
      </c>
      <c r="D4104" s="56"/>
      <c r="E4104" s="31">
        <v>149.25</v>
      </c>
      <c r="F4104" s="128">
        <f t="shared" si="263"/>
        <v>88.50524999999999</v>
      </c>
      <c r="G4104" s="222">
        <f t="shared" si="262"/>
        <v>97.355774999999994</v>
      </c>
      <c r="H4104" s="224">
        <v>0.1</v>
      </c>
      <c r="I4104" s="32"/>
    </row>
    <row r="4105" spans="1:9" ht="15.75">
      <c r="A4105" s="28">
        <v>4100</v>
      </c>
      <c r="B4105" s="29" t="s">
        <v>5357</v>
      </c>
      <c r="C4105" s="56" t="s">
        <v>5358</v>
      </c>
      <c r="D4105" s="56"/>
      <c r="E4105" s="31">
        <v>149.25</v>
      </c>
      <c r="F4105" s="128">
        <f t="shared" si="263"/>
        <v>88.50524999999999</v>
      </c>
      <c r="G4105" s="222">
        <f t="shared" si="262"/>
        <v>97.355774999999994</v>
      </c>
      <c r="H4105" s="224">
        <v>0.1</v>
      </c>
      <c r="I4105" s="32"/>
    </row>
    <row r="4106" spans="1:9" ht="63">
      <c r="A4106" s="28">
        <v>4101</v>
      </c>
      <c r="B4106" s="29" t="s">
        <v>5359</v>
      </c>
      <c r="C4106" s="56" t="s">
        <v>5360</v>
      </c>
      <c r="D4106" s="56" t="s">
        <v>5361</v>
      </c>
      <c r="E4106" s="31">
        <v>149.25</v>
      </c>
      <c r="F4106" s="128">
        <f t="shared" si="263"/>
        <v>88.50524999999999</v>
      </c>
      <c r="G4106" s="222">
        <f t="shared" si="262"/>
        <v>97.355774999999994</v>
      </c>
      <c r="H4106" s="224">
        <v>0.1</v>
      </c>
      <c r="I4106" s="32"/>
    </row>
    <row r="4107" spans="1:9" ht="63">
      <c r="A4107" s="28">
        <v>4102</v>
      </c>
      <c r="B4107" s="29" t="s">
        <v>5362</v>
      </c>
      <c r="C4107" s="56" t="s">
        <v>5363</v>
      </c>
      <c r="D4107" s="56" t="s">
        <v>5364</v>
      </c>
      <c r="E4107" s="31">
        <v>149.25</v>
      </c>
      <c r="F4107" s="128">
        <f t="shared" si="263"/>
        <v>88.50524999999999</v>
      </c>
      <c r="G4107" s="222">
        <f t="shared" si="262"/>
        <v>97.355774999999994</v>
      </c>
      <c r="H4107" s="224">
        <v>0.1</v>
      </c>
      <c r="I4107" s="32"/>
    </row>
    <row r="4108" spans="1:9" ht="31.5">
      <c r="A4108" s="28">
        <v>4103</v>
      </c>
      <c r="B4108" s="29" t="s">
        <v>5365</v>
      </c>
      <c r="C4108" s="56" t="s">
        <v>5366</v>
      </c>
      <c r="D4108" s="56" t="s">
        <v>5367</v>
      </c>
      <c r="E4108" s="31">
        <v>149.25</v>
      </c>
      <c r="F4108" s="128">
        <f t="shared" si="263"/>
        <v>88.50524999999999</v>
      </c>
      <c r="G4108" s="222">
        <f t="shared" si="262"/>
        <v>97.355774999999994</v>
      </c>
      <c r="H4108" s="224">
        <v>0.1</v>
      </c>
      <c r="I4108" s="32"/>
    </row>
    <row r="4109" spans="1:9" ht="15.75">
      <c r="A4109" s="28">
        <v>4104</v>
      </c>
      <c r="B4109" s="29" t="s">
        <v>5368</v>
      </c>
      <c r="C4109" s="56" t="s">
        <v>5369</v>
      </c>
      <c r="D4109" s="56" t="s">
        <v>5370</v>
      </c>
      <c r="E4109" s="31">
        <v>149.25</v>
      </c>
      <c r="F4109" s="128">
        <f t="shared" si="263"/>
        <v>88.50524999999999</v>
      </c>
      <c r="G4109" s="222">
        <f t="shared" si="262"/>
        <v>97.355774999999994</v>
      </c>
      <c r="H4109" s="224">
        <v>0.1</v>
      </c>
      <c r="I4109" s="32"/>
    </row>
    <row r="4110" spans="1:9" ht="31.5">
      <c r="A4110" s="28">
        <v>4105</v>
      </c>
      <c r="B4110" s="29" t="s">
        <v>5371</v>
      </c>
      <c r="C4110" s="56" t="s">
        <v>5372</v>
      </c>
      <c r="D4110" s="56" t="s">
        <v>5373</v>
      </c>
      <c r="E4110" s="31">
        <v>149.25</v>
      </c>
      <c r="F4110" s="128">
        <f t="shared" si="263"/>
        <v>88.50524999999999</v>
      </c>
      <c r="G4110" s="222">
        <f t="shared" si="262"/>
        <v>97.355774999999994</v>
      </c>
      <c r="H4110" s="224">
        <v>0.1</v>
      </c>
      <c r="I4110" s="32"/>
    </row>
    <row r="4111" spans="1:9" ht="47.25">
      <c r="A4111" s="28">
        <v>4106</v>
      </c>
      <c r="B4111" s="29" t="s">
        <v>5374</v>
      </c>
      <c r="C4111" s="56" t="s">
        <v>5375</v>
      </c>
      <c r="D4111" s="56" t="s">
        <v>5376</v>
      </c>
      <c r="E4111" s="31">
        <v>149.25</v>
      </c>
      <c r="F4111" s="128">
        <f t="shared" si="263"/>
        <v>88.50524999999999</v>
      </c>
      <c r="G4111" s="222">
        <f t="shared" si="262"/>
        <v>97.355774999999994</v>
      </c>
      <c r="H4111" s="224">
        <v>0.1</v>
      </c>
      <c r="I4111" s="32"/>
    </row>
    <row r="4112" spans="1:9" ht="47.25">
      <c r="A4112" s="28">
        <v>4107</v>
      </c>
      <c r="B4112" s="29" t="s">
        <v>5377</v>
      </c>
      <c r="C4112" s="56" t="s">
        <v>5378</v>
      </c>
      <c r="D4112" s="56" t="s">
        <v>5379</v>
      </c>
      <c r="E4112" s="31">
        <v>149.25</v>
      </c>
      <c r="F4112" s="128">
        <f t="shared" si="263"/>
        <v>88.50524999999999</v>
      </c>
      <c r="G4112" s="222">
        <f t="shared" si="262"/>
        <v>97.355774999999994</v>
      </c>
      <c r="H4112" s="224">
        <v>0.1</v>
      </c>
      <c r="I4112" s="32"/>
    </row>
    <row r="4113" spans="1:9" ht="47.25">
      <c r="A4113" s="28">
        <v>4108</v>
      </c>
      <c r="B4113" s="29" t="s">
        <v>5380</v>
      </c>
      <c r="C4113" s="56" t="s">
        <v>5381</v>
      </c>
      <c r="D4113" s="56" t="s">
        <v>5382</v>
      </c>
      <c r="E4113" s="31">
        <v>149.25</v>
      </c>
      <c r="F4113" s="128">
        <f t="shared" si="263"/>
        <v>88.50524999999999</v>
      </c>
      <c r="G4113" s="222">
        <f t="shared" si="262"/>
        <v>97.355774999999994</v>
      </c>
      <c r="H4113" s="224">
        <v>0.1</v>
      </c>
      <c r="I4113" s="32"/>
    </row>
    <row r="4114" spans="1:9" ht="47.25">
      <c r="A4114" s="28">
        <v>4109</v>
      </c>
      <c r="B4114" s="29" t="s">
        <v>5383</v>
      </c>
      <c r="C4114" s="56" t="s">
        <v>5384</v>
      </c>
      <c r="D4114" s="56" t="s">
        <v>5385</v>
      </c>
      <c r="E4114" s="31">
        <v>149.25</v>
      </c>
      <c r="F4114" s="128">
        <f t="shared" si="263"/>
        <v>88.50524999999999</v>
      </c>
      <c r="G4114" s="222">
        <f t="shared" si="262"/>
        <v>97.355774999999994</v>
      </c>
      <c r="H4114" s="224">
        <v>0.1</v>
      </c>
      <c r="I4114" s="32"/>
    </row>
    <row r="4115" spans="1:9" ht="47.25">
      <c r="A4115" s="28">
        <v>4110</v>
      </c>
      <c r="B4115" s="29" t="s">
        <v>5386</v>
      </c>
      <c r="C4115" s="56" t="s">
        <v>5387</v>
      </c>
      <c r="D4115" s="56" t="s">
        <v>5388</v>
      </c>
      <c r="E4115" s="31">
        <v>149.25</v>
      </c>
      <c r="F4115" s="128">
        <f t="shared" si="263"/>
        <v>88.50524999999999</v>
      </c>
      <c r="G4115" s="222">
        <f t="shared" si="262"/>
        <v>97.355774999999994</v>
      </c>
      <c r="H4115" s="224">
        <v>0.1</v>
      </c>
      <c r="I4115" s="32"/>
    </row>
    <row r="4116" spans="1:9" ht="47.25">
      <c r="A4116" s="28">
        <v>4111</v>
      </c>
      <c r="B4116" s="29" t="s">
        <v>5389</v>
      </c>
      <c r="C4116" s="56" t="s">
        <v>5390</v>
      </c>
      <c r="D4116" s="56" t="s">
        <v>5391</v>
      </c>
      <c r="E4116" s="31">
        <v>149.25</v>
      </c>
      <c r="F4116" s="128">
        <f t="shared" si="263"/>
        <v>88.50524999999999</v>
      </c>
      <c r="G4116" s="222">
        <f t="shared" si="262"/>
        <v>97.355774999999994</v>
      </c>
      <c r="H4116" s="224">
        <v>0.1</v>
      </c>
      <c r="I4116" s="32"/>
    </row>
    <row r="4117" spans="1:9" ht="31.5">
      <c r="A4117" s="28">
        <v>4112</v>
      </c>
      <c r="B4117" s="29" t="s">
        <v>145</v>
      </c>
      <c r="C4117" s="57" t="s">
        <v>5392</v>
      </c>
      <c r="D4117" s="56"/>
      <c r="E4117" s="31"/>
      <c r="F4117" s="226"/>
      <c r="G4117" s="226"/>
      <c r="H4117" s="215"/>
      <c r="I4117" s="32"/>
    </row>
    <row r="4118" spans="1:9" ht="63">
      <c r="A4118" s="28">
        <v>4113</v>
      </c>
      <c r="B4118" s="29" t="s">
        <v>5393</v>
      </c>
      <c r="C4118" s="56" t="s">
        <v>5394</v>
      </c>
      <c r="D4118" s="56" t="s">
        <v>5395</v>
      </c>
      <c r="E4118" s="31">
        <v>149.25</v>
      </c>
      <c r="F4118" s="128">
        <f t="shared" si="263"/>
        <v>88.50524999999999</v>
      </c>
      <c r="G4118" s="222">
        <f t="shared" ref="G4118:G4149" si="264">F4118*1.1</f>
        <v>97.355774999999994</v>
      </c>
      <c r="H4118" s="224">
        <v>0.1</v>
      </c>
      <c r="I4118" s="32"/>
    </row>
    <row r="4119" spans="1:9" ht="63">
      <c r="A4119" s="28">
        <v>4114</v>
      </c>
      <c r="B4119" s="29" t="s">
        <v>5396</v>
      </c>
      <c r="C4119" s="56" t="s">
        <v>5397</v>
      </c>
      <c r="D4119" s="56" t="s">
        <v>5398</v>
      </c>
      <c r="E4119" s="31">
        <v>149.25</v>
      </c>
      <c r="F4119" s="128">
        <f t="shared" si="263"/>
        <v>88.50524999999999</v>
      </c>
      <c r="G4119" s="222">
        <f t="shared" si="264"/>
        <v>97.355774999999994</v>
      </c>
      <c r="H4119" s="224">
        <v>0.1</v>
      </c>
      <c r="I4119" s="32"/>
    </row>
    <row r="4120" spans="1:9" ht="63">
      <c r="A4120" s="28">
        <v>4115</v>
      </c>
      <c r="B4120" s="29" t="s">
        <v>5399</v>
      </c>
      <c r="C4120" s="56" t="s">
        <v>5400</v>
      </c>
      <c r="D4120" s="56" t="s">
        <v>5401</v>
      </c>
      <c r="E4120" s="31">
        <v>149.25</v>
      </c>
      <c r="F4120" s="128">
        <f t="shared" si="263"/>
        <v>88.50524999999999</v>
      </c>
      <c r="G4120" s="222">
        <f t="shared" si="264"/>
        <v>97.355774999999994</v>
      </c>
      <c r="H4120" s="224">
        <v>0.1</v>
      </c>
      <c r="I4120" s="32"/>
    </row>
    <row r="4121" spans="1:9" ht="63">
      <c r="A4121" s="28">
        <v>4116</v>
      </c>
      <c r="B4121" s="29" t="s">
        <v>5402</v>
      </c>
      <c r="C4121" s="56" t="s">
        <v>5403</v>
      </c>
      <c r="D4121" s="56" t="s">
        <v>5404</v>
      </c>
      <c r="E4121" s="31">
        <v>149.25</v>
      </c>
      <c r="F4121" s="128">
        <f t="shared" si="263"/>
        <v>88.50524999999999</v>
      </c>
      <c r="G4121" s="222">
        <f t="shared" si="264"/>
        <v>97.355774999999994</v>
      </c>
      <c r="H4121" s="224">
        <v>0.1</v>
      </c>
      <c r="I4121" s="32"/>
    </row>
    <row r="4122" spans="1:9" ht="63">
      <c r="A4122" s="28">
        <v>4117</v>
      </c>
      <c r="B4122" s="29" t="s">
        <v>5405</v>
      </c>
      <c r="C4122" s="43" t="s">
        <v>5406</v>
      </c>
      <c r="D4122" s="56" t="s">
        <v>5407</v>
      </c>
      <c r="E4122" s="31">
        <v>149.25</v>
      </c>
      <c r="F4122" s="128">
        <f t="shared" si="263"/>
        <v>88.50524999999999</v>
      </c>
      <c r="G4122" s="222">
        <f t="shared" si="264"/>
        <v>97.355774999999994</v>
      </c>
      <c r="H4122" s="224">
        <v>0.1</v>
      </c>
      <c r="I4122" s="32"/>
    </row>
    <row r="4123" spans="1:9" ht="63">
      <c r="A4123" s="28">
        <v>4118</v>
      </c>
      <c r="B4123" s="29" t="s">
        <v>5408</v>
      </c>
      <c r="C4123" s="43" t="s">
        <v>5409</v>
      </c>
      <c r="D4123" s="56" t="s">
        <v>5410</v>
      </c>
      <c r="E4123" s="31">
        <v>149.25</v>
      </c>
      <c r="F4123" s="128">
        <f t="shared" si="263"/>
        <v>88.50524999999999</v>
      </c>
      <c r="G4123" s="222">
        <f t="shared" si="264"/>
        <v>97.355774999999994</v>
      </c>
      <c r="H4123" s="224">
        <v>0.1</v>
      </c>
      <c r="I4123" s="32"/>
    </row>
    <row r="4124" spans="1:9" ht="78.75">
      <c r="A4124" s="28">
        <v>4119</v>
      </c>
      <c r="B4124" s="29" t="s">
        <v>5411</v>
      </c>
      <c r="C4124" s="43" t="s">
        <v>5412</v>
      </c>
      <c r="D4124" s="56" t="s">
        <v>5413</v>
      </c>
      <c r="E4124" s="31">
        <v>149.25</v>
      </c>
      <c r="F4124" s="128">
        <f t="shared" si="263"/>
        <v>88.50524999999999</v>
      </c>
      <c r="G4124" s="222">
        <f t="shared" si="264"/>
        <v>97.355774999999994</v>
      </c>
      <c r="H4124" s="224">
        <v>0.1</v>
      </c>
      <c r="I4124" s="32"/>
    </row>
    <row r="4125" spans="1:9" ht="78.75">
      <c r="A4125" s="28">
        <v>4120</v>
      </c>
      <c r="B4125" s="29" t="s">
        <v>5414</v>
      </c>
      <c r="C4125" s="43" t="s">
        <v>5415</v>
      </c>
      <c r="D4125" s="56" t="s">
        <v>5416</v>
      </c>
      <c r="E4125" s="31">
        <v>149.25</v>
      </c>
      <c r="F4125" s="128">
        <f t="shared" si="263"/>
        <v>88.50524999999999</v>
      </c>
      <c r="G4125" s="222">
        <f t="shared" si="264"/>
        <v>97.355774999999994</v>
      </c>
      <c r="H4125" s="224">
        <v>0.1</v>
      </c>
      <c r="I4125" s="32"/>
    </row>
    <row r="4126" spans="1:9" ht="78.75">
      <c r="A4126" s="28">
        <v>4121</v>
      </c>
      <c r="B4126" s="29" t="s">
        <v>5417</v>
      </c>
      <c r="C4126" s="56" t="s">
        <v>5418</v>
      </c>
      <c r="D4126" s="56" t="s">
        <v>5419</v>
      </c>
      <c r="E4126" s="31">
        <v>149.25</v>
      </c>
      <c r="F4126" s="128">
        <f t="shared" si="263"/>
        <v>88.50524999999999</v>
      </c>
      <c r="G4126" s="222">
        <f t="shared" si="264"/>
        <v>97.355774999999994</v>
      </c>
      <c r="H4126" s="224">
        <v>0.1</v>
      </c>
      <c r="I4126" s="32"/>
    </row>
    <row r="4127" spans="1:9" ht="78.75">
      <c r="A4127" s="28">
        <v>4122</v>
      </c>
      <c r="B4127" s="29" t="s">
        <v>5420</v>
      </c>
      <c r="C4127" s="56" t="s">
        <v>5421</v>
      </c>
      <c r="D4127" s="56" t="s">
        <v>5422</v>
      </c>
      <c r="E4127" s="31">
        <v>149.25</v>
      </c>
      <c r="F4127" s="128">
        <f t="shared" si="263"/>
        <v>88.50524999999999</v>
      </c>
      <c r="G4127" s="222">
        <f t="shared" si="264"/>
        <v>97.355774999999994</v>
      </c>
      <c r="H4127" s="224">
        <v>0.1</v>
      </c>
      <c r="I4127" s="32"/>
    </row>
    <row r="4128" spans="1:9" ht="78.75">
      <c r="A4128" s="28">
        <v>4123</v>
      </c>
      <c r="B4128" s="29" t="s">
        <v>5423</v>
      </c>
      <c r="C4128" s="56" t="s">
        <v>5424</v>
      </c>
      <c r="D4128" s="56" t="s">
        <v>5425</v>
      </c>
      <c r="E4128" s="31">
        <v>149.25</v>
      </c>
      <c r="F4128" s="128">
        <f t="shared" si="263"/>
        <v>88.50524999999999</v>
      </c>
      <c r="G4128" s="222">
        <f t="shared" si="264"/>
        <v>97.355774999999994</v>
      </c>
      <c r="H4128" s="224">
        <v>0.1</v>
      </c>
      <c r="I4128" s="32"/>
    </row>
    <row r="4129" spans="1:9" ht="78.75">
      <c r="A4129" s="28">
        <v>4124</v>
      </c>
      <c r="B4129" s="29" t="s">
        <v>5426</v>
      </c>
      <c r="C4129" s="56" t="s">
        <v>5427</v>
      </c>
      <c r="D4129" s="56" t="s">
        <v>5428</v>
      </c>
      <c r="E4129" s="31">
        <v>149.25</v>
      </c>
      <c r="F4129" s="128">
        <f t="shared" si="263"/>
        <v>88.50524999999999</v>
      </c>
      <c r="G4129" s="222">
        <f t="shared" si="264"/>
        <v>97.355774999999994</v>
      </c>
      <c r="H4129" s="224">
        <v>0.1</v>
      </c>
      <c r="I4129" s="32"/>
    </row>
    <row r="4130" spans="1:9" ht="31.5">
      <c r="A4130" s="28">
        <v>4125</v>
      </c>
      <c r="B4130" s="29" t="s">
        <v>5429</v>
      </c>
      <c r="C4130" s="56" t="s">
        <v>5430</v>
      </c>
      <c r="D4130" s="56" t="s">
        <v>5431</v>
      </c>
      <c r="E4130" s="31">
        <v>149.25</v>
      </c>
      <c r="F4130" s="128">
        <f t="shared" si="263"/>
        <v>88.50524999999999</v>
      </c>
      <c r="G4130" s="222">
        <f t="shared" si="264"/>
        <v>97.355774999999994</v>
      </c>
      <c r="H4130" s="224">
        <v>0.1</v>
      </c>
      <c r="I4130" s="32"/>
    </row>
    <row r="4131" spans="1:9" ht="31.5">
      <c r="A4131" s="28">
        <v>4126</v>
      </c>
      <c r="B4131" s="29" t="s">
        <v>5432</v>
      </c>
      <c r="C4131" s="56" t="s">
        <v>5433</v>
      </c>
      <c r="D4131" s="56" t="s">
        <v>5434</v>
      </c>
      <c r="E4131" s="31">
        <v>149.25</v>
      </c>
      <c r="F4131" s="128">
        <f t="shared" si="263"/>
        <v>88.50524999999999</v>
      </c>
      <c r="G4131" s="222">
        <f t="shared" si="264"/>
        <v>97.355774999999994</v>
      </c>
      <c r="H4131" s="224">
        <v>0.1</v>
      </c>
      <c r="I4131" s="32"/>
    </row>
    <row r="4132" spans="1:9" ht="31.5">
      <c r="A4132" s="28">
        <v>4127</v>
      </c>
      <c r="B4132" s="29" t="s">
        <v>5435</v>
      </c>
      <c r="C4132" s="56" t="s">
        <v>5436</v>
      </c>
      <c r="D4132" s="56" t="s">
        <v>5437</v>
      </c>
      <c r="E4132" s="31">
        <v>149.25</v>
      </c>
      <c r="F4132" s="128">
        <f t="shared" si="263"/>
        <v>88.50524999999999</v>
      </c>
      <c r="G4132" s="222">
        <f t="shared" si="264"/>
        <v>97.355774999999994</v>
      </c>
      <c r="H4132" s="224">
        <v>0.1</v>
      </c>
      <c r="I4132" s="32"/>
    </row>
    <row r="4133" spans="1:9" ht="31.5">
      <c r="A4133" s="28">
        <v>4128</v>
      </c>
      <c r="B4133" s="29" t="s">
        <v>5438</v>
      </c>
      <c r="C4133" s="56" t="s">
        <v>5439</v>
      </c>
      <c r="D4133" s="56" t="s">
        <v>5440</v>
      </c>
      <c r="E4133" s="31">
        <v>149.25</v>
      </c>
      <c r="F4133" s="128">
        <f t="shared" si="263"/>
        <v>88.50524999999999</v>
      </c>
      <c r="G4133" s="222">
        <f t="shared" si="264"/>
        <v>97.355774999999994</v>
      </c>
      <c r="H4133" s="224">
        <v>0.1</v>
      </c>
      <c r="I4133" s="32"/>
    </row>
    <row r="4134" spans="1:9" ht="78.75">
      <c r="A4134" s="28">
        <v>4129</v>
      </c>
      <c r="B4134" s="29" t="s">
        <v>5441</v>
      </c>
      <c r="C4134" s="56" t="s">
        <v>5442</v>
      </c>
      <c r="D4134" s="56" t="s">
        <v>5443</v>
      </c>
      <c r="E4134" s="31">
        <v>149.25</v>
      </c>
      <c r="F4134" s="128">
        <f t="shared" si="263"/>
        <v>88.50524999999999</v>
      </c>
      <c r="G4134" s="222">
        <f t="shared" si="264"/>
        <v>97.355774999999994</v>
      </c>
      <c r="H4134" s="224">
        <v>0.1</v>
      </c>
      <c r="I4134" s="32"/>
    </row>
    <row r="4135" spans="1:9" ht="78.75">
      <c r="A4135" s="28">
        <v>4130</v>
      </c>
      <c r="B4135" s="29" t="s">
        <v>5444</v>
      </c>
      <c r="C4135" s="56" t="s">
        <v>5445</v>
      </c>
      <c r="D4135" s="56" t="s">
        <v>5446</v>
      </c>
      <c r="E4135" s="31">
        <v>149.25</v>
      </c>
      <c r="F4135" s="128">
        <f t="shared" si="263"/>
        <v>88.50524999999999</v>
      </c>
      <c r="G4135" s="222">
        <f t="shared" si="264"/>
        <v>97.355774999999994</v>
      </c>
      <c r="H4135" s="224">
        <v>0.1</v>
      </c>
      <c r="I4135" s="32"/>
    </row>
    <row r="4136" spans="1:9" ht="78.75">
      <c r="A4136" s="28">
        <v>4131</v>
      </c>
      <c r="B4136" s="29" t="s">
        <v>5447</v>
      </c>
      <c r="C4136" s="56" t="s">
        <v>5448</v>
      </c>
      <c r="D4136" s="56" t="s">
        <v>5449</v>
      </c>
      <c r="E4136" s="31">
        <v>149.25</v>
      </c>
      <c r="F4136" s="128">
        <f t="shared" si="263"/>
        <v>88.50524999999999</v>
      </c>
      <c r="G4136" s="222">
        <f t="shared" si="264"/>
        <v>97.355774999999994</v>
      </c>
      <c r="H4136" s="224">
        <v>0.1</v>
      </c>
      <c r="I4136" s="32"/>
    </row>
    <row r="4137" spans="1:9" ht="78.75">
      <c r="A4137" s="28">
        <v>4132</v>
      </c>
      <c r="B4137" s="29" t="s">
        <v>5450</v>
      </c>
      <c r="C4137" s="56" t="s">
        <v>5451</v>
      </c>
      <c r="D4137" s="56" t="s">
        <v>5452</v>
      </c>
      <c r="E4137" s="31">
        <v>149.25</v>
      </c>
      <c r="F4137" s="128">
        <f t="shared" si="263"/>
        <v>88.50524999999999</v>
      </c>
      <c r="G4137" s="222">
        <f t="shared" si="264"/>
        <v>97.355774999999994</v>
      </c>
      <c r="H4137" s="224">
        <v>0.1</v>
      </c>
      <c r="I4137" s="32"/>
    </row>
    <row r="4138" spans="1:9" ht="78.75">
      <c r="A4138" s="28">
        <v>4133</v>
      </c>
      <c r="B4138" s="29" t="s">
        <v>5453</v>
      </c>
      <c r="C4138" s="56" t="s">
        <v>5454</v>
      </c>
      <c r="D4138" s="56" t="s">
        <v>5455</v>
      </c>
      <c r="E4138" s="31">
        <v>149.25</v>
      </c>
      <c r="F4138" s="128">
        <f t="shared" si="263"/>
        <v>88.50524999999999</v>
      </c>
      <c r="G4138" s="222">
        <f t="shared" si="264"/>
        <v>97.355774999999994</v>
      </c>
      <c r="H4138" s="224">
        <v>0.1</v>
      </c>
      <c r="I4138" s="32"/>
    </row>
    <row r="4139" spans="1:9" ht="78.75">
      <c r="A4139" s="28">
        <v>4134</v>
      </c>
      <c r="B4139" s="29" t="s">
        <v>5456</v>
      </c>
      <c r="C4139" s="56" t="s">
        <v>5457</v>
      </c>
      <c r="D4139" s="56" t="s">
        <v>5458</v>
      </c>
      <c r="E4139" s="31">
        <v>149.25</v>
      </c>
      <c r="F4139" s="128">
        <f t="shared" si="263"/>
        <v>88.50524999999999</v>
      </c>
      <c r="G4139" s="222">
        <f t="shared" si="264"/>
        <v>97.355774999999994</v>
      </c>
      <c r="H4139" s="224">
        <v>0.1</v>
      </c>
      <c r="I4139" s="32"/>
    </row>
    <row r="4140" spans="1:9" ht="31.5">
      <c r="A4140" s="28">
        <v>4135</v>
      </c>
      <c r="B4140" s="29" t="s">
        <v>5459</v>
      </c>
      <c r="C4140" s="56" t="s">
        <v>5460</v>
      </c>
      <c r="D4140" s="56" t="s">
        <v>5461</v>
      </c>
      <c r="E4140" s="31">
        <v>149.25</v>
      </c>
      <c r="F4140" s="128">
        <f t="shared" si="263"/>
        <v>88.50524999999999</v>
      </c>
      <c r="G4140" s="222">
        <f t="shared" si="264"/>
        <v>97.355774999999994</v>
      </c>
      <c r="H4140" s="224">
        <v>0.1</v>
      </c>
      <c r="I4140" s="32"/>
    </row>
    <row r="4141" spans="1:9" ht="31.5">
      <c r="A4141" s="28">
        <v>4136</v>
      </c>
      <c r="B4141" s="29" t="s">
        <v>5462</v>
      </c>
      <c r="C4141" s="56" t="s">
        <v>5463</v>
      </c>
      <c r="D4141" s="56" t="s">
        <v>5464</v>
      </c>
      <c r="E4141" s="31">
        <v>149.25</v>
      </c>
      <c r="F4141" s="128">
        <f t="shared" si="263"/>
        <v>88.50524999999999</v>
      </c>
      <c r="G4141" s="222">
        <f t="shared" si="264"/>
        <v>97.355774999999994</v>
      </c>
      <c r="H4141" s="224">
        <v>0.1</v>
      </c>
      <c r="I4141" s="32"/>
    </row>
    <row r="4142" spans="1:9" ht="31.5">
      <c r="A4142" s="28">
        <v>4137</v>
      </c>
      <c r="B4142" s="29" t="s">
        <v>5465</v>
      </c>
      <c r="C4142" s="56" t="s">
        <v>5466</v>
      </c>
      <c r="D4142" s="56" t="s">
        <v>5467</v>
      </c>
      <c r="E4142" s="31">
        <v>149.25</v>
      </c>
      <c r="F4142" s="128">
        <f t="shared" si="263"/>
        <v>88.50524999999999</v>
      </c>
      <c r="G4142" s="222">
        <f t="shared" si="264"/>
        <v>97.355774999999994</v>
      </c>
      <c r="H4142" s="224">
        <v>0.1</v>
      </c>
      <c r="I4142" s="32"/>
    </row>
    <row r="4143" spans="1:9" ht="31.5">
      <c r="A4143" s="28">
        <v>4138</v>
      </c>
      <c r="B4143" s="29" t="s">
        <v>5468</v>
      </c>
      <c r="C4143" s="56" t="s">
        <v>5469</v>
      </c>
      <c r="D4143" s="56" t="s">
        <v>5470</v>
      </c>
      <c r="E4143" s="31">
        <v>149.25</v>
      </c>
      <c r="F4143" s="128">
        <f t="shared" si="263"/>
        <v>88.50524999999999</v>
      </c>
      <c r="G4143" s="222">
        <f t="shared" si="264"/>
        <v>97.355774999999994</v>
      </c>
      <c r="H4143" s="224">
        <v>0.1</v>
      </c>
      <c r="I4143" s="32"/>
    </row>
    <row r="4144" spans="1:9" ht="31.5">
      <c r="A4144" s="28">
        <v>4139</v>
      </c>
      <c r="B4144" s="29" t="s">
        <v>5471</v>
      </c>
      <c r="C4144" s="56" t="s">
        <v>5472</v>
      </c>
      <c r="D4144" s="56" t="s">
        <v>5473</v>
      </c>
      <c r="E4144" s="31">
        <v>149.25</v>
      </c>
      <c r="F4144" s="128">
        <f t="shared" si="263"/>
        <v>88.50524999999999</v>
      </c>
      <c r="G4144" s="222">
        <f t="shared" si="264"/>
        <v>97.355774999999994</v>
      </c>
      <c r="H4144" s="224">
        <v>0.1</v>
      </c>
      <c r="I4144" s="32"/>
    </row>
    <row r="4145" spans="1:9" ht="31.5">
      <c r="A4145" s="28">
        <v>4140</v>
      </c>
      <c r="B4145" s="29" t="s">
        <v>5474</v>
      </c>
      <c r="C4145" s="56" t="s">
        <v>5475</v>
      </c>
      <c r="D4145" s="56" t="s">
        <v>5476</v>
      </c>
      <c r="E4145" s="31">
        <v>149.25</v>
      </c>
      <c r="F4145" s="128">
        <f t="shared" si="263"/>
        <v>88.50524999999999</v>
      </c>
      <c r="G4145" s="222">
        <f t="shared" si="264"/>
        <v>97.355774999999994</v>
      </c>
      <c r="H4145" s="224">
        <v>0.1</v>
      </c>
      <c r="I4145" s="32"/>
    </row>
    <row r="4146" spans="1:9" ht="31.5">
      <c r="A4146" s="28">
        <v>4141</v>
      </c>
      <c r="B4146" s="29" t="s">
        <v>5477</v>
      </c>
      <c r="C4146" s="56" t="s">
        <v>5478</v>
      </c>
      <c r="D4146" s="56" t="s">
        <v>5479</v>
      </c>
      <c r="E4146" s="31">
        <v>149.25</v>
      </c>
      <c r="F4146" s="128">
        <f t="shared" si="263"/>
        <v>88.50524999999999</v>
      </c>
      <c r="G4146" s="222">
        <f t="shared" si="264"/>
        <v>97.355774999999994</v>
      </c>
      <c r="H4146" s="224">
        <v>0.1</v>
      </c>
      <c r="I4146" s="32"/>
    </row>
    <row r="4147" spans="1:9" ht="31.5">
      <c r="A4147" s="28">
        <v>4142</v>
      </c>
      <c r="B4147" s="29" t="s">
        <v>5480</v>
      </c>
      <c r="C4147" s="56" t="s">
        <v>5481</v>
      </c>
      <c r="D4147" s="56" t="s">
        <v>5482</v>
      </c>
      <c r="E4147" s="31">
        <v>149.25</v>
      </c>
      <c r="F4147" s="128">
        <f t="shared" si="263"/>
        <v>88.50524999999999</v>
      </c>
      <c r="G4147" s="222">
        <f t="shared" si="264"/>
        <v>97.355774999999994</v>
      </c>
      <c r="H4147" s="224">
        <v>0.1</v>
      </c>
      <c r="I4147" s="32"/>
    </row>
    <row r="4148" spans="1:9" ht="31.5">
      <c r="A4148" s="28">
        <v>4143</v>
      </c>
      <c r="B4148" s="29" t="s">
        <v>5483</v>
      </c>
      <c r="C4148" s="56" t="s">
        <v>5484</v>
      </c>
      <c r="D4148" s="56" t="s">
        <v>5485</v>
      </c>
      <c r="E4148" s="31">
        <v>149.25</v>
      </c>
      <c r="F4148" s="128">
        <f t="shared" si="263"/>
        <v>88.50524999999999</v>
      </c>
      <c r="G4148" s="222">
        <f t="shared" si="264"/>
        <v>97.355774999999994</v>
      </c>
      <c r="H4148" s="224">
        <v>0.1</v>
      </c>
      <c r="I4148" s="32"/>
    </row>
    <row r="4149" spans="1:9" ht="31.5">
      <c r="A4149" s="28">
        <v>4144</v>
      </c>
      <c r="B4149" s="29" t="s">
        <v>5486</v>
      </c>
      <c r="C4149" s="56" t="s">
        <v>5487</v>
      </c>
      <c r="D4149" s="56" t="s">
        <v>5488</v>
      </c>
      <c r="E4149" s="31">
        <v>149.25</v>
      </c>
      <c r="F4149" s="128">
        <f t="shared" si="263"/>
        <v>88.50524999999999</v>
      </c>
      <c r="G4149" s="222">
        <f t="shared" si="264"/>
        <v>97.355774999999994</v>
      </c>
      <c r="H4149" s="224">
        <v>0.1</v>
      </c>
      <c r="I4149" s="32"/>
    </row>
    <row r="4150" spans="1:9" ht="31.5">
      <c r="A4150" s="28">
        <v>4145</v>
      </c>
      <c r="B4150" s="29" t="s">
        <v>5489</v>
      </c>
      <c r="C4150" s="56" t="s">
        <v>5490</v>
      </c>
      <c r="D4150" s="56" t="s">
        <v>5491</v>
      </c>
      <c r="E4150" s="31">
        <v>149.25</v>
      </c>
      <c r="F4150" s="128">
        <f t="shared" si="263"/>
        <v>88.50524999999999</v>
      </c>
      <c r="G4150" s="222">
        <f t="shared" ref="G4150:G4181" si="265">F4150*1.1</f>
        <v>97.355774999999994</v>
      </c>
      <c r="H4150" s="224">
        <v>0.1</v>
      </c>
      <c r="I4150" s="32"/>
    </row>
    <row r="4151" spans="1:9" ht="31.5">
      <c r="A4151" s="28">
        <v>4146</v>
      </c>
      <c r="B4151" s="29" t="s">
        <v>5492</v>
      </c>
      <c r="C4151" s="43" t="s">
        <v>5493</v>
      </c>
      <c r="D4151" s="56" t="s">
        <v>5494</v>
      </c>
      <c r="E4151" s="31">
        <v>149.25</v>
      </c>
      <c r="F4151" s="128">
        <f t="shared" si="263"/>
        <v>88.50524999999999</v>
      </c>
      <c r="G4151" s="222">
        <f t="shared" si="265"/>
        <v>97.355774999999994</v>
      </c>
      <c r="H4151" s="224">
        <v>0.1</v>
      </c>
      <c r="I4151" s="32"/>
    </row>
    <row r="4152" spans="1:9" ht="31.5">
      <c r="A4152" s="28">
        <v>4147</v>
      </c>
      <c r="B4152" s="29" t="s">
        <v>5495</v>
      </c>
      <c r="C4152" s="56" t="s">
        <v>5496</v>
      </c>
      <c r="D4152" s="56" t="s">
        <v>5497</v>
      </c>
      <c r="E4152" s="31">
        <v>149.25</v>
      </c>
      <c r="F4152" s="128">
        <f t="shared" si="263"/>
        <v>88.50524999999999</v>
      </c>
      <c r="G4152" s="222">
        <f t="shared" si="265"/>
        <v>97.355774999999994</v>
      </c>
      <c r="H4152" s="224">
        <v>0.1</v>
      </c>
      <c r="I4152" s="32"/>
    </row>
    <row r="4153" spans="1:9" ht="31.5">
      <c r="A4153" s="28">
        <v>4148</v>
      </c>
      <c r="B4153" s="29" t="s">
        <v>5498</v>
      </c>
      <c r="C4153" s="56" t="s">
        <v>5499</v>
      </c>
      <c r="D4153" s="56" t="s">
        <v>5500</v>
      </c>
      <c r="E4153" s="31">
        <v>149.25</v>
      </c>
      <c r="F4153" s="128">
        <f t="shared" si="263"/>
        <v>88.50524999999999</v>
      </c>
      <c r="G4153" s="222">
        <f t="shared" si="265"/>
        <v>97.355774999999994</v>
      </c>
      <c r="H4153" s="224">
        <v>0.1</v>
      </c>
      <c r="I4153" s="32"/>
    </row>
    <row r="4154" spans="1:9" ht="31.5">
      <c r="A4154" s="28">
        <v>4149</v>
      </c>
      <c r="B4154" s="29" t="s">
        <v>5501</v>
      </c>
      <c r="C4154" s="56" t="s">
        <v>5502</v>
      </c>
      <c r="D4154" s="56" t="s">
        <v>5503</v>
      </c>
      <c r="E4154" s="31">
        <v>149.25</v>
      </c>
      <c r="F4154" s="128">
        <f t="shared" si="263"/>
        <v>88.50524999999999</v>
      </c>
      <c r="G4154" s="222">
        <f t="shared" si="265"/>
        <v>97.355774999999994</v>
      </c>
      <c r="H4154" s="224">
        <v>0.1</v>
      </c>
      <c r="I4154" s="32"/>
    </row>
    <row r="4155" spans="1:9" ht="78.75">
      <c r="A4155" s="28">
        <v>4150</v>
      </c>
      <c r="B4155" s="29" t="s">
        <v>5504</v>
      </c>
      <c r="C4155" s="56" t="s">
        <v>5505</v>
      </c>
      <c r="D4155" s="56" t="s">
        <v>5506</v>
      </c>
      <c r="E4155" s="31">
        <v>149.25</v>
      </c>
      <c r="F4155" s="128">
        <f t="shared" si="263"/>
        <v>88.50524999999999</v>
      </c>
      <c r="G4155" s="222">
        <f t="shared" si="265"/>
        <v>97.355774999999994</v>
      </c>
      <c r="H4155" s="224">
        <v>0.1</v>
      </c>
      <c r="I4155" s="32"/>
    </row>
    <row r="4156" spans="1:9" ht="78.75">
      <c r="A4156" s="28">
        <v>4151</v>
      </c>
      <c r="B4156" s="29" t="s">
        <v>5507</v>
      </c>
      <c r="C4156" s="56" t="s">
        <v>5508</v>
      </c>
      <c r="D4156" s="56" t="s">
        <v>5509</v>
      </c>
      <c r="E4156" s="31">
        <v>149.25</v>
      </c>
      <c r="F4156" s="128">
        <f t="shared" si="263"/>
        <v>88.50524999999999</v>
      </c>
      <c r="G4156" s="222">
        <f t="shared" si="265"/>
        <v>97.355774999999994</v>
      </c>
      <c r="H4156" s="224">
        <v>0.1</v>
      </c>
      <c r="I4156" s="32"/>
    </row>
    <row r="4157" spans="1:9" ht="78.75">
      <c r="A4157" s="28">
        <v>4152</v>
      </c>
      <c r="B4157" s="29" t="s">
        <v>5510</v>
      </c>
      <c r="C4157" s="56" t="s">
        <v>5511</v>
      </c>
      <c r="D4157" s="56" t="s">
        <v>5512</v>
      </c>
      <c r="E4157" s="31">
        <v>149.25</v>
      </c>
      <c r="F4157" s="128">
        <f t="shared" si="263"/>
        <v>88.50524999999999</v>
      </c>
      <c r="G4157" s="222">
        <f t="shared" si="265"/>
        <v>97.355774999999994</v>
      </c>
      <c r="H4157" s="224">
        <v>0.1</v>
      </c>
      <c r="I4157" s="32"/>
    </row>
    <row r="4158" spans="1:9" ht="78.75">
      <c r="A4158" s="28">
        <v>4153</v>
      </c>
      <c r="B4158" s="29" t="s">
        <v>5513</v>
      </c>
      <c r="C4158" s="56" t="s">
        <v>5514</v>
      </c>
      <c r="D4158" s="56" t="s">
        <v>5515</v>
      </c>
      <c r="E4158" s="31">
        <v>149.25</v>
      </c>
      <c r="F4158" s="128">
        <f t="shared" si="263"/>
        <v>88.50524999999999</v>
      </c>
      <c r="G4158" s="222">
        <f t="shared" si="265"/>
        <v>97.355774999999994</v>
      </c>
      <c r="H4158" s="224">
        <v>0.1</v>
      </c>
      <c r="I4158" s="32"/>
    </row>
    <row r="4159" spans="1:9" ht="78.75">
      <c r="A4159" s="28">
        <v>4154</v>
      </c>
      <c r="B4159" s="29" t="s">
        <v>5516</v>
      </c>
      <c r="C4159" s="56" t="s">
        <v>5517</v>
      </c>
      <c r="D4159" s="56" t="s">
        <v>5518</v>
      </c>
      <c r="E4159" s="31">
        <v>149.25</v>
      </c>
      <c r="F4159" s="128">
        <f t="shared" si="263"/>
        <v>88.50524999999999</v>
      </c>
      <c r="G4159" s="222">
        <f t="shared" si="265"/>
        <v>97.355774999999994</v>
      </c>
      <c r="H4159" s="224">
        <v>0.1</v>
      </c>
      <c r="I4159" s="32"/>
    </row>
    <row r="4160" spans="1:9" ht="78.75">
      <c r="A4160" s="28">
        <v>4155</v>
      </c>
      <c r="B4160" s="29" t="s">
        <v>5519</v>
      </c>
      <c r="C4160" s="56" t="s">
        <v>5520</v>
      </c>
      <c r="D4160" s="56" t="s">
        <v>5521</v>
      </c>
      <c r="E4160" s="31">
        <v>149.25</v>
      </c>
      <c r="F4160" s="128">
        <f t="shared" si="263"/>
        <v>88.50524999999999</v>
      </c>
      <c r="G4160" s="222">
        <f t="shared" si="265"/>
        <v>97.355774999999994</v>
      </c>
      <c r="H4160" s="224">
        <v>0.1</v>
      </c>
      <c r="I4160" s="32"/>
    </row>
    <row r="4161" spans="1:9" ht="47.25">
      <c r="A4161" s="28">
        <v>4156</v>
      </c>
      <c r="B4161" s="29" t="s">
        <v>5522</v>
      </c>
      <c r="C4161" s="56" t="s">
        <v>5523</v>
      </c>
      <c r="D4161" s="56" t="s">
        <v>5524</v>
      </c>
      <c r="E4161" s="31">
        <v>149.25</v>
      </c>
      <c r="F4161" s="128">
        <f t="shared" si="263"/>
        <v>88.50524999999999</v>
      </c>
      <c r="G4161" s="222">
        <f t="shared" si="265"/>
        <v>97.355774999999994</v>
      </c>
      <c r="H4161" s="224">
        <v>0.1</v>
      </c>
      <c r="I4161" s="32"/>
    </row>
    <row r="4162" spans="1:9" ht="47.25">
      <c r="A4162" s="28">
        <v>4157</v>
      </c>
      <c r="B4162" s="29" t="s">
        <v>5525</v>
      </c>
      <c r="C4162" s="56" t="s">
        <v>5526</v>
      </c>
      <c r="D4162" s="56" t="s">
        <v>5527</v>
      </c>
      <c r="E4162" s="31">
        <v>149.25</v>
      </c>
      <c r="F4162" s="128">
        <f t="shared" si="263"/>
        <v>88.50524999999999</v>
      </c>
      <c r="G4162" s="222">
        <f t="shared" si="265"/>
        <v>97.355774999999994</v>
      </c>
      <c r="H4162" s="224">
        <v>0.1</v>
      </c>
      <c r="I4162" s="32"/>
    </row>
    <row r="4163" spans="1:9" ht="47.25">
      <c r="A4163" s="28">
        <v>4158</v>
      </c>
      <c r="B4163" s="29" t="s">
        <v>5528</v>
      </c>
      <c r="C4163" s="56" t="s">
        <v>5529</v>
      </c>
      <c r="D4163" s="56" t="s">
        <v>5530</v>
      </c>
      <c r="E4163" s="31">
        <v>149.25</v>
      </c>
      <c r="F4163" s="128">
        <f t="shared" si="263"/>
        <v>88.50524999999999</v>
      </c>
      <c r="G4163" s="222">
        <f t="shared" si="265"/>
        <v>97.355774999999994</v>
      </c>
      <c r="H4163" s="224">
        <v>0.1</v>
      </c>
      <c r="I4163" s="32"/>
    </row>
    <row r="4164" spans="1:9" ht="47.25">
      <c r="A4164" s="28">
        <v>4159</v>
      </c>
      <c r="B4164" s="29" t="s">
        <v>5531</v>
      </c>
      <c r="C4164" s="56" t="s">
        <v>5532</v>
      </c>
      <c r="D4164" s="56" t="s">
        <v>5533</v>
      </c>
      <c r="E4164" s="31">
        <v>149.25</v>
      </c>
      <c r="F4164" s="128">
        <f t="shared" si="263"/>
        <v>88.50524999999999</v>
      </c>
      <c r="G4164" s="222">
        <f t="shared" si="265"/>
        <v>97.355774999999994</v>
      </c>
      <c r="H4164" s="224">
        <v>0.1</v>
      </c>
      <c r="I4164" s="32"/>
    </row>
    <row r="4165" spans="1:9" ht="47.25">
      <c r="A4165" s="28">
        <v>4160</v>
      </c>
      <c r="B4165" s="29" t="s">
        <v>5534</v>
      </c>
      <c r="C4165" s="56" t="s">
        <v>5535</v>
      </c>
      <c r="D4165" s="56" t="s">
        <v>5536</v>
      </c>
      <c r="E4165" s="31">
        <v>149.25</v>
      </c>
      <c r="F4165" s="128">
        <f t="shared" si="263"/>
        <v>88.50524999999999</v>
      </c>
      <c r="G4165" s="222">
        <f t="shared" si="265"/>
        <v>97.355774999999994</v>
      </c>
      <c r="H4165" s="224">
        <v>0.1</v>
      </c>
      <c r="I4165" s="32"/>
    </row>
    <row r="4166" spans="1:9" ht="47.25">
      <c r="A4166" s="28">
        <v>4161</v>
      </c>
      <c r="B4166" s="29" t="s">
        <v>5537</v>
      </c>
      <c r="C4166" s="56" t="s">
        <v>5538</v>
      </c>
      <c r="D4166" s="56" t="s">
        <v>5539</v>
      </c>
      <c r="E4166" s="31">
        <v>149.25</v>
      </c>
      <c r="F4166" s="128">
        <f t="shared" si="263"/>
        <v>88.50524999999999</v>
      </c>
      <c r="G4166" s="222">
        <f t="shared" si="265"/>
        <v>97.355774999999994</v>
      </c>
      <c r="H4166" s="224">
        <v>0.1</v>
      </c>
      <c r="I4166" s="32"/>
    </row>
    <row r="4167" spans="1:9" ht="31.5">
      <c r="A4167" s="28">
        <v>4162</v>
      </c>
      <c r="B4167" s="29" t="s">
        <v>5540</v>
      </c>
      <c r="C4167" s="56" t="s">
        <v>5541</v>
      </c>
      <c r="D4167" s="56" t="s">
        <v>5542</v>
      </c>
      <c r="E4167" s="31">
        <v>149.25</v>
      </c>
      <c r="F4167" s="128">
        <f t="shared" ref="F4167:F4230" si="266">E4167*0.593</f>
        <v>88.50524999999999</v>
      </c>
      <c r="G4167" s="222">
        <f t="shared" si="265"/>
        <v>97.355774999999994</v>
      </c>
      <c r="H4167" s="224">
        <v>0.1</v>
      </c>
      <c r="I4167" s="32"/>
    </row>
    <row r="4168" spans="1:9" ht="31.5">
      <c r="A4168" s="28">
        <v>4163</v>
      </c>
      <c r="B4168" s="29" t="s">
        <v>5543</v>
      </c>
      <c r="C4168" s="56" t="s">
        <v>5544</v>
      </c>
      <c r="D4168" s="56" t="s">
        <v>5545</v>
      </c>
      <c r="E4168" s="31">
        <v>149.25</v>
      </c>
      <c r="F4168" s="128">
        <f t="shared" si="266"/>
        <v>88.50524999999999</v>
      </c>
      <c r="G4168" s="222">
        <f t="shared" si="265"/>
        <v>97.355774999999994</v>
      </c>
      <c r="H4168" s="224">
        <v>0.1</v>
      </c>
      <c r="I4168" s="32"/>
    </row>
    <row r="4169" spans="1:9" ht="31.5">
      <c r="A4169" s="28">
        <v>4164</v>
      </c>
      <c r="B4169" s="29" t="s">
        <v>5546</v>
      </c>
      <c r="C4169" s="56" t="s">
        <v>5547</v>
      </c>
      <c r="D4169" s="56" t="s">
        <v>5548</v>
      </c>
      <c r="E4169" s="31">
        <v>149.25</v>
      </c>
      <c r="F4169" s="128">
        <f t="shared" si="266"/>
        <v>88.50524999999999</v>
      </c>
      <c r="G4169" s="222">
        <f t="shared" si="265"/>
        <v>97.355774999999994</v>
      </c>
      <c r="H4169" s="224">
        <v>0.1</v>
      </c>
      <c r="I4169" s="32"/>
    </row>
    <row r="4170" spans="1:9" ht="31.5">
      <c r="A4170" s="28">
        <v>4165</v>
      </c>
      <c r="B4170" s="29" t="s">
        <v>5549</v>
      </c>
      <c r="C4170" s="56" t="s">
        <v>5550</v>
      </c>
      <c r="D4170" s="56" t="s">
        <v>5551</v>
      </c>
      <c r="E4170" s="31">
        <v>149.25</v>
      </c>
      <c r="F4170" s="128">
        <f t="shared" si="266"/>
        <v>88.50524999999999</v>
      </c>
      <c r="G4170" s="222">
        <f t="shared" si="265"/>
        <v>97.355774999999994</v>
      </c>
      <c r="H4170" s="224">
        <v>0.1</v>
      </c>
      <c r="I4170" s="32"/>
    </row>
    <row r="4171" spans="1:9" ht="31.5">
      <c r="A4171" s="28">
        <v>4166</v>
      </c>
      <c r="B4171" s="29" t="s">
        <v>5552</v>
      </c>
      <c r="C4171" s="56" t="s">
        <v>5553</v>
      </c>
      <c r="D4171" s="56" t="s">
        <v>5554</v>
      </c>
      <c r="E4171" s="31">
        <v>149.25</v>
      </c>
      <c r="F4171" s="128">
        <f t="shared" si="266"/>
        <v>88.50524999999999</v>
      </c>
      <c r="G4171" s="222">
        <f t="shared" si="265"/>
        <v>97.355774999999994</v>
      </c>
      <c r="H4171" s="224">
        <v>0.1</v>
      </c>
      <c r="I4171" s="32"/>
    </row>
    <row r="4172" spans="1:9" ht="31.5">
      <c r="A4172" s="28">
        <v>4167</v>
      </c>
      <c r="B4172" s="29" t="s">
        <v>5555</v>
      </c>
      <c r="C4172" s="56" t="s">
        <v>5556</v>
      </c>
      <c r="D4172" s="56" t="s">
        <v>5557</v>
      </c>
      <c r="E4172" s="31">
        <v>149.25</v>
      </c>
      <c r="F4172" s="128">
        <f t="shared" si="266"/>
        <v>88.50524999999999</v>
      </c>
      <c r="G4172" s="222">
        <f t="shared" si="265"/>
        <v>97.355774999999994</v>
      </c>
      <c r="H4172" s="224">
        <v>0.1</v>
      </c>
      <c r="I4172" s="32"/>
    </row>
    <row r="4173" spans="1:9" ht="47.25">
      <c r="A4173" s="28">
        <v>4168</v>
      </c>
      <c r="B4173" s="29" t="s">
        <v>5558</v>
      </c>
      <c r="C4173" s="56" t="s">
        <v>5559</v>
      </c>
      <c r="D4173" s="56" t="s">
        <v>5560</v>
      </c>
      <c r="E4173" s="31">
        <v>149.25</v>
      </c>
      <c r="F4173" s="128">
        <f t="shared" si="266"/>
        <v>88.50524999999999</v>
      </c>
      <c r="G4173" s="222">
        <f t="shared" si="265"/>
        <v>97.355774999999994</v>
      </c>
      <c r="H4173" s="224">
        <v>0.1</v>
      </c>
      <c r="I4173" s="32"/>
    </row>
    <row r="4174" spans="1:9" ht="47.25">
      <c r="A4174" s="28">
        <v>4169</v>
      </c>
      <c r="B4174" s="29" t="s">
        <v>5561</v>
      </c>
      <c r="C4174" s="43" t="s">
        <v>5562</v>
      </c>
      <c r="D4174" s="56" t="s">
        <v>5563</v>
      </c>
      <c r="E4174" s="31">
        <v>149.25</v>
      </c>
      <c r="F4174" s="128">
        <f t="shared" si="266"/>
        <v>88.50524999999999</v>
      </c>
      <c r="G4174" s="222">
        <f t="shared" si="265"/>
        <v>97.355774999999994</v>
      </c>
      <c r="H4174" s="224">
        <v>0.1</v>
      </c>
      <c r="I4174" s="32"/>
    </row>
    <row r="4175" spans="1:9" ht="47.25">
      <c r="A4175" s="28">
        <v>4170</v>
      </c>
      <c r="B4175" s="29" t="s">
        <v>5564</v>
      </c>
      <c r="C4175" s="43" t="s">
        <v>5565</v>
      </c>
      <c r="D4175" s="56" t="s">
        <v>5566</v>
      </c>
      <c r="E4175" s="31">
        <v>149.25</v>
      </c>
      <c r="F4175" s="128">
        <f t="shared" si="266"/>
        <v>88.50524999999999</v>
      </c>
      <c r="G4175" s="222">
        <f t="shared" si="265"/>
        <v>97.355774999999994</v>
      </c>
      <c r="H4175" s="224">
        <v>0.1</v>
      </c>
      <c r="I4175" s="32"/>
    </row>
    <row r="4176" spans="1:9" ht="47.25">
      <c r="A4176" s="28">
        <v>4171</v>
      </c>
      <c r="B4176" s="29" t="s">
        <v>5567</v>
      </c>
      <c r="C4176" s="43" t="s">
        <v>5568</v>
      </c>
      <c r="D4176" s="56" t="s">
        <v>5569</v>
      </c>
      <c r="E4176" s="31">
        <v>149.25</v>
      </c>
      <c r="F4176" s="128">
        <f t="shared" si="266"/>
        <v>88.50524999999999</v>
      </c>
      <c r="G4176" s="222">
        <f t="shared" si="265"/>
        <v>97.355774999999994</v>
      </c>
      <c r="H4176" s="224">
        <v>0.1</v>
      </c>
      <c r="I4176" s="32"/>
    </row>
    <row r="4177" spans="1:9" ht="47.25">
      <c r="A4177" s="28">
        <v>4172</v>
      </c>
      <c r="B4177" s="29" t="s">
        <v>5570</v>
      </c>
      <c r="C4177" s="43" t="s">
        <v>5571</v>
      </c>
      <c r="D4177" s="56" t="s">
        <v>5572</v>
      </c>
      <c r="E4177" s="31">
        <v>149.25</v>
      </c>
      <c r="F4177" s="128">
        <f t="shared" si="266"/>
        <v>88.50524999999999</v>
      </c>
      <c r="G4177" s="222">
        <f t="shared" si="265"/>
        <v>97.355774999999994</v>
      </c>
      <c r="H4177" s="224">
        <v>0.1</v>
      </c>
      <c r="I4177" s="32"/>
    </row>
    <row r="4178" spans="1:9" ht="47.25">
      <c r="A4178" s="28">
        <v>4173</v>
      </c>
      <c r="B4178" s="29" t="s">
        <v>5573</v>
      </c>
      <c r="C4178" s="43" t="s">
        <v>5574</v>
      </c>
      <c r="D4178" s="56" t="s">
        <v>5575</v>
      </c>
      <c r="E4178" s="31">
        <v>149.25</v>
      </c>
      <c r="F4178" s="128">
        <f t="shared" si="266"/>
        <v>88.50524999999999</v>
      </c>
      <c r="G4178" s="222">
        <f t="shared" si="265"/>
        <v>97.355774999999994</v>
      </c>
      <c r="H4178" s="224">
        <v>0.1</v>
      </c>
      <c r="I4178" s="32"/>
    </row>
    <row r="4179" spans="1:9" ht="47.25">
      <c r="A4179" s="28">
        <v>4174</v>
      </c>
      <c r="B4179" s="29" t="s">
        <v>5576</v>
      </c>
      <c r="C4179" s="43" t="s">
        <v>5577</v>
      </c>
      <c r="D4179" s="56" t="s">
        <v>5578</v>
      </c>
      <c r="E4179" s="31">
        <v>149.25</v>
      </c>
      <c r="F4179" s="128">
        <f t="shared" si="266"/>
        <v>88.50524999999999</v>
      </c>
      <c r="G4179" s="222">
        <f t="shared" si="265"/>
        <v>97.355774999999994</v>
      </c>
      <c r="H4179" s="224">
        <v>0.1</v>
      </c>
      <c r="I4179" s="32"/>
    </row>
    <row r="4180" spans="1:9" ht="63">
      <c r="A4180" s="28">
        <v>4175</v>
      </c>
      <c r="B4180" s="29" t="s">
        <v>5579</v>
      </c>
      <c r="C4180" s="43" t="s">
        <v>5580</v>
      </c>
      <c r="D4180" s="56" t="s">
        <v>5581</v>
      </c>
      <c r="E4180" s="31">
        <v>149.25</v>
      </c>
      <c r="F4180" s="128">
        <f t="shared" si="266"/>
        <v>88.50524999999999</v>
      </c>
      <c r="G4180" s="222">
        <f t="shared" si="265"/>
        <v>97.355774999999994</v>
      </c>
      <c r="H4180" s="224">
        <v>0.1</v>
      </c>
      <c r="I4180" s="32"/>
    </row>
    <row r="4181" spans="1:9" ht="63">
      <c r="A4181" s="28">
        <v>4176</v>
      </c>
      <c r="B4181" s="29" t="s">
        <v>5582</v>
      </c>
      <c r="C4181" s="43" t="s">
        <v>5583</v>
      </c>
      <c r="D4181" s="56" t="s">
        <v>5584</v>
      </c>
      <c r="E4181" s="31">
        <v>149.25</v>
      </c>
      <c r="F4181" s="128">
        <f t="shared" si="266"/>
        <v>88.50524999999999</v>
      </c>
      <c r="G4181" s="222">
        <f t="shared" si="265"/>
        <v>97.355774999999994</v>
      </c>
      <c r="H4181" s="224">
        <v>0.1</v>
      </c>
      <c r="I4181" s="32"/>
    </row>
    <row r="4182" spans="1:9" ht="63">
      <c r="A4182" s="28">
        <v>4177</v>
      </c>
      <c r="B4182" s="29" t="s">
        <v>5585</v>
      </c>
      <c r="C4182" s="56" t="s">
        <v>5586</v>
      </c>
      <c r="D4182" s="56" t="s">
        <v>5587</v>
      </c>
      <c r="E4182" s="31">
        <v>149.25</v>
      </c>
      <c r="F4182" s="128">
        <f t="shared" si="266"/>
        <v>88.50524999999999</v>
      </c>
      <c r="G4182" s="222">
        <f t="shared" ref="G4182:G4213" si="267">F4182*1.1</f>
        <v>97.355774999999994</v>
      </c>
      <c r="H4182" s="224">
        <v>0.1</v>
      </c>
      <c r="I4182" s="32"/>
    </row>
    <row r="4183" spans="1:9" ht="63">
      <c r="A4183" s="28">
        <v>4178</v>
      </c>
      <c r="B4183" s="29" t="s">
        <v>5588</v>
      </c>
      <c r="C4183" s="56" t="s">
        <v>5589</v>
      </c>
      <c r="D4183" s="56" t="s">
        <v>5590</v>
      </c>
      <c r="E4183" s="31">
        <v>149.25</v>
      </c>
      <c r="F4183" s="128">
        <f t="shared" si="266"/>
        <v>88.50524999999999</v>
      </c>
      <c r="G4183" s="222">
        <f t="shared" si="267"/>
        <v>97.355774999999994</v>
      </c>
      <c r="H4183" s="224">
        <v>0.1</v>
      </c>
      <c r="I4183" s="32"/>
    </row>
    <row r="4184" spans="1:9" ht="63">
      <c r="A4184" s="28">
        <v>4179</v>
      </c>
      <c r="B4184" s="29" t="s">
        <v>5591</v>
      </c>
      <c r="C4184" s="56" t="s">
        <v>5592</v>
      </c>
      <c r="D4184" s="56" t="s">
        <v>5593</v>
      </c>
      <c r="E4184" s="31">
        <v>149.25</v>
      </c>
      <c r="F4184" s="128">
        <f t="shared" si="266"/>
        <v>88.50524999999999</v>
      </c>
      <c r="G4184" s="222">
        <f t="shared" si="267"/>
        <v>97.355774999999994</v>
      </c>
      <c r="H4184" s="224">
        <v>0.1</v>
      </c>
      <c r="I4184" s="32"/>
    </row>
    <row r="4185" spans="1:9" ht="63">
      <c r="A4185" s="28">
        <v>4180</v>
      </c>
      <c r="B4185" s="29" t="s">
        <v>5594</v>
      </c>
      <c r="C4185" s="56" t="s">
        <v>5595</v>
      </c>
      <c r="D4185" s="56" t="s">
        <v>5596</v>
      </c>
      <c r="E4185" s="31">
        <v>149.25</v>
      </c>
      <c r="F4185" s="128">
        <f t="shared" si="266"/>
        <v>88.50524999999999</v>
      </c>
      <c r="G4185" s="222">
        <f t="shared" si="267"/>
        <v>97.355774999999994</v>
      </c>
      <c r="H4185" s="224">
        <v>0.1</v>
      </c>
      <c r="I4185" s="32"/>
    </row>
    <row r="4186" spans="1:9" ht="47.25">
      <c r="A4186" s="28">
        <v>4181</v>
      </c>
      <c r="B4186" s="29" t="s">
        <v>5597</v>
      </c>
      <c r="C4186" s="56" t="s">
        <v>5598</v>
      </c>
      <c r="D4186" s="56" t="s">
        <v>5599</v>
      </c>
      <c r="E4186" s="31">
        <v>149.25</v>
      </c>
      <c r="F4186" s="128">
        <f t="shared" si="266"/>
        <v>88.50524999999999</v>
      </c>
      <c r="G4186" s="222">
        <f t="shared" si="267"/>
        <v>97.355774999999994</v>
      </c>
      <c r="H4186" s="224">
        <v>0.1</v>
      </c>
      <c r="I4186" s="32"/>
    </row>
    <row r="4187" spans="1:9" ht="47.25">
      <c r="A4187" s="28">
        <v>4182</v>
      </c>
      <c r="B4187" s="29" t="s">
        <v>5600</v>
      </c>
      <c r="C4187" s="56" t="s">
        <v>5601</v>
      </c>
      <c r="D4187" s="56" t="s">
        <v>5602</v>
      </c>
      <c r="E4187" s="31">
        <v>149.25</v>
      </c>
      <c r="F4187" s="128">
        <f t="shared" si="266"/>
        <v>88.50524999999999</v>
      </c>
      <c r="G4187" s="222">
        <f t="shared" si="267"/>
        <v>97.355774999999994</v>
      </c>
      <c r="H4187" s="224">
        <v>0.1</v>
      </c>
      <c r="I4187" s="32"/>
    </row>
    <row r="4188" spans="1:9" ht="47.25">
      <c r="A4188" s="28">
        <v>4183</v>
      </c>
      <c r="B4188" s="29" t="s">
        <v>5603</v>
      </c>
      <c r="C4188" s="56" t="s">
        <v>5604</v>
      </c>
      <c r="D4188" s="56" t="s">
        <v>5605</v>
      </c>
      <c r="E4188" s="31">
        <v>149.25</v>
      </c>
      <c r="F4188" s="128">
        <f t="shared" si="266"/>
        <v>88.50524999999999</v>
      </c>
      <c r="G4188" s="222">
        <f t="shared" si="267"/>
        <v>97.355774999999994</v>
      </c>
      <c r="H4188" s="224">
        <v>0.1</v>
      </c>
      <c r="I4188" s="32"/>
    </row>
    <row r="4189" spans="1:9" ht="47.25">
      <c r="A4189" s="28">
        <v>4184</v>
      </c>
      <c r="B4189" s="29" t="s">
        <v>5606</v>
      </c>
      <c r="C4189" s="56" t="s">
        <v>5607</v>
      </c>
      <c r="D4189" s="56" t="s">
        <v>5608</v>
      </c>
      <c r="E4189" s="31">
        <v>149.25</v>
      </c>
      <c r="F4189" s="128">
        <f t="shared" si="266"/>
        <v>88.50524999999999</v>
      </c>
      <c r="G4189" s="222">
        <f t="shared" si="267"/>
        <v>97.355774999999994</v>
      </c>
      <c r="H4189" s="224">
        <v>0.1</v>
      </c>
      <c r="I4189" s="32"/>
    </row>
    <row r="4190" spans="1:9" ht="15.75">
      <c r="A4190" s="28">
        <v>4185</v>
      </c>
      <c r="B4190" s="29" t="s">
        <v>145</v>
      </c>
      <c r="C4190" s="44" t="s">
        <v>5609</v>
      </c>
      <c r="D4190" s="56"/>
      <c r="E4190" s="31"/>
      <c r="F4190" s="226"/>
      <c r="G4190" s="226"/>
      <c r="H4190" s="215"/>
      <c r="I4190" s="32"/>
    </row>
    <row r="4191" spans="1:9" ht="15.75">
      <c r="A4191" s="28">
        <v>4186</v>
      </c>
      <c r="B4191" s="29" t="s">
        <v>5610</v>
      </c>
      <c r="C4191" s="56" t="s">
        <v>5611</v>
      </c>
      <c r="D4191" s="56"/>
      <c r="E4191" s="31">
        <v>148.05000000000001</v>
      </c>
      <c r="F4191" s="128">
        <f t="shared" si="266"/>
        <v>87.79365</v>
      </c>
      <c r="G4191" s="222">
        <f t="shared" ref="G4191:G4202" si="268">F4191*1.1</f>
        <v>96.573015000000012</v>
      </c>
      <c r="H4191" s="224">
        <v>0.1</v>
      </c>
      <c r="I4191" s="32"/>
    </row>
    <row r="4192" spans="1:9" ht="15.75">
      <c r="A4192" s="28">
        <v>4187</v>
      </c>
      <c r="B4192" s="29" t="s">
        <v>5612</v>
      </c>
      <c r="C4192" s="56" t="s">
        <v>5613</v>
      </c>
      <c r="D4192" s="56"/>
      <c r="E4192" s="31">
        <v>148.05000000000001</v>
      </c>
      <c r="F4192" s="128">
        <f t="shared" si="266"/>
        <v>87.79365</v>
      </c>
      <c r="G4192" s="222">
        <f t="shared" si="268"/>
        <v>96.573015000000012</v>
      </c>
      <c r="H4192" s="224">
        <v>0.1</v>
      </c>
      <c r="I4192" s="32"/>
    </row>
    <row r="4193" spans="1:9" ht="15.75">
      <c r="A4193" s="28">
        <v>4188</v>
      </c>
      <c r="B4193" s="29" t="s">
        <v>5614</v>
      </c>
      <c r="C4193" s="56" t="s">
        <v>5615</v>
      </c>
      <c r="D4193" s="56"/>
      <c r="E4193" s="31">
        <v>148.05000000000001</v>
      </c>
      <c r="F4193" s="128">
        <f t="shared" si="266"/>
        <v>87.79365</v>
      </c>
      <c r="G4193" s="222">
        <f t="shared" si="268"/>
        <v>96.573015000000012</v>
      </c>
      <c r="H4193" s="224">
        <v>0.1</v>
      </c>
      <c r="I4193" s="32"/>
    </row>
    <row r="4194" spans="1:9" ht="15.75">
      <c r="A4194" s="28">
        <v>4189</v>
      </c>
      <c r="B4194" s="29" t="s">
        <v>5616</v>
      </c>
      <c r="C4194" s="56" t="s">
        <v>5617</v>
      </c>
      <c r="D4194" s="56"/>
      <c r="E4194" s="31">
        <v>148.05000000000001</v>
      </c>
      <c r="F4194" s="128">
        <f t="shared" si="266"/>
        <v>87.79365</v>
      </c>
      <c r="G4194" s="222">
        <f t="shared" si="268"/>
        <v>96.573015000000012</v>
      </c>
      <c r="H4194" s="224">
        <v>0.1</v>
      </c>
      <c r="I4194" s="32"/>
    </row>
    <row r="4195" spans="1:9" ht="15.75">
      <c r="A4195" s="28">
        <v>4190</v>
      </c>
      <c r="B4195" s="29" t="s">
        <v>5618</v>
      </c>
      <c r="C4195" s="56" t="s">
        <v>5619</v>
      </c>
      <c r="D4195" s="56"/>
      <c r="E4195" s="31">
        <v>148.05000000000001</v>
      </c>
      <c r="F4195" s="128">
        <f t="shared" si="266"/>
        <v>87.79365</v>
      </c>
      <c r="G4195" s="222">
        <f t="shared" si="268"/>
        <v>96.573015000000012</v>
      </c>
      <c r="H4195" s="224">
        <v>0.1</v>
      </c>
      <c r="I4195" s="32"/>
    </row>
    <row r="4196" spans="1:9" ht="15.75">
      <c r="A4196" s="28">
        <v>4191</v>
      </c>
      <c r="B4196" s="29" t="s">
        <v>5620</v>
      </c>
      <c r="C4196" s="56" t="s">
        <v>5621</v>
      </c>
      <c r="D4196" s="56"/>
      <c r="E4196" s="31">
        <v>148.05000000000001</v>
      </c>
      <c r="F4196" s="128">
        <f t="shared" si="266"/>
        <v>87.79365</v>
      </c>
      <c r="G4196" s="222">
        <f t="shared" si="268"/>
        <v>96.573015000000012</v>
      </c>
      <c r="H4196" s="224">
        <v>0.1</v>
      </c>
      <c r="I4196" s="32"/>
    </row>
    <row r="4197" spans="1:9" ht="15.75">
      <c r="A4197" s="28">
        <v>4192</v>
      </c>
      <c r="B4197" s="29" t="s">
        <v>5622</v>
      </c>
      <c r="C4197" s="56" t="s">
        <v>5623</v>
      </c>
      <c r="D4197" s="56"/>
      <c r="E4197" s="31">
        <v>148.05000000000001</v>
      </c>
      <c r="F4197" s="128">
        <f t="shared" si="266"/>
        <v>87.79365</v>
      </c>
      <c r="G4197" s="222">
        <f t="shared" si="268"/>
        <v>96.573015000000012</v>
      </c>
      <c r="H4197" s="224">
        <v>0.1</v>
      </c>
      <c r="I4197" s="32"/>
    </row>
    <row r="4198" spans="1:9" ht="15.75">
      <c r="A4198" s="28">
        <v>4193</v>
      </c>
      <c r="B4198" s="29" t="s">
        <v>5624</v>
      </c>
      <c r="C4198" s="56" t="s">
        <v>5625</v>
      </c>
      <c r="D4198" s="56"/>
      <c r="E4198" s="31">
        <v>148.05000000000001</v>
      </c>
      <c r="F4198" s="128">
        <f t="shared" si="266"/>
        <v>87.79365</v>
      </c>
      <c r="G4198" s="222">
        <f t="shared" si="268"/>
        <v>96.573015000000012</v>
      </c>
      <c r="H4198" s="224">
        <v>0.1</v>
      </c>
      <c r="I4198" s="32"/>
    </row>
    <row r="4199" spans="1:9" ht="15.75">
      <c r="A4199" s="28">
        <v>4194</v>
      </c>
      <c r="B4199" s="29" t="s">
        <v>5626</v>
      </c>
      <c r="C4199" s="56" t="s">
        <v>5627</v>
      </c>
      <c r="D4199" s="56"/>
      <c r="E4199" s="31">
        <v>148.05000000000001</v>
      </c>
      <c r="F4199" s="128">
        <f t="shared" si="266"/>
        <v>87.79365</v>
      </c>
      <c r="G4199" s="222">
        <f t="shared" si="268"/>
        <v>96.573015000000012</v>
      </c>
      <c r="H4199" s="224">
        <v>0.1</v>
      </c>
      <c r="I4199" s="32"/>
    </row>
    <row r="4200" spans="1:9" ht="15.75">
      <c r="A4200" s="28">
        <v>4195</v>
      </c>
      <c r="B4200" s="29" t="s">
        <v>5628</v>
      </c>
      <c r="C4200" s="56" t="s">
        <v>5629</v>
      </c>
      <c r="D4200" s="56"/>
      <c r="E4200" s="31">
        <v>148.05000000000001</v>
      </c>
      <c r="F4200" s="128">
        <f t="shared" si="266"/>
        <v>87.79365</v>
      </c>
      <c r="G4200" s="222">
        <f t="shared" si="268"/>
        <v>96.573015000000012</v>
      </c>
      <c r="H4200" s="224">
        <v>0.1</v>
      </c>
      <c r="I4200" s="32"/>
    </row>
    <row r="4201" spans="1:9" ht="15.75">
      <c r="A4201" s="28">
        <v>4196</v>
      </c>
      <c r="B4201" s="29" t="s">
        <v>5630</v>
      </c>
      <c r="C4201" s="56" t="s">
        <v>5631</v>
      </c>
      <c r="D4201" s="56"/>
      <c r="E4201" s="31">
        <v>148.05000000000001</v>
      </c>
      <c r="F4201" s="128">
        <f t="shared" si="266"/>
        <v>87.79365</v>
      </c>
      <c r="G4201" s="222">
        <f t="shared" si="268"/>
        <v>96.573015000000012</v>
      </c>
      <c r="H4201" s="224">
        <v>0.1</v>
      </c>
      <c r="I4201" s="32"/>
    </row>
    <row r="4202" spans="1:9" ht="15.75">
      <c r="A4202" s="28">
        <v>4197</v>
      </c>
      <c r="B4202" s="29" t="s">
        <v>5632</v>
      </c>
      <c r="C4202" s="56" t="s">
        <v>5633</v>
      </c>
      <c r="D4202" s="56"/>
      <c r="E4202" s="31">
        <v>148.05000000000001</v>
      </c>
      <c r="F4202" s="128">
        <f t="shared" si="266"/>
        <v>87.79365</v>
      </c>
      <c r="G4202" s="222">
        <f t="shared" si="268"/>
        <v>96.573015000000012</v>
      </c>
      <c r="H4202" s="224">
        <v>0.1</v>
      </c>
      <c r="I4202" s="32"/>
    </row>
    <row r="4203" spans="1:9" ht="15.75">
      <c r="A4203" s="28">
        <v>4198</v>
      </c>
      <c r="B4203" s="29" t="s">
        <v>145</v>
      </c>
      <c r="C4203" s="57" t="s">
        <v>5634</v>
      </c>
      <c r="D4203" s="56"/>
      <c r="E4203" s="31"/>
      <c r="F4203" s="226"/>
      <c r="G4203" s="226"/>
      <c r="H4203" s="224">
        <v>0.1</v>
      </c>
      <c r="I4203" s="32"/>
    </row>
    <row r="4204" spans="1:9" ht="31.5">
      <c r="A4204" s="28">
        <v>4199</v>
      </c>
      <c r="B4204" s="29" t="s">
        <v>5635</v>
      </c>
      <c r="C4204" s="56" t="s">
        <v>5636</v>
      </c>
      <c r="D4204" s="56" t="s">
        <v>5637</v>
      </c>
      <c r="E4204" s="31">
        <v>149.25</v>
      </c>
      <c r="F4204" s="128">
        <f t="shared" si="266"/>
        <v>88.50524999999999</v>
      </c>
      <c r="G4204" s="222">
        <f t="shared" ref="G4204:G4217" si="269">F4204*1.1</f>
        <v>97.355774999999994</v>
      </c>
      <c r="H4204" s="224">
        <v>0.1</v>
      </c>
      <c r="I4204" s="32"/>
    </row>
    <row r="4205" spans="1:9" ht="47.25">
      <c r="A4205" s="28">
        <v>4200</v>
      </c>
      <c r="B4205" s="29" t="s">
        <v>5638</v>
      </c>
      <c r="C4205" s="56" t="s">
        <v>5639</v>
      </c>
      <c r="D4205" s="56" t="s">
        <v>5640</v>
      </c>
      <c r="E4205" s="31">
        <v>149.25</v>
      </c>
      <c r="F4205" s="128">
        <f t="shared" si="266"/>
        <v>88.50524999999999</v>
      </c>
      <c r="G4205" s="222">
        <f t="shared" si="269"/>
        <v>97.355774999999994</v>
      </c>
      <c r="H4205" s="224">
        <v>0.1</v>
      </c>
      <c r="I4205" s="32"/>
    </row>
    <row r="4206" spans="1:9" ht="15.75">
      <c r="A4206" s="28">
        <v>4201</v>
      </c>
      <c r="B4206" s="29" t="s">
        <v>5641</v>
      </c>
      <c r="C4206" s="56" t="s">
        <v>5642</v>
      </c>
      <c r="D4206" s="56" t="s">
        <v>5643</v>
      </c>
      <c r="E4206" s="31">
        <v>149.25</v>
      </c>
      <c r="F4206" s="128">
        <f t="shared" si="266"/>
        <v>88.50524999999999</v>
      </c>
      <c r="G4206" s="222">
        <f t="shared" si="269"/>
        <v>97.355774999999994</v>
      </c>
      <c r="H4206" s="224">
        <v>0.1</v>
      </c>
      <c r="I4206" s="32"/>
    </row>
    <row r="4207" spans="1:9" ht="31.5">
      <c r="A4207" s="28">
        <v>4202</v>
      </c>
      <c r="B4207" s="29" t="s">
        <v>5644</v>
      </c>
      <c r="C4207" s="56" t="s">
        <v>5645</v>
      </c>
      <c r="D4207" s="56" t="s">
        <v>5646</v>
      </c>
      <c r="E4207" s="31">
        <v>191.59</v>
      </c>
      <c r="F4207" s="128">
        <f t="shared" si="266"/>
        <v>113.61287</v>
      </c>
      <c r="G4207" s="222">
        <f t="shared" si="269"/>
        <v>124.97415700000001</v>
      </c>
      <c r="H4207" s="224">
        <v>0.1</v>
      </c>
      <c r="I4207" s="32"/>
    </row>
    <row r="4208" spans="1:9" ht="31.5">
      <c r="A4208" s="28">
        <v>4203</v>
      </c>
      <c r="B4208" s="29" t="s">
        <v>5647</v>
      </c>
      <c r="C4208" s="56" t="s">
        <v>5648</v>
      </c>
      <c r="D4208" s="56"/>
      <c r="E4208" s="31">
        <v>149.25</v>
      </c>
      <c r="F4208" s="128">
        <f t="shared" si="266"/>
        <v>88.50524999999999</v>
      </c>
      <c r="G4208" s="222">
        <f t="shared" si="269"/>
        <v>97.355774999999994</v>
      </c>
      <c r="H4208" s="224">
        <v>0.1</v>
      </c>
      <c r="I4208" s="32"/>
    </row>
    <row r="4209" spans="1:9" ht="15.75">
      <c r="A4209" s="28">
        <v>4204</v>
      </c>
      <c r="B4209" s="29" t="s">
        <v>5649</v>
      </c>
      <c r="C4209" s="56" t="s">
        <v>5650</v>
      </c>
      <c r="D4209" s="56"/>
      <c r="E4209" s="31">
        <v>149.25</v>
      </c>
      <c r="F4209" s="128">
        <f t="shared" si="266"/>
        <v>88.50524999999999</v>
      </c>
      <c r="G4209" s="222">
        <f t="shared" si="269"/>
        <v>97.355774999999994</v>
      </c>
      <c r="H4209" s="224">
        <v>0.1</v>
      </c>
      <c r="I4209" s="32"/>
    </row>
    <row r="4210" spans="1:9" ht="15.75">
      <c r="A4210" s="28">
        <v>4205</v>
      </c>
      <c r="B4210" s="29" t="s">
        <v>5651</v>
      </c>
      <c r="C4210" s="56" t="s">
        <v>5652</v>
      </c>
      <c r="D4210" s="56"/>
      <c r="E4210" s="31">
        <v>149.25</v>
      </c>
      <c r="F4210" s="128">
        <f t="shared" si="266"/>
        <v>88.50524999999999</v>
      </c>
      <c r="G4210" s="222">
        <f t="shared" si="269"/>
        <v>97.355774999999994</v>
      </c>
      <c r="H4210" s="224">
        <v>0.1</v>
      </c>
      <c r="I4210" s="32"/>
    </row>
    <row r="4211" spans="1:9" ht="15.75">
      <c r="A4211" s="28">
        <v>4206</v>
      </c>
      <c r="B4211" s="29" t="s">
        <v>5653</v>
      </c>
      <c r="C4211" s="56" t="s">
        <v>5654</v>
      </c>
      <c r="D4211" s="56"/>
      <c r="E4211" s="31">
        <v>149.25</v>
      </c>
      <c r="F4211" s="128">
        <f t="shared" si="266"/>
        <v>88.50524999999999</v>
      </c>
      <c r="G4211" s="222">
        <f t="shared" si="269"/>
        <v>97.355774999999994</v>
      </c>
      <c r="H4211" s="224">
        <v>0.1</v>
      </c>
      <c r="I4211" s="32"/>
    </row>
    <row r="4212" spans="1:9" ht="31.5">
      <c r="A4212" s="28">
        <v>4207</v>
      </c>
      <c r="B4212" s="29" t="s">
        <v>5655</v>
      </c>
      <c r="C4212" s="56" t="s">
        <v>5656</v>
      </c>
      <c r="D4212" s="56" t="s">
        <v>5657</v>
      </c>
      <c r="E4212" s="31">
        <v>149.25</v>
      </c>
      <c r="F4212" s="128">
        <f t="shared" si="266"/>
        <v>88.50524999999999</v>
      </c>
      <c r="G4212" s="222">
        <f t="shared" si="269"/>
        <v>97.355774999999994</v>
      </c>
      <c r="H4212" s="224">
        <v>0.1</v>
      </c>
      <c r="I4212" s="32"/>
    </row>
    <row r="4213" spans="1:9" ht="15.75">
      <c r="A4213" s="28">
        <v>4208</v>
      </c>
      <c r="B4213" s="29" t="s">
        <v>5658</v>
      </c>
      <c r="C4213" s="56" t="s">
        <v>5659</v>
      </c>
      <c r="D4213" s="56" t="s">
        <v>5660</v>
      </c>
      <c r="E4213" s="31">
        <v>149.25</v>
      </c>
      <c r="F4213" s="128">
        <f t="shared" si="266"/>
        <v>88.50524999999999</v>
      </c>
      <c r="G4213" s="222">
        <f t="shared" si="269"/>
        <v>97.355774999999994</v>
      </c>
      <c r="H4213" s="224">
        <v>0.1</v>
      </c>
      <c r="I4213" s="32"/>
    </row>
    <row r="4214" spans="1:9" ht="31.5">
      <c r="A4214" s="28">
        <v>4209</v>
      </c>
      <c r="B4214" s="29" t="s">
        <v>5661</v>
      </c>
      <c r="C4214" s="56" t="s">
        <v>5662</v>
      </c>
      <c r="D4214" s="56" t="s">
        <v>5663</v>
      </c>
      <c r="E4214" s="31">
        <v>191.59</v>
      </c>
      <c r="F4214" s="128">
        <f t="shared" si="266"/>
        <v>113.61287</v>
      </c>
      <c r="G4214" s="222">
        <f t="shared" si="269"/>
        <v>124.97415700000001</v>
      </c>
      <c r="H4214" s="224">
        <v>0.1</v>
      </c>
      <c r="I4214" s="32"/>
    </row>
    <row r="4215" spans="1:9" ht="31.5">
      <c r="A4215" s="28">
        <v>4210</v>
      </c>
      <c r="B4215" s="29" t="s">
        <v>5664</v>
      </c>
      <c r="C4215" s="56" t="s">
        <v>5665</v>
      </c>
      <c r="D4215" s="56"/>
      <c r="E4215" s="31">
        <v>149.25</v>
      </c>
      <c r="F4215" s="128">
        <f t="shared" si="266"/>
        <v>88.50524999999999</v>
      </c>
      <c r="G4215" s="222">
        <f t="shared" si="269"/>
        <v>97.355774999999994</v>
      </c>
      <c r="H4215" s="224">
        <v>0.1</v>
      </c>
      <c r="I4215" s="32"/>
    </row>
    <row r="4216" spans="1:9" ht="31.5">
      <c r="A4216" s="28">
        <v>4211</v>
      </c>
      <c r="B4216" s="29" t="s">
        <v>5666</v>
      </c>
      <c r="C4216" s="56" t="s">
        <v>5667</v>
      </c>
      <c r="D4216" s="56"/>
      <c r="E4216" s="31">
        <v>149.25</v>
      </c>
      <c r="F4216" s="128">
        <f t="shared" si="266"/>
        <v>88.50524999999999</v>
      </c>
      <c r="G4216" s="222">
        <f t="shared" si="269"/>
        <v>97.355774999999994</v>
      </c>
      <c r="H4216" s="224">
        <v>0.1</v>
      </c>
      <c r="I4216" s="32"/>
    </row>
    <row r="4217" spans="1:9" ht="31.5">
      <c r="A4217" s="28">
        <v>4212</v>
      </c>
      <c r="B4217" s="29" t="s">
        <v>5668</v>
      </c>
      <c r="C4217" s="43" t="s">
        <v>5669</v>
      </c>
      <c r="D4217" s="56" t="s">
        <v>5670</v>
      </c>
      <c r="E4217" s="31">
        <v>149.25</v>
      </c>
      <c r="F4217" s="128">
        <f t="shared" si="266"/>
        <v>88.50524999999999</v>
      </c>
      <c r="G4217" s="222">
        <f t="shared" si="269"/>
        <v>97.355774999999994</v>
      </c>
      <c r="H4217" s="224">
        <v>0.1</v>
      </c>
      <c r="I4217" s="32"/>
    </row>
    <row r="4218" spans="1:9" ht="31.5">
      <c r="A4218" s="28">
        <v>4213</v>
      </c>
      <c r="B4218" s="29" t="s">
        <v>145</v>
      </c>
      <c r="C4218" s="44" t="s">
        <v>5671</v>
      </c>
      <c r="D4218" s="56"/>
      <c r="E4218" s="31"/>
      <c r="F4218" s="226"/>
      <c r="G4218" s="226"/>
      <c r="H4218" s="215"/>
      <c r="I4218" s="32"/>
    </row>
    <row r="4219" spans="1:9" ht="31.5">
      <c r="A4219" s="28">
        <v>4214</v>
      </c>
      <c r="B4219" s="29" t="s">
        <v>5672</v>
      </c>
      <c r="C4219" s="43" t="s">
        <v>5673</v>
      </c>
      <c r="D4219" s="56" t="s">
        <v>5674</v>
      </c>
      <c r="E4219" s="31">
        <v>594.37</v>
      </c>
      <c r="F4219" s="128">
        <f t="shared" si="266"/>
        <v>352.46141</v>
      </c>
      <c r="G4219" s="222">
        <f t="shared" ref="G4219:G4250" si="270">F4219*1.1</f>
        <v>387.70755100000002</v>
      </c>
      <c r="H4219" s="224">
        <v>0.1</v>
      </c>
      <c r="I4219" s="32"/>
    </row>
    <row r="4220" spans="1:9" ht="31.5">
      <c r="A4220" s="28">
        <v>4215</v>
      </c>
      <c r="B4220" s="29" t="s">
        <v>5675</v>
      </c>
      <c r="C4220" s="56" t="s">
        <v>5676</v>
      </c>
      <c r="D4220" s="56" t="s">
        <v>5677</v>
      </c>
      <c r="E4220" s="31">
        <v>594.37</v>
      </c>
      <c r="F4220" s="128">
        <f t="shared" si="266"/>
        <v>352.46141</v>
      </c>
      <c r="G4220" s="222">
        <f t="shared" si="270"/>
        <v>387.70755100000002</v>
      </c>
      <c r="H4220" s="224">
        <v>0.1</v>
      </c>
      <c r="I4220" s="32"/>
    </row>
    <row r="4221" spans="1:9" ht="31.5">
      <c r="A4221" s="28">
        <v>4216</v>
      </c>
      <c r="B4221" s="29" t="s">
        <v>5678</v>
      </c>
      <c r="C4221" s="56" t="s">
        <v>5679</v>
      </c>
      <c r="D4221" s="56" t="s">
        <v>5680</v>
      </c>
      <c r="E4221" s="31">
        <v>594.37</v>
      </c>
      <c r="F4221" s="128">
        <f t="shared" si="266"/>
        <v>352.46141</v>
      </c>
      <c r="G4221" s="222">
        <f t="shared" si="270"/>
        <v>387.70755100000002</v>
      </c>
      <c r="H4221" s="224">
        <v>0.1</v>
      </c>
      <c r="I4221" s="32"/>
    </row>
    <row r="4222" spans="1:9" ht="31.5">
      <c r="A4222" s="28">
        <v>4217</v>
      </c>
      <c r="B4222" s="29" t="s">
        <v>5681</v>
      </c>
      <c r="C4222" s="56" t="s">
        <v>5682</v>
      </c>
      <c r="D4222" s="56" t="s">
        <v>5683</v>
      </c>
      <c r="E4222" s="31">
        <v>594.37</v>
      </c>
      <c r="F4222" s="128">
        <f t="shared" si="266"/>
        <v>352.46141</v>
      </c>
      <c r="G4222" s="222">
        <f t="shared" si="270"/>
        <v>387.70755100000002</v>
      </c>
      <c r="H4222" s="224">
        <v>0.1</v>
      </c>
      <c r="I4222" s="32"/>
    </row>
    <row r="4223" spans="1:9" ht="31.5">
      <c r="A4223" s="28">
        <v>4218</v>
      </c>
      <c r="B4223" s="29" t="s">
        <v>5684</v>
      </c>
      <c r="C4223" s="56" t="s">
        <v>5685</v>
      </c>
      <c r="D4223" s="56" t="s">
        <v>5686</v>
      </c>
      <c r="E4223" s="31">
        <v>594.37</v>
      </c>
      <c r="F4223" s="128">
        <f t="shared" si="266"/>
        <v>352.46141</v>
      </c>
      <c r="G4223" s="222">
        <f t="shared" si="270"/>
        <v>387.70755100000002</v>
      </c>
      <c r="H4223" s="224">
        <v>0.1</v>
      </c>
      <c r="I4223" s="32"/>
    </row>
    <row r="4224" spans="1:9" ht="31.5">
      <c r="A4224" s="28">
        <v>4219</v>
      </c>
      <c r="B4224" s="29" t="s">
        <v>5687</v>
      </c>
      <c r="C4224" s="56" t="s">
        <v>5688</v>
      </c>
      <c r="D4224" s="56"/>
      <c r="E4224" s="31">
        <v>191.59</v>
      </c>
      <c r="F4224" s="128">
        <f t="shared" si="266"/>
        <v>113.61287</v>
      </c>
      <c r="G4224" s="222">
        <f t="shared" si="270"/>
        <v>124.97415700000001</v>
      </c>
      <c r="H4224" s="224">
        <v>0.1</v>
      </c>
      <c r="I4224" s="32"/>
    </row>
    <row r="4225" spans="1:9" ht="31.5">
      <c r="A4225" s="28">
        <v>4220</v>
      </c>
      <c r="B4225" s="29" t="s">
        <v>5689</v>
      </c>
      <c r="C4225" s="56" t="s">
        <v>5690</v>
      </c>
      <c r="D4225" s="56"/>
      <c r="E4225" s="31">
        <v>191.59</v>
      </c>
      <c r="F4225" s="128">
        <f t="shared" si="266"/>
        <v>113.61287</v>
      </c>
      <c r="G4225" s="222">
        <f t="shared" si="270"/>
        <v>124.97415700000001</v>
      </c>
      <c r="H4225" s="224">
        <v>0.1</v>
      </c>
      <c r="I4225" s="32"/>
    </row>
    <row r="4226" spans="1:9" ht="31.5">
      <c r="A4226" s="28">
        <v>4221</v>
      </c>
      <c r="B4226" s="29" t="s">
        <v>5691</v>
      </c>
      <c r="C4226" s="56" t="s">
        <v>5692</v>
      </c>
      <c r="D4226" s="56"/>
      <c r="E4226" s="31">
        <v>191.59</v>
      </c>
      <c r="F4226" s="128">
        <f t="shared" si="266"/>
        <v>113.61287</v>
      </c>
      <c r="G4226" s="222">
        <f t="shared" si="270"/>
        <v>124.97415700000001</v>
      </c>
      <c r="H4226" s="224">
        <v>0.1</v>
      </c>
      <c r="I4226" s="32"/>
    </row>
    <row r="4227" spans="1:9" ht="31.5">
      <c r="A4227" s="28">
        <v>4222</v>
      </c>
      <c r="B4227" s="29" t="s">
        <v>5693</v>
      </c>
      <c r="C4227" s="56" t="s">
        <v>5694</v>
      </c>
      <c r="D4227" s="56"/>
      <c r="E4227" s="31">
        <v>191.59</v>
      </c>
      <c r="F4227" s="128">
        <f t="shared" si="266"/>
        <v>113.61287</v>
      </c>
      <c r="G4227" s="222">
        <f t="shared" si="270"/>
        <v>124.97415700000001</v>
      </c>
      <c r="H4227" s="224">
        <v>0.1</v>
      </c>
      <c r="I4227" s="32"/>
    </row>
    <row r="4228" spans="1:9" ht="31.5">
      <c r="A4228" s="28">
        <v>4223</v>
      </c>
      <c r="B4228" s="29" t="s">
        <v>5695</v>
      </c>
      <c r="C4228" s="56" t="s">
        <v>5696</v>
      </c>
      <c r="D4228" s="56"/>
      <c r="E4228" s="31">
        <v>191.59</v>
      </c>
      <c r="F4228" s="128">
        <f t="shared" si="266"/>
        <v>113.61287</v>
      </c>
      <c r="G4228" s="222">
        <f t="shared" si="270"/>
        <v>124.97415700000001</v>
      </c>
      <c r="H4228" s="224">
        <v>0.1</v>
      </c>
      <c r="I4228" s="32"/>
    </row>
    <row r="4229" spans="1:9" ht="31.5">
      <c r="A4229" s="28">
        <v>4224</v>
      </c>
      <c r="B4229" s="29" t="s">
        <v>5697</v>
      </c>
      <c r="C4229" s="56" t="s">
        <v>5698</v>
      </c>
      <c r="D4229" s="56"/>
      <c r="E4229" s="31">
        <v>191.59</v>
      </c>
      <c r="F4229" s="128">
        <f t="shared" si="266"/>
        <v>113.61287</v>
      </c>
      <c r="G4229" s="222">
        <f t="shared" si="270"/>
        <v>124.97415700000001</v>
      </c>
      <c r="H4229" s="224">
        <v>0.1</v>
      </c>
      <c r="I4229" s="32"/>
    </row>
    <row r="4230" spans="1:9" ht="31.5">
      <c r="A4230" s="28">
        <v>4225</v>
      </c>
      <c r="B4230" s="29" t="s">
        <v>5699</v>
      </c>
      <c r="C4230" s="56" t="s">
        <v>5700</v>
      </c>
      <c r="D4230" s="56"/>
      <c r="E4230" s="31">
        <v>191.59</v>
      </c>
      <c r="F4230" s="128">
        <f t="shared" si="266"/>
        <v>113.61287</v>
      </c>
      <c r="G4230" s="222">
        <f t="shared" si="270"/>
        <v>124.97415700000001</v>
      </c>
      <c r="H4230" s="224">
        <v>0.1</v>
      </c>
      <c r="I4230" s="32"/>
    </row>
    <row r="4231" spans="1:9" ht="31.5">
      <c r="A4231" s="28">
        <v>4226</v>
      </c>
      <c r="B4231" s="29" t="s">
        <v>5701</v>
      </c>
      <c r="C4231" s="56" t="s">
        <v>5702</v>
      </c>
      <c r="D4231" s="56" t="s">
        <v>5703</v>
      </c>
      <c r="E4231" s="31">
        <v>191.59</v>
      </c>
      <c r="F4231" s="128">
        <f t="shared" ref="F4231:F4294" si="271">E4231*0.593</f>
        <v>113.61287</v>
      </c>
      <c r="G4231" s="222">
        <f t="shared" si="270"/>
        <v>124.97415700000001</v>
      </c>
      <c r="H4231" s="224">
        <v>0.1</v>
      </c>
      <c r="I4231" s="32"/>
    </row>
    <row r="4232" spans="1:9" ht="31.5">
      <c r="A4232" s="28">
        <v>4227</v>
      </c>
      <c r="B4232" s="29" t="s">
        <v>5704</v>
      </c>
      <c r="C4232" s="56" t="s">
        <v>5705</v>
      </c>
      <c r="D4232" s="56"/>
      <c r="E4232" s="31">
        <v>191.59</v>
      </c>
      <c r="F4232" s="128">
        <f t="shared" si="271"/>
        <v>113.61287</v>
      </c>
      <c r="G4232" s="222">
        <f t="shared" si="270"/>
        <v>124.97415700000001</v>
      </c>
      <c r="H4232" s="224">
        <v>0.1</v>
      </c>
      <c r="I4232" s="32"/>
    </row>
    <row r="4233" spans="1:9" ht="31.5">
      <c r="A4233" s="28">
        <v>4228</v>
      </c>
      <c r="B4233" s="29" t="s">
        <v>5706</v>
      </c>
      <c r="C4233" s="56" t="s">
        <v>5707</v>
      </c>
      <c r="D4233" s="56"/>
      <c r="E4233" s="31">
        <v>191.59</v>
      </c>
      <c r="F4233" s="128">
        <f t="shared" si="271"/>
        <v>113.61287</v>
      </c>
      <c r="G4233" s="222">
        <f t="shared" si="270"/>
        <v>124.97415700000001</v>
      </c>
      <c r="H4233" s="224">
        <v>0.1</v>
      </c>
      <c r="I4233" s="32"/>
    </row>
    <row r="4234" spans="1:9" ht="31.5">
      <c r="A4234" s="28">
        <v>4229</v>
      </c>
      <c r="B4234" s="29" t="s">
        <v>5708</v>
      </c>
      <c r="C4234" s="56" t="s">
        <v>5709</v>
      </c>
      <c r="D4234" s="56" t="s">
        <v>5710</v>
      </c>
      <c r="E4234" s="31">
        <v>191.59</v>
      </c>
      <c r="F4234" s="128">
        <f t="shared" si="271"/>
        <v>113.61287</v>
      </c>
      <c r="G4234" s="222">
        <f t="shared" si="270"/>
        <v>124.97415700000001</v>
      </c>
      <c r="H4234" s="224">
        <v>0.1</v>
      </c>
      <c r="I4234" s="32"/>
    </row>
    <row r="4235" spans="1:9" ht="31.5">
      <c r="A4235" s="28">
        <v>4230</v>
      </c>
      <c r="B4235" s="29" t="s">
        <v>5711</v>
      </c>
      <c r="C4235" s="56" t="s">
        <v>5712</v>
      </c>
      <c r="D4235" s="56"/>
      <c r="E4235" s="31">
        <v>191.59</v>
      </c>
      <c r="F4235" s="128">
        <f t="shared" si="271"/>
        <v>113.61287</v>
      </c>
      <c r="G4235" s="222">
        <f t="shared" si="270"/>
        <v>124.97415700000001</v>
      </c>
      <c r="H4235" s="224">
        <v>0.1</v>
      </c>
      <c r="I4235" s="32"/>
    </row>
    <row r="4236" spans="1:9" ht="31.5">
      <c r="A4236" s="28">
        <v>4231</v>
      </c>
      <c r="B4236" s="29" t="s">
        <v>5713</v>
      </c>
      <c r="C4236" s="56" t="s">
        <v>5714</v>
      </c>
      <c r="D4236" s="56" t="s">
        <v>5715</v>
      </c>
      <c r="E4236" s="31">
        <v>191.59</v>
      </c>
      <c r="F4236" s="128">
        <f t="shared" si="271"/>
        <v>113.61287</v>
      </c>
      <c r="G4236" s="222">
        <f t="shared" si="270"/>
        <v>124.97415700000001</v>
      </c>
      <c r="H4236" s="224">
        <v>0.1</v>
      </c>
      <c r="I4236" s="32"/>
    </row>
    <row r="4237" spans="1:9" ht="31.5">
      <c r="A4237" s="28">
        <v>4232</v>
      </c>
      <c r="B4237" s="29" t="s">
        <v>5716</v>
      </c>
      <c r="C4237" s="56" t="s">
        <v>5717</v>
      </c>
      <c r="D4237" s="56"/>
      <c r="E4237" s="31">
        <v>191.59</v>
      </c>
      <c r="F4237" s="128">
        <f t="shared" si="271"/>
        <v>113.61287</v>
      </c>
      <c r="G4237" s="222">
        <f t="shared" si="270"/>
        <v>124.97415700000001</v>
      </c>
      <c r="H4237" s="224">
        <v>0.1</v>
      </c>
      <c r="I4237" s="32"/>
    </row>
    <row r="4238" spans="1:9" ht="31.5">
      <c r="A4238" s="28">
        <v>4233</v>
      </c>
      <c r="B4238" s="29" t="s">
        <v>5718</v>
      </c>
      <c r="C4238" s="56" t="s">
        <v>5719</v>
      </c>
      <c r="D4238" s="56" t="s">
        <v>5720</v>
      </c>
      <c r="E4238" s="31">
        <v>191.59</v>
      </c>
      <c r="F4238" s="128">
        <f t="shared" si="271"/>
        <v>113.61287</v>
      </c>
      <c r="G4238" s="222">
        <f t="shared" si="270"/>
        <v>124.97415700000001</v>
      </c>
      <c r="H4238" s="224">
        <v>0.1</v>
      </c>
      <c r="I4238" s="32"/>
    </row>
    <row r="4239" spans="1:9" ht="31.5">
      <c r="A4239" s="28">
        <v>4234</v>
      </c>
      <c r="B4239" s="29" t="s">
        <v>5721</v>
      </c>
      <c r="C4239" s="56" t="s">
        <v>5722</v>
      </c>
      <c r="D4239" s="56" t="s">
        <v>5723</v>
      </c>
      <c r="E4239" s="31">
        <v>191.59</v>
      </c>
      <c r="F4239" s="128">
        <f t="shared" si="271"/>
        <v>113.61287</v>
      </c>
      <c r="G4239" s="222">
        <f t="shared" si="270"/>
        <v>124.97415700000001</v>
      </c>
      <c r="H4239" s="224">
        <v>0.1</v>
      </c>
      <c r="I4239" s="32"/>
    </row>
    <row r="4240" spans="1:9" ht="31.5">
      <c r="A4240" s="28">
        <v>4235</v>
      </c>
      <c r="B4240" s="29" t="s">
        <v>5724</v>
      </c>
      <c r="C4240" s="56" t="s">
        <v>5725</v>
      </c>
      <c r="D4240" s="56"/>
      <c r="E4240" s="31">
        <v>191.59</v>
      </c>
      <c r="F4240" s="128">
        <f t="shared" si="271"/>
        <v>113.61287</v>
      </c>
      <c r="G4240" s="222">
        <f t="shared" si="270"/>
        <v>124.97415700000001</v>
      </c>
      <c r="H4240" s="224">
        <v>0.1</v>
      </c>
      <c r="I4240" s="32"/>
    </row>
    <row r="4241" spans="1:9" ht="31.5">
      <c r="A4241" s="28">
        <v>4236</v>
      </c>
      <c r="B4241" s="29" t="s">
        <v>5726</v>
      </c>
      <c r="C4241" s="56" t="s">
        <v>5727</v>
      </c>
      <c r="D4241" s="56"/>
      <c r="E4241" s="31">
        <v>191.59</v>
      </c>
      <c r="F4241" s="128">
        <f t="shared" si="271"/>
        <v>113.61287</v>
      </c>
      <c r="G4241" s="222">
        <f t="shared" si="270"/>
        <v>124.97415700000001</v>
      </c>
      <c r="H4241" s="224">
        <v>0.1</v>
      </c>
      <c r="I4241" s="32"/>
    </row>
    <row r="4242" spans="1:9" ht="31.5">
      <c r="A4242" s="28">
        <v>4237</v>
      </c>
      <c r="B4242" s="29" t="s">
        <v>5728</v>
      </c>
      <c r="C4242" s="56" t="s">
        <v>5729</v>
      </c>
      <c r="D4242" s="56"/>
      <c r="E4242" s="31">
        <v>191.59</v>
      </c>
      <c r="F4242" s="128">
        <f t="shared" si="271"/>
        <v>113.61287</v>
      </c>
      <c r="G4242" s="222">
        <f t="shared" si="270"/>
        <v>124.97415700000001</v>
      </c>
      <c r="H4242" s="224">
        <v>0.1</v>
      </c>
      <c r="I4242" s="32"/>
    </row>
    <row r="4243" spans="1:9" ht="31.5">
      <c r="A4243" s="28">
        <v>4238</v>
      </c>
      <c r="B4243" s="29" t="s">
        <v>5730</v>
      </c>
      <c r="C4243" s="56" t="s">
        <v>5731</v>
      </c>
      <c r="D4243" s="56"/>
      <c r="E4243" s="31">
        <v>191.59</v>
      </c>
      <c r="F4243" s="128">
        <f t="shared" si="271"/>
        <v>113.61287</v>
      </c>
      <c r="G4243" s="222">
        <f t="shared" si="270"/>
        <v>124.97415700000001</v>
      </c>
      <c r="H4243" s="224">
        <v>0.1</v>
      </c>
      <c r="I4243" s="32"/>
    </row>
    <row r="4244" spans="1:9" ht="31.5">
      <c r="A4244" s="28">
        <v>4239</v>
      </c>
      <c r="B4244" s="29" t="s">
        <v>5732</v>
      </c>
      <c r="C4244" s="56" t="s">
        <v>5733</v>
      </c>
      <c r="D4244" s="56"/>
      <c r="E4244" s="31">
        <v>191.59</v>
      </c>
      <c r="F4244" s="128">
        <f t="shared" si="271"/>
        <v>113.61287</v>
      </c>
      <c r="G4244" s="222">
        <f t="shared" si="270"/>
        <v>124.97415700000001</v>
      </c>
      <c r="H4244" s="224">
        <v>0.1</v>
      </c>
      <c r="I4244" s="32"/>
    </row>
    <row r="4245" spans="1:9" ht="31.5">
      <c r="A4245" s="28">
        <v>4240</v>
      </c>
      <c r="B4245" s="29" t="s">
        <v>5734</v>
      </c>
      <c r="C4245" s="56" t="s">
        <v>5735</v>
      </c>
      <c r="D4245" s="56"/>
      <c r="E4245" s="31">
        <v>191.59</v>
      </c>
      <c r="F4245" s="128">
        <f t="shared" si="271"/>
        <v>113.61287</v>
      </c>
      <c r="G4245" s="222">
        <f t="shared" si="270"/>
        <v>124.97415700000001</v>
      </c>
      <c r="H4245" s="224">
        <v>0.1</v>
      </c>
      <c r="I4245" s="32"/>
    </row>
    <row r="4246" spans="1:9" ht="31.5">
      <c r="A4246" s="28">
        <v>4241</v>
      </c>
      <c r="B4246" s="29" t="s">
        <v>5736</v>
      </c>
      <c r="C4246" s="56" t="s">
        <v>5737</v>
      </c>
      <c r="D4246" s="56"/>
      <c r="E4246" s="31">
        <v>191.59</v>
      </c>
      <c r="F4246" s="128">
        <f t="shared" si="271"/>
        <v>113.61287</v>
      </c>
      <c r="G4246" s="222">
        <f t="shared" si="270"/>
        <v>124.97415700000001</v>
      </c>
      <c r="H4246" s="224">
        <v>0.1</v>
      </c>
      <c r="I4246" s="32"/>
    </row>
    <row r="4247" spans="1:9" ht="31.5">
      <c r="A4247" s="28">
        <v>4242</v>
      </c>
      <c r="B4247" s="29" t="s">
        <v>5738</v>
      </c>
      <c r="C4247" s="56" t="s">
        <v>5739</v>
      </c>
      <c r="D4247" s="56"/>
      <c r="E4247" s="31">
        <v>191.59</v>
      </c>
      <c r="F4247" s="128">
        <f t="shared" si="271"/>
        <v>113.61287</v>
      </c>
      <c r="G4247" s="222">
        <f t="shared" si="270"/>
        <v>124.97415700000001</v>
      </c>
      <c r="H4247" s="224">
        <v>0.1</v>
      </c>
      <c r="I4247" s="32"/>
    </row>
    <row r="4248" spans="1:9" ht="31.5">
      <c r="A4248" s="28">
        <v>4243</v>
      </c>
      <c r="B4248" s="29" t="s">
        <v>5740</v>
      </c>
      <c r="C4248" s="56" t="s">
        <v>5741</v>
      </c>
      <c r="D4248" s="56"/>
      <c r="E4248" s="31">
        <v>191.59</v>
      </c>
      <c r="F4248" s="128">
        <f t="shared" si="271"/>
        <v>113.61287</v>
      </c>
      <c r="G4248" s="222">
        <f t="shared" si="270"/>
        <v>124.97415700000001</v>
      </c>
      <c r="H4248" s="224">
        <v>0.1</v>
      </c>
      <c r="I4248" s="32"/>
    </row>
    <row r="4249" spans="1:9" ht="15.75">
      <c r="A4249" s="28">
        <v>4244</v>
      </c>
      <c r="B4249" s="29" t="s">
        <v>5742</v>
      </c>
      <c r="C4249" s="56" t="s">
        <v>5743</v>
      </c>
      <c r="D4249" s="56"/>
      <c r="E4249" s="31">
        <v>191.59</v>
      </c>
      <c r="F4249" s="128">
        <f t="shared" si="271"/>
        <v>113.61287</v>
      </c>
      <c r="G4249" s="222">
        <f t="shared" si="270"/>
        <v>124.97415700000001</v>
      </c>
      <c r="H4249" s="224">
        <v>0.1</v>
      </c>
      <c r="I4249" s="32"/>
    </row>
    <row r="4250" spans="1:9" ht="31.5">
      <c r="A4250" s="28">
        <v>4245</v>
      </c>
      <c r="B4250" s="29" t="s">
        <v>5744</v>
      </c>
      <c r="C4250" s="56" t="s">
        <v>5745</v>
      </c>
      <c r="D4250" s="56"/>
      <c r="E4250" s="31">
        <v>191.59</v>
      </c>
      <c r="F4250" s="128">
        <f t="shared" si="271"/>
        <v>113.61287</v>
      </c>
      <c r="G4250" s="222">
        <f t="shared" si="270"/>
        <v>124.97415700000001</v>
      </c>
      <c r="H4250" s="224">
        <v>0.1</v>
      </c>
      <c r="I4250" s="32"/>
    </row>
    <row r="4251" spans="1:9" ht="31.5">
      <c r="A4251" s="28">
        <v>4246</v>
      </c>
      <c r="B4251" s="29" t="s">
        <v>5746</v>
      </c>
      <c r="C4251" s="56" t="s">
        <v>5747</v>
      </c>
      <c r="D4251" s="56"/>
      <c r="E4251" s="31">
        <v>191.59</v>
      </c>
      <c r="F4251" s="128">
        <f t="shared" si="271"/>
        <v>113.61287</v>
      </c>
      <c r="G4251" s="222">
        <f t="shared" ref="G4251:G4282" si="272">F4251*1.1</f>
        <v>124.97415700000001</v>
      </c>
      <c r="H4251" s="224">
        <v>0.1</v>
      </c>
      <c r="I4251" s="32"/>
    </row>
    <row r="4252" spans="1:9" ht="31.5">
      <c r="A4252" s="28">
        <v>4247</v>
      </c>
      <c r="B4252" s="29" t="s">
        <v>5748</v>
      </c>
      <c r="C4252" s="56" t="s">
        <v>5749</v>
      </c>
      <c r="D4252" s="56"/>
      <c r="E4252" s="31">
        <v>191.59</v>
      </c>
      <c r="F4252" s="128">
        <f t="shared" si="271"/>
        <v>113.61287</v>
      </c>
      <c r="G4252" s="222">
        <f t="shared" si="272"/>
        <v>124.97415700000001</v>
      </c>
      <c r="H4252" s="224">
        <v>0.1</v>
      </c>
      <c r="I4252" s="32"/>
    </row>
    <row r="4253" spans="1:9" ht="31.5">
      <c r="A4253" s="28">
        <v>4248</v>
      </c>
      <c r="B4253" s="29" t="s">
        <v>5750</v>
      </c>
      <c r="C4253" s="56" t="s">
        <v>5751</v>
      </c>
      <c r="D4253" s="56"/>
      <c r="E4253" s="31">
        <v>191.59</v>
      </c>
      <c r="F4253" s="128">
        <f t="shared" si="271"/>
        <v>113.61287</v>
      </c>
      <c r="G4253" s="222">
        <f t="shared" si="272"/>
        <v>124.97415700000001</v>
      </c>
      <c r="H4253" s="224">
        <v>0.1</v>
      </c>
      <c r="I4253" s="32"/>
    </row>
    <row r="4254" spans="1:9" ht="31.5">
      <c r="A4254" s="28">
        <v>4249</v>
      </c>
      <c r="B4254" s="29" t="s">
        <v>5752</v>
      </c>
      <c r="C4254" s="56" t="s">
        <v>5753</v>
      </c>
      <c r="D4254" s="56"/>
      <c r="E4254" s="31">
        <v>191.59</v>
      </c>
      <c r="F4254" s="128">
        <f t="shared" si="271"/>
        <v>113.61287</v>
      </c>
      <c r="G4254" s="222">
        <f t="shared" si="272"/>
        <v>124.97415700000001</v>
      </c>
      <c r="H4254" s="224">
        <v>0.1</v>
      </c>
      <c r="I4254" s="32"/>
    </row>
    <row r="4255" spans="1:9" ht="31.5">
      <c r="A4255" s="28">
        <v>4250</v>
      </c>
      <c r="B4255" s="29" t="s">
        <v>5754</v>
      </c>
      <c r="C4255" s="56" t="s">
        <v>5755</v>
      </c>
      <c r="D4255" s="56"/>
      <c r="E4255" s="31">
        <v>191.59</v>
      </c>
      <c r="F4255" s="128">
        <f t="shared" si="271"/>
        <v>113.61287</v>
      </c>
      <c r="G4255" s="222">
        <f t="shared" si="272"/>
        <v>124.97415700000001</v>
      </c>
      <c r="H4255" s="224">
        <v>0.1</v>
      </c>
      <c r="I4255" s="32"/>
    </row>
    <row r="4256" spans="1:9" ht="31.5">
      <c r="A4256" s="28">
        <v>4251</v>
      </c>
      <c r="B4256" s="29" t="s">
        <v>5756</v>
      </c>
      <c r="C4256" s="56" t="s">
        <v>5757</v>
      </c>
      <c r="D4256" s="56"/>
      <c r="E4256" s="31">
        <v>191.59</v>
      </c>
      <c r="F4256" s="128">
        <f t="shared" si="271"/>
        <v>113.61287</v>
      </c>
      <c r="G4256" s="222">
        <f t="shared" si="272"/>
        <v>124.97415700000001</v>
      </c>
      <c r="H4256" s="224">
        <v>0.1</v>
      </c>
      <c r="I4256" s="32"/>
    </row>
    <row r="4257" spans="1:9" ht="31.5">
      <c r="A4257" s="28">
        <v>4252</v>
      </c>
      <c r="B4257" s="29" t="s">
        <v>5758</v>
      </c>
      <c r="C4257" s="56" t="s">
        <v>5759</v>
      </c>
      <c r="D4257" s="56"/>
      <c r="E4257" s="31">
        <v>191.59</v>
      </c>
      <c r="F4257" s="128">
        <f t="shared" si="271"/>
        <v>113.61287</v>
      </c>
      <c r="G4257" s="222">
        <f t="shared" si="272"/>
        <v>124.97415700000001</v>
      </c>
      <c r="H4257" s="224">
        <v>0.1</v>
      </c>
      <c r="I4257" s="32"/>
    </row>
    <row r="4258" spans="1:9" ht="31.5">
      <c r="A4258" s="28">
        <v>4253</v>
      </c>
      <c r="B4258" s="29" t="s">
        <v>5760</v>
      </c>
      <c r="C4258" s="56" t="s">
        <v>5761</v>
      </c>
      <c r="D4258" s="56"/>
      <c r="E4258" s="31">
        <v>191.59</v>
      </c>
      <c r="F4258" s="128">
        <f t="shared" si="271"/>
        <v>113.61287</v>
      </c>
      <c r="G4258" s="222">
        <f t="shared" si="272"/>
        <v>124.97415700000001</v>
      </c>
      <c r="H4258" s="224">
        <v>0.1</v>
      </c>
      <c r="I4258" s="32"/>
    </row>
    <row r="4259" spans="1:9" ht="31.5">
      <c r="A4259" s="28">
        <v>4254</v>
      </c>
      <c r="B4259" s="29" t="s">
        <v>5762</v>
      </c>
      <c r="C4259" s="56" t="s">
        <v>5763</v>
      </c>
      <c r="D4259" s="56"/>
      <c r="E4259" s="31">
        <v>191.59</v>
      </c>
      <c r="F4259" s="128">
        <f t="shared" si="271"/>
        <v>113.61287</v>
      </c>
      <c r="G4259" s="222">
        <f t="shared" si="272"/>
        <v>124.97415700000001</v>
      </c>
      <c r="H4259" s="224">
        <v>0.1</v>
      </c>
      <c r="I4259" s="32"/>
    </row>
    <row r="4260" spans="1:9" ht="31.5">
      <c r="A4260" s="28">
        <v>4255</v>
      </c>
      <c r="B4260" s="29" t="s">
        <v>5764</v>
      </c>
      <c r="C4260" s="56" t="s">
        <v>5765</v>
      </c>
      <c r="D4260" s="56"/>
      <c r="E4260" s="31">
        <v>191.59</v>
      </c>
      <c r="F4260" s="128">
        <f t="shared" si="271"/>
        <v>113.61287</v>
      </c>
      <c r="G4260" s="222">
        <f t="shared" si="272"/>
        <v>124.97415700000001</v>
      </c>
      <c r="H4260" s="224">
        <v>0.1</v>
      </c>
      <c r="I4260" s="32"/>
    </row>
    <row r="4261" spans="1:9" ht="31.5">
      <c r="A4261" s="28">
        <v>4256</v>
      </c>
      <c r="B4261" s="29" t="s">
        <v>5766</v>
      </c>
      <c r="C4261" s="56" t="s">
        <v>5767</v>
      </c>
      <c r="D4261" s="56"/>
      <c r="E4261" s="31">
        <v>191.59</v>
      </c>
      <c r="F4261" s="128">
        <f t="shared" si="271"/>
        <v>113.61287</v>
      </c>
      <c r="G4261" s="222">
        <f t="shared" si="272"/>
        <v>124.97415700000001</v>
      </c>
      <c r="H4261" s="224">
        <v>0.1</v>
      </c>
      <c r="I4261" s="32"/>
    </row>
    <row r="4262" spans="1:9" ht="31.5">
      <c r="A4262" s="28">
        <v>4257</v>
      </c>
      <c r="B4262" s="29" t="s">
        <v>5768</v>
      </c>
      <c r="C4262" s="56" t="s">
        <v>5769</v>
      </c>
      <c r="D4262" s="56"/>
      <c r="E4262" s="31">
        <v>191.59</v>
      </c>
      <c r="F4262" s="128">
        <f t="shared" si="271"/>
        <v>113.61287</v>
      </c>
      <c r="G4262" s="222">
        <f t="shared" si="272"/>
        <v>124.97415700000001</v>
      </c>
      <c r="H4262" s="224">
        <v>0.1</v>
      </c>
      <c r="I4262" s="32"/>
    </row>
    <row r="4263" spans="1:9" ht="31.5">
      <c r="A4263" s="28">
        <v>4258</v>
      </c>
      <c r="B4263" s="29" t="s">
        <v>5770</v>
      </c>
      <c r="C4263" s="56" t="s">
        <v>5771</v>
      </c>
      <c r="D4263" s="56"/>
      <c r="E4263" s="31">
        <v>191.59</v>
      </c>
      <c r="F4263" s="128">
        <f t="shared" si="271"/>
        <v>113.61287</v>
      </c>
      <c r="G4263" s="222">
        <f t="shared" si="272"/>
        <v>124.97415700000001</v>
      </c>
      <c r="H4263" s="224">
        <v>0.1</v>
      </c>
      <c r="I4263" s="32"/>
    </row>
    <row r="4264" spans="1:9" ht="31.5">
      <c r="A4264" s="28">
        <v>4259</v>
      </c>
      <c r="B4264" s="29" t="s">
        <v>5772</v>
      </c>
      <c r="C4264" s="56" t="s">
        <v>5773</v>
      </c>
      <c r="D4264" s="56"/>
      <c r="E4264" s="31">
        <v>191.59</v>
      </c>
      <c r="F4264" s="128">
        <f t="shared" si="271"/>
        <v>113.61287</v>
      </c>
      <c r="G4264" s="222">
        <f t="shared" si="272"/>
        <v>124.97415700000001</v>
      </c>
      <c r="H4264" s="224">
        <v>0.1</v>
      </c>
      <c r="I4264" s="32"/>
    </row>
    <row r="4265" spans="1:9" ht="31.5">
      <c r="A4265" s="28">
        <v>4260</v>
      </c>
      <c r="B4265" s="29" t="s">
        <v>5774</v>
      </c>
      <c r="C4265" s="56" t="s">
        <v>5775</v>
      </c>
      <c r="D4265" s="56"/>
      <c r="E4265" s="31">
        <v>191.59</v>
      </c>
      <c r="F4265" s="128">
        <f t="shared" si="271"/>
        <v>113.61287</v>
      </c>
      <c r="G4265" s="222">
        <f t="shared" si="272"/>
        <v>124.97415700000001</v>
      </c>
      <c r="H4265" s="224">
        <v>0.1</v>
      </c>
      <c r="I4265" s="32"/>
    </row>
    <row r="4266" spans="1:9" ht="31.5">
      <c r="A4266" s="28">
        <v>4261</v>
      </c>
      <c r="B4266" s="29" t="s">
        <v>5776</v>
      </c>
      <c r="C4266" s="43" t="s">
        <v>5777</v>
      </c>
      <c r="D4266" s="56"/>
      <c r="E4266" s="31">
        <v>191.59</v>
      </c>
      <c r="F4266" s="128">
        <f t="shared" si="271"/>
        <v>113.61287</v>
      </c>
      <c r="G4266" s="222">
        <f t="shared" si="272"/>
        <v>124.97415700000001</v>
      </c>
      <c r="H4266" s="224">
        <v>0.1</v>
      </c>
      <c r="I4266" s="32"/>
    </row>
    <row r="4267" spans="1:9" ht="31.5">
      <c r="A4267" s="28">
        <v>4262</v>
      </c>
      <c r="B4267" s="29" t="s">
        <v>5778</v>
      </c>
      <c r="C4267" s="43" t="s">
        <v>5779</v>
      </c>
      <c r="D4267" s="56"/>
      <c r="E4267" s="31">
        <v>191.59</v>
      </c>
      <c r="F4267" s="128">
        <f t="shared" si="271"/>
        <v>113.61287</v>
      </c>
      <c r="G4267" s="222">
        <f t="shared" si="272"/>
        <v>124.97415700000001</v>
      </c>
      <c r="H4267" s="224">
        <v>0.1</v>
      </c>
      <c r="I4267" s="32"/>
    </row>
    <row r="4268" spans="1:9" ht="31.5">
      <c r="A4268" s="28">
        <v>4263</v>
      </c>
      <c r="B4268" s="29" t="s">
        <v>5780</v>
      </c>
      <c r="C4268" s="43" t="s">
        <v>5781</v>
      </c>
      <c r="D4268" s="56"/>
      <c r="E4268" s="31">
        <v>191.59</v>
      </c>
      <c r="F4268" s="128">
        <f t="shared" si="271"/>
        <v>113.61287</v>
      </c>
      <c r="G4268" s="222">
        <f t="shared" si="272"/>
        <v>124.97415700000001</v>
      </c>
      <c r="H4268" s="224">
        <v>0.1</v>
      </c>
      <c r="I4268" s="32"/>
    </row>
    <row r="4269" spans="1:9" ht="47.25">
      <c r="A4269" s="28">
        <v>4264</v>
      </c>
      <c r="B4269" s="29" t="s">
        <v>5782</v>
      </c>
      <c r="C4269" s="56" t="s">
        <v>5783</v>
      </c>
      <c r="D4269" s="56" t="s">
        <v>5784</v>
      </c>
      <c r="E4269" s="31">
        <v>1484.18</v>
      </c>
      <c r="F4269" s="128">
        <f t="shared" si="271"/>
        <v>880.11874</v>
      </c>
      <c r="G4269" s="222">
        <f t="shared" si="272"/>
        <v>968.13061400000004</v>
      </c>
      <c r="H4269" s="224">
        <v>0.1</v>
      </c>
      <c r="I4269" s="32"/>
    </row>
    <row r="4270" spans="1:9" ht="47.25">
      <c r="A4270" s="28">
        <v>4265</v>
      </c>
      <c r="B4270" s="29" t="s">
        <v>5785</v>
      </c>
      <c r="C4270" s="56" t="s">
        <v>5786</v>
      </c>
      <c r="D4270" s="56" t="s">
        <v>5784</v>
      </c>
      <c r="E4270" s="31">
        <v>1484.18</v>
      </c>
      <c r="F4270" s="128">
        <f t="shared" si="271"/>
        <v>880.11874</v>
      </c>
      <c r="G4270" s="222">
        <f t="shared" si="272"/>
        <v>968.13061400000004</v>
      </c>
      <c r="H4270" s="224">
        <v>0.1</v>
      </c>
      <c r="I4270" s="32"/>
    </row>
    <row r="4271" spans="1:9" ht="47.25">
      <c r="A4271" s="28">
        <v>4266</v>
      </c>
      <c r="B4271" s="29" t="s">
        <v>5787</v>
      </c>
      <c r="C4271" s="56" t="s">
        <v>5788</v>
      </c>
      <c r="D4271" s="56" t="s">
        <v>5789</v>
      </c>
      <c r="E4271" s="31">
        <v>1484.18</v>
      </c>
      <c r="F4271" s="128">
        <f t="shared" si="271"/>
        <v>880.11874</v>
      </c>
      <c r="G4271" s="222">
        <f t="shared" si="272"/>
        <v>968.13061400000004</v>
      </c>
      <c r="H4271" s="224">
        <v>0.1</v>
      </c>
      <c r="I4271" s="32"/>
    </row>
    <row r="4272" spans="1:9" ht="63">
      <c r="A4272" s="28">
        <v>4267</v>
      </c>
      <c r="B4272" s="29" t="s">
        <v>5790</v>
      </c>
      <c r="C4272" s="56" t="s">
        <v>5791</v>
      </c>
      <c r="D4272" s="56" t="s">
        <v>5792</v>
      </c>
      <c r="E4272" s="31">
        <v>1484.18</v>
      </c>
      <c r="F4272" s="128">
        <f t="shared" si="271"/>
        <v>880.11874</v>
      </c>
      <c r="G4272" s="222">
        <f t="shared" si="272"/>
        <v>968.13061400000004</v>
      </c>
      <c r="H4272" s="224">
        <v>0.1</v>
      </c>
      <c r="I4272" s="32"/>
    </row>
    <row r="4273" spans="1:9" ht="47.25">
      <c r="A4273" s="28">
        <v>4268</v>
      </c>
      <c r="B4273" s="29" t="s">
        <v>5793</v>
      </c>
      <c r="C4273" s="56" t="s">
        <v>5794</v>
      </c>
      <c r="D4273" s="56" t="s">
        <v>5784</v>
      </c>
      <c r="E4273" s="31">
        <v>1484.18</v>
      </c>
      <c r="F4273" s="128">
        <f t="shared" si="271"/>
        <v>880.11874</v>
      </c>
      <c r="G4273" s="222">
        <f t="shared" si="272"/>
        <v>968.13061400000004</v>
      </c>
      <c r="H4273" s="224">
        <v>0.1</v>
      </c>
      <c r="I4273" s="32"/>
    </row>
    <row r="4274" spans="1:9" ht="31.5">
      <c r="A4274" s="28">
        <v>4269</v>
      </c>
      <c r="B4274" s="29" t="s">
        <v>5795</v>
      </c>
      <c r="C4274" s="56" t="s">
        <v>5796</v>
      </c>
      <c r="D4274" s="56" t="s">
        <v>5797</v>
      </c>
      <c r="E4274" s="31">
        <v>594.37</v>
      </c>
      <c r="F4274" s="128">
        <f t="shared" si="271"/>
        <v>352.46141</v>
      </c>
      <c r="G4274" s="222">
        <f t="shared" si="272"/>
        <v>387.70755100000002</v>
      </c>
      <c r="H4274" s="224">
        <v>0.1</v>
      </c>
      <c r="I4274" s="32"/>
    </row>
    <row r="4275" spans="1:9" ht="31.5">
      <c r="A4275" s="28">
        <v>4270</v>
      </c>
      <c r="B4275" s="29" t="s">
        <v>5798</v>
      </c>
      <c r="C4275" s="56" t="s">
        <v>5799</v>
      </c>
      <c r="D4275" s="56" t="s">
        <v>5800</v>
      </c>
      <c r="E4275" s="31">
        <v>1584.98</v>
      </c>
      <c r="F4275" s="128">
        <f t="shared" si="271"/>
        <v>939.89314000000002</v>
      </c>
      <c r="G4275" s="222">
        <f t="shared" si="272"/>
        <v>1033.8824540000001</v>
      </c>
      <c r="H4275" s="224">
        <v>0.1</v>
      </c>
      <c r="I4275" s="32"/>
    </row>
    <row r="4276" spans="1:9" ht="31.5">
      <c r="A4276" s="28">
        <v>4271</v>
      </c>
      <c r="B4276" s="29" t="s">
        <v>5801</v>
      </c>
      <c r="C4276" s="56" t="s">
        <v>5802</v>
      </c>
      <c r="D4276" s="56" t="s">
        <v>5803</v>
      </c>
      <c r="E4276" s="31">
        <v>594.37</v>
      </c>
      <c r="F4276" s="128">
        <f t="shared" si="271"/>
        <v>352.46141</v>
      </c>
      <c r="G4276" s="222">
        <f t="shared" si="272"/>
        <v>387.70755100000002</v>
      </c>
      <c r="H4276" s="224">
        <v>0.1</v>
      </c>
      <c r="I4276" s="32"/>
    </row>
    <row r="4277" spans="1:9" ht="31.5">
      <c r="A4277" s="28">
        <v>4272</v>
      </c>
      <c r="B4277" s="29" t="s">
        <v>5804</v>
      </c>
      <c r="C4277" s="56" t="s">
        <v>5805</v>
      </c>
      <c r="D4277" s="56" t="s">
        <v>5806</v>
      </c>
      <c r="E4277" s="31">
        <v>594.37</v>
      </c>
      <c r="F4277" s="128">
        <f t="shared" si="271"/>
        <v>352.46141</v>
      </c>
      <c r="G4277" s="222">
        <f t="shared" si="272"/>
        <v>387.70755100000002</v>
      </c>
      <c r="H4277" s="224">
        <v>0.1</v>
      </c>
      <c r="I4277" s="32"/>
    </row>
    <row r="4278" spans="1:9" ht="31.5">
      <c r="A4278" s="28">
        <v>4273</v>
      </c>
      <c r="B4278" s="29" t="s">
        <v>5807</v>
      </c>
      <c r="C4278" s="56" t="s">
        <v>5808</v>
      </c>
      <c r="D4278" s="56" t="s">
        <v>5809</v>
      </c>
      <c r="E4278" s="31">
        <v>594.37</v>
      </c>
      <c r="F4278" s="128">
        <f t="shared" si="271"/>
        <v>352.46141</v>
      </c>
      <c r="G4278" s="222">
        <f t="shared" si="272"/>
        <v>387.70755100000002</v>
      </c>
      <c r="H4278" s="224">
        <v>0.1</v>
      </c>
      <c r="I4278" s="32"/>
    </row>
    <row r="4279" spans="1:9" ht="31.5">
      <c r="A4279" s="28">
        <v>4274</v>
      </c>
      <c r="B4279" s="29" t="s">
        <v>5810</v>
      </c>
      <c r="C4279" s="56" t="s">
        <v>5811</v>
      </c>
      <c r="D4279" s="56"/>
      <c r="E4279" s="31">
        <v>191.59</v>
      </c>
      <c r="F4279" s="128">
        <f t="shared" si="271"/>
        <v>113.61287</v>
      </c>
      <c r="G4279" s="222">
        <f t="shared" si="272"/>
        <v>124.97415700000001</v>
      </c>
      <c r="H4279" s="224">
        <v>0.1</v>
      </c>
      <c r="I4279" s="32"/>
    </row>
    <row r="4280" spans="1:9" ht="31.5">
      <c r="A4280" s="28">
        <v>4275</v>
      </c>
      <c r="B4280" s="29" t="s">
        <v>5812</v>
      </c>
      <c r="C4280" s="56" t="s">
        <v>5813</v>
      </c>
      <c r="D4280" s="56"/>
      <c r="E4280" s="31">
        <v>191.59</v>
      </c>
      <c r="F4280" s="128">
        <f t="shared" si="271"/>
        <v>113.61287</v>
      </c>
      <c r="G4280" s="222">
        <f t="shared" si="272"/>
        <v>124.97415700000001</v>
      </c>
      <c r="H4280" s="224">
        <v>0.1</v>
      </c>
      <c r="I4280" s="32"/>
    </row>
    <row r="4281" spans="1:9" ht="31.5">
      <c r="A4281" s="28">
        <v>4276</v>
      </c>
      <c r="B4281" s="29" t="s">
        <v>5814</v>
      </c>
      <c r="C4281" s="56" t="s">
        <v>5815</v>
      </c>
      <c r="D4281" s="56"/>
      <c r="E4281" s="31">
        <v>191.59</v>
      </c>
      <c r="F4281" s="128">
        <f t="shared" si="271"/>
        <v>113.61287</v>
      </c>
      <c r="G4281" s="222">
        <f t="shared" si="272"/>
        <v>124.97415700000001</v>
      </c>
      <c r="H4281" s="224">
        <v>0.1</v>
      </c>
      <c r="I4281" s="32"/>
    </row>
    <row r="4282" spans="1:9" ht="31.5">
      <c r="A4282" s="28">
        <v>4277</v>
      </c>
      <c r="B4282" s="29" t="s">
        <v>5816</v>
      </c>
      <c r="C4282" s="56" t="s">
        <v>5817</v>
      </c>
      <c r="D4282" s="56"/>
      <c r="E4282" s="31">
        <v>191.59</v>
      </c>
      <c r="F4282" s="128">
        <f t="shared" si="271"/>
        <v>113.61287</v>
      </c>
      <c r="G4282" s="222">
        <f t="shared" si="272"/>
        <v>124.97415700000001</v>
      </c>
      <c r="H4282" s="224">
        <v>0.1</v>
      </c>
      <c r="I4282" s="32"/>
    </row>
    <row r="4283" spans="1:9" ht="31.5">
      <c r="A4283" s="28">
        <v>4278</v>
      </c>
      <c r="B4283" s="29" t="s">
        <v>5818</v>
      </c>
      <c r="C4283" s="56" t="s">
        <v>5819</v>
      </c>
      <c r="D4283" s="56"/>
      <c r="E4283" s="31">
        <v>191.59</v>
      </c>
      <c r="F4283" s="128">
        <f t="shared" si="271"/>
        <v>113.61287</v>
      </c>
      <c r="G4283" s="222">
        <f t="shared" ref="G4283:G4314" si="273">F4283*1.1</f>
        <v>124.97415700000001</v>
      </c>
      <c r="H4283" s="224">
        <v>0.1</v>
      </c>
      <c r="I4283" s="32"/>
    </row>
    <row r="4284" spans="1:9" ht="31.5">
      <c r="A4284" s="28">
        <v>4279</v>
      </c>
      <c r="B4284" s="29" t="s">
        <v>5820</v>
      </c>
      <c r="C4284" s="56" t="s">
        <v>5821</v>
      </c>
      <c r="D4284" s="56"/>
      <c r="E4284" s="31">
        <v>191.59</v>
      </c>
      <c r="F4284" s="128">
        <f t="shared" si="271"/>
        <v>113.61287</v>
      </c>
      <c r="G4284" s="222">
        <f t="shared" si="273"/>
        <v>124.97415700000001</v>
      </c>
      <c r="H4284" s="224">
        <v>0.1</v>
      </c>
      <c r="I4284" s="32"/>
    </row>
    <row r="4285" spans="1:9" ht="31.5">
      <c r="A4285" s="28">
        <v>4280</v>
      </c>
      <c r="B4285" s="29" t="s">
        <v>5822</v>
      </c>
      <c r="C4285" s="56" t="s">
        <v>5823</v>
      </c>
      <c r="D4285" s="56"/>
      <c r="E4285" s="31">
        <v>191.59</v>
      </c>
      <c r="F4285" s="128">
        <f t="shared" si="271"/>
        <v>113.61287</v>
      </c>
      <c r="G4285" s="222">
        <f t="shared" si="273"/>
        <v>124.97415700000001</v>
      </c>
      <c r="H4285" s="224">
        <v>0.1</v>
      </c>
      <c r="I4285" s="32"/>
    </row>
    <row r="4286" spans="1:9" ht="31.5">
      <c r="A4286" s="28">
        <v>4281</v>
      </c>
      <c r="B4286" s="29" t="s">
        <v>5824</v>
      </c>
      <c r="C4286" s="56" t="s">
        <v>5825</v>
      </c>
      <c r="D4286" s="56"/>
      <c r="E4286" s="31">
        <v>191.59</v>
      </c>
      <c r="F4286" s="128">
        <f t="shared" si="271"/>
        <v>113.61287</v>
      </c>
      <c r="G4286" s="222">
        <f t="shared" si="273"/>
        <v>124.97415700000001</v>
      </c>
      <c r="H4286" s="224">
        <v>0.1</v>
      </c>
      <c r="I4286" s="32"/>
    </row>
    <row r="4287" spans="1:9" ht="31.5">
      <c r="A4287" s="28">
        <v>4282</v>
      </c>
      <c r="B4287" s="29" t="s">
        <v>5826</v>
      </c>
      <c r="C4287" s="56" t="s">
        <v>5827</v>
      </c>
      <c r="D4287" s="56"/>
      <c r="E4287" s="31">
        <v>191.59</v>
      </c>
      <c r="F4287" s="128">
        <f t="shared" si="271"/>
        <v>113.61287</v>
      </c>
      <c r="G4287" s="222">
        <f t="shared" si="273"/>
        <v>124.97415700000001</v>
      </c>
      <c r="H4287" s="224">
        <v>0.1</v>
      </c>
      <c r="I4287" s="32"/>
    </row>
    <row r="4288" spans="1:9" ht="31.5">
      <c r="A4288" s="28">
        <v>4283</v>
      </c>
      <c r="B4288" s="29" t="s">
        <v>5828</v>
      </c>
      <c r="C4288" s="56" t="s">
        <v>5829</v>
      </c>
      <c r="D4288" s="56"/>
      <c r="E4288" s="31">
        <v>191.59</v>
      </c>
      <c r="F4288" s="128">
        <f t="shared" si="271"/>
        <v>113.61287</v>
      </c>
      <c r="G4288" s="222">
        <f t="shared" si="273"/>
        <v>124.97415700000001</v>
      </c>
      <c r="H4288" s="224">
        <v>0.1</v>
      </c>
      <c r="I4288" s="32"/>
    </row>
    <row r="4289" spans="1:9" ht="31.5">
      <c r="A4289" s="28">
        <v>4284</v>
      </c>
      <c r="B4289" s="29" t="s">
        <v>5830</v>
      </c>
      <c r="C4289" s="56" t="s">
        <v>5831</v>
      </c>
      <c r="D4289" s="56"/>
      <c r="E4289" s="31">
        <v>191.59</v>
      </c>
      <c r="F4289" s="128">
        <f t="shared" si="271"/>
        <v>113.61287</v>
      </c>
      <c r="G4289" s="222">
        <f t="shared" si="273"/>
        <v>124.97415700000001</v>
      </c>
      <c r="H4289" s="224">
        <v>0.1</v>
      </c>
      <c r="I4289" s="32"/>
    </row>
    <row r="4290" spans="1:9" ht="31.5">
      <c r="A4290" s="28">
        <v>4285</v>
      </c>
      <c r="B4290" s="29" t="s">
        <v>5832</v>
      </c>
      <c r="C4290" s="56" t="s">
        <v>5833</v>
      </c>
      <c r="D4290" s="56"/>
      <c r="E4290" s="31">
        <v>191.59</v>
      </c>
      <c r="F4290" s="128">
        <f t="shared" si="271"/>
        <v>113.61287</v>
      </c>
      <c r="G4290" s="222">
        <f t="shared" si="273"/>
        <v>124.97415700000001</v>
      </c>
      <c r="H4290" s="224">
        <v>0.1</v>
      </c>
      <c r="I4290" s="32"/>
    </row>
    <row r="4291" spans="1:9" ht="31.5">
      <c r="A4291" s="28">
        <v>4286</v>
      </c>
      <c r="B4291" s="29" t="s">
        <v>5834</v>
      </c>
      <c r="C4291" s="56" t="s">
        <v>5835</v>
      </c>
      <c r="D4291" s="56" t="s">
        <v>5836</v>
      </c>
      <c r="E4291" s="31">
        <v>191.59</v>
      </c>
      <c r="F4291" s="128">
        <f t="shared" si="271"/>
        <v>113.61287</v>
      </c>
      <c r="G4291" s="222">
        <f t="shared" si="273"/>
        <v>124.97415700000001</v>
      </c>
      <c r="H4291" s="224">
        <v>0.1</v>
      </c>
      <c r="I4291" s="32"/>
    </row>
    <row r="4292" spans="1:9" ht="31.5">
      <c r="A4292" s="28">
        <v>4287</v>
      </c>
      <c r="B4292" s="29" t="s">
        <v>5837</v>
      </c>
      <c r="C4292" s="56" t="s">
        <v>5838</v>
      </c>
      <c r="D4292" s="56" t="s">
        <v>5839</v>
      </c>
      <c r="E4292" s="31">
        <v>191.59</v>
      </c>
      <c r="F4292" s="128">
        <f t="shared" si="271"/>
        <v>113.61287</v>
      </c>
      <c r="G4292" s="222">
        <f t="shared" si="273"/>
        <v>124.97415700000001</v>
      </c>
      <c r="H4292" s="224">
        <v>0.1</v>
      </c>
      <c r="I4292" s="32"/>
    </row>
    <row r="4293" spans="1:9" ht="31.5">
      <c r="A4293" s="28">
        <v>4288</v>
      </c>
      <c r="B4293" s="29" t="s">
        <v>5840</v>
      </c>
      <c r="C4293" s="56" t="s">
        <v>5841</v>
      </c>
      <c r="D4293" s="56" t="s">
        <v>5839</v>
      </c>
      <c r="E4293" s="31">
        <v>191.59</v>
      </c>
      <c r="F4293" s="128">
        <f t="shared" si="271"/>
        <v>113.61287</v>
      </c>
      <c r="G4293" s="222">
        <f t="shared" si="273"/>
        <v>124.97415700000001</v>
      </c>
      <c r="H4293" s="224">
        <v>0.1</v>
      </c>
      <c r="I4293" s="32"/>
    </row>
    <row r="4294" spans="1:9" ht="31.5">
      <c r="A4294" s="28">
        <v>4289</v>
      </c>
      <c r="B4294" s="29" t="s">
        <v>5842</v>
      </c>
      <c r="C4294" s="56" t="s">
        <v>5843</v>
      </c>
      <c r="D4294" s="56" t="s">
        <v>5844</v>
      </c>
      <c r="E4294" s="31">
        <v>191.59</v>
      </c>
      <c r="F4294" s="128">
        <f t="shared" si="271"/>
        <v>113.61287</v>
      </c>
      <c r="G4294" s="222">
        <f t="shared" si="273"/>
        <v>124.97415700000001</v>
      </c>
      <c r="H4294" s="224">
        <v>0.1</v>
      </c>
      <c r="I4294" s="32"/>
    </row>
    <row r="4295" spans="1:9" ht="31.5">
      <c r="A4295" s="28">
        <v>4290</v>
      </c>
      <c r="B4295" s="29" t="s">
        <v>5845</v>
      </c>
      <c r="C4295" s="56" t="s">
        <v>5846</v>
      </c>
      <c r="D4295" s="56" t="s">
        <v>5847</v>
      </c>
      <c r="E4295" s="31">
        <v>3433.59</v>
      </c>
      <c r="F4295" s="128">
        <f t="shared" ref="F4295:F4358" si="274">E4295*0.593</f>
        <v>2036.11887</v>
      </c>
      <c r="G4295" s="222">
        <f t="shared" si="273"/>
        <v>2239.7307570000003</v>
      </c>
      <c r="H4295" s="224">
        <v>0.1</v>
      </c>
      <c r="I4295" s="32"/>
    </row>
    <row r="4296" spans="1:9" ht="173.25">
      <c r="A4296" s="28">
        <v>4291</v>
      </c>
      <c r="B4296" s="29" t="s">
        <v>145</v>
      </c>
      <c r="C4296" s="36" t="s">
        <v>5848</v>
      </c>
      <c r="D4296" s="36" t="s">
        <v>5244</v>
      </c>
      <c r="E4296" s="31"/>
      <c r="F4296" s="226"/>
      <c r="G4296" s="226"/>
      <c r="H4296" s="215"/>
      <c r="I4296" s="32"/>
    </row>
    <row r="4297" spans="1:9" ht="63">
      <c r="A4297" s="28">
        <v>4292</v>
      </c>
      <c r="B4297" s="29" t="s">
        <v>5849</v>
      </c>
      <c r="C4297" s="56" t="s">
        <v>5850</v>
      </c>
      <c r="D4297" s="56" t="s">
        <v>5851</v>
      </c>
      <c r="E4297" s="31">
        <v>176.4</v>
      </c>
      <c r="F4297" s="128">
        <f t="shared" si="274"/>
        <v>104.6052</v>
      </c>
      <c r="G4297" s="222">
        <f t="shared" ref="G4297:G4328" si="275">F4297*1.1</f>
        <v>115.06572</v>
      </c>
      <c r="H4297" s="224">
        <v>0.1</v>
      </c>
      <c r="I4297" s="32"/>
    </row>
    <row r="4298" spans="1:9" ht="63">
      <c r="A4298" s="28">
        <v>4293</v>
      </c>
      <c r="B4298" s="29" t="s">
        <v>5852</v>
      </c>
      <c r="C4298" s="56" t="s">
        <v>5853</v>
      </c>
      <c r="D4298" s="56" t="s">
        <v>5854</v>
      </c>
      <c r="E4298" s="31">
        <v>176.4</v>
      </c>
      <c r="F4298" s="128">
        <f t="shared" si="274"/>
        <v>104.6052</v>
      </c>
      <c r="G4298" s="222">
        <f t="shared" si="275"/>
        <v>115.06572</v>
      </c>
      <c r="H4298" s="224">
        <v>0.1</v>
      </c>
      <c r="I4298" s="32"/>
    </row>
    <row r="4299" spans="1:9" ht="63">
      <c r="A4299" s="28">
        <v>4294</v>
      </c>
      <c r="B4299" s="29" t="s">
        <v>5855</v>
      </c>
      <c r="C4299" s="56" t="s">
        <v>5856</v>
      </c>
      <c r="D4299" s="56" t="s">
        <v>5857</v>
      </c>
      <c r="E4299" s="31">
        <v>176.4</v>
      </c>
      <c r="F4299" s="128">
        <f t="shared" si="274"/>
        <v>104.6052</v>
      </c>
      <c r="G4299" s="222">
        <f t="shared" si="275"/>
        <v>115.06572</v>
      </c>
      <c r="H4299" s="224">
        <v>0.1</v>
      </c>
      <c r="I4299" s="32"/>
    </row>
    <row r="4300" spans="1:9" ht="63">
      <c r="A4300" s="28">
        <v>4295</v>
      </c>
      <c r="B4300" s="29" t="s">
        <v>5858</v>
      </c>
      <c r="C4300" s="56" t="s">
        <v>5859</v>
      </c>
      <c r="D4300" s="56" t="s">
        <v>5860</v>
      </c>
      <c r="E4300" s="31">
        <v>176.4</v>
      </c>
      <c r="F4300" s="128">
        <f t="shared" si="274"/>
        <v>104.6052</v>
      </c>
      <c r="G4300" s="222">
        <f t="shared" si="275"/>
        <v>115.06572</v>
      </c>
      <c r="H4300" s="224">
        <v>0.1</v>
      </c>
      <c r="I4300" s="32"/>
    </row>
    <row r="4301" spans="1:9" ht="63">
      <c r="A4301" s="28">
        <v>4296</v>
      </c>
      <c r="B4301" s="29" t="s">
        <v>5861</v>
      </c>
      <c r="C4301" s="56" t="s">
        <v>5862</v>
      </c>
      <c r="D4301" s="56" t="s">
        <v>5863</v>
      </c>
      <c r="E4301" s="31">
        <v>229.32</v>
      </c>
      <c r="F4301" s="128">
        <f t="shared" si="274"/>
        <v>135.98675999999998</v>
      </c>
      <c r="G4301" s="222">
        <f t="shared" si="275"/>
        <v>149.58543599999999</v>
      </c>
      <c r="H4301" s="224">
        <v>0.1</v>
      </c>
      <c r="I4301" s="32"/>
    </row>
    <row r="4302" spans="1:9" ht="31.5">
      <c r="A4302" s="28">
        <v>4297</v>
      </c>
      <c r="B4302" s="29" t="s">
        <v>5864</v>
      </c>
      <c r="C4302" s="56" t="s">
        <v>5865</v>
      </c>
      <c r="D4302" s="56" t="s">
        <v>5866</v>
      </c>
      <c r="E4302" s="31">
        <v>176.4</v>
      </c>
      <c r="F4302" s="128">
        <f t="shared" si="274"/>
        <v>104.6052</v>
      </c>
      <c r="G4302" s="222">
        <f t="shared" si="275"/>
        <v>115.06572</v>
      </c>
      <c r="H4302" s="224">
        <v>0.1</v>
      </c>
      <c r="I4302" s="32"/>
    </row>
    <row r="4303" spans="1:9" ht="31.5">
      <c r="A4303" s="28">
        <v>4298</v>
      </c>
      <c r="B4303" s="29" t="s">
        <v>5867</v>
      </c>
      <c r="C4303" s="56" t="s">
        <v>5868</v>
      </c>
      <c r="D4303" s="56" t="s">
        <v>5869</v>
      </c>
      <c r="E4303" s="31">
        <v>176.4</v>
      </c>
      <c r="F4303" s="128">
        <f t="shared" si="274"/>
        <v>104.6052</v>
      </c>
      <c r="G4303" s="222">
        <f t="shared" si="275"/>
        <v>115.06572</v>
      </c>
      <c r="H4303" s="224">
        <v>0.1</v>
      </c>
      <c r="I4303" s="32"/>
    </row>
    <row r="4304" spans="1:9" ht="31.5">
      <c r="A4304" s="28">
        <v>4299</v>
      </c>
      <c r="B4304" s="29" t="s">
        <v>5870</v>
      </c>
      <c r="C4304" s="56" t="s">
        <v>5871</v>
      </c>
      <c r="D4304" s="56" t="s">
        <v>5872</v>
      </c>
      <c r="E4304" s="31">
        <v>176.4</v>
      </c>
      <c r="F4304" s="128">
        <f t="shared" si="274"/>
        <v>104.6052</v>
      </c>
      <c r="G4304" s="222">
        <f t="shared" si="275"/>
        <v>115.06572</v>
      </c>
      <c r="H4304" s="224">
        <v>0.1</v>
      </c>
      <c r="I4304" s="32"/>
    </row>
    <row r="4305" spans="1:9" ht="31.5">
      <c r="A4305" s="28">
        <v>4300</v>
      </c>
      <c r="B4305" s="29" t="s">
        <v>5873</v>
      </c>
      <c r="C4305" s="56" t="s">
        <v>5874</v>
      </c>
      <c r="D4305" s="56"/>
      <c r="E4305" s="31">
        <v>176.4</v>
      </c>
      <c r="F4305" s="128">
        <f t="shared" si="274"/>
        <v>104.6052</v>
      </c>
      <c r="G4305" s="222">
        <f t="shared" si="275"/>
        <v>115.06572</v>
      </c>
      <c r="H4305" s="224">
        <v>0.1</v>
      </c>
      <c r="I4305" s="32"/>
    </row>
    <row r="4306" spans="1:9" ht="15.75">
      <c r="A4306" s="28">
        <v>4301</v>
      </c>
      <c r="B4306" s="29" t="s">
        <v>5875</v>
      </c>
      <c r="C4306" s="56" t="s">
        <v>5876</v>
      </c>
      <c r="D4306" s="56"/>
      <c r="E4306" s="31">
        <v>176.4</v>
      </c>
      <c r="F4306" s="128">
        <f t="shared" si="274"/>
        <v>104.6052</v>
      </c>
      <c r="G4306" s="222">
        <f t="shared" si="275"/>
        <v>115.06572</v>
      </c>
      <c r="H4306" s="224">
        <v>0.1</v>
      </c>
      <c r="I4306" s="32"/>
    </row>
    <row r="4307" spans="1:9" ht="31.5">
      <c r="A4307" s="28">
        <v>4302</v>
      </c>
      <c r="B4307" s="29" t="s">
        <v>5877</v>
      </c>
      <c r="C4307" s="56" t="s">
        <v>5878</v>
      </c>
      <c r="D4307" s="56" t="s">
        <v>5879</v>
      </c>
      <c r="E4307" s="31">
        <v>229.32</v>
      </c>
      <c r="F4307" s="128">
        <f t="shared" si="274"/>
        <v>135.98675999999998</v>
      </c>
      <c r="G4307" s="222">
        <f t="shared" si="275"/>
        <v>149.58543599999999</v>
      </c>
      <c r="H4307" s="224">
        <v>0.1</v>
      </c>
      <c r="I4307" s="32"/>
    </row>
    <row r="4308" spans="1:9" ht="15.75">
      <c r="A4308" s="28">
        <v>4303</v>
      </c>
      <c r="B4308" s="29" t="s">
        <v>5880</v>
      </c>
      <c r="C4308" s="56" t="s">
        <v>5881</v>
      </c>
      <c r="D4308" s="56"/>
      <c r="E4308" s="31">
        <v>176.4</v>
      </c>
      <c r="F4308" s="128">
        <f t="shared" si="274"/>
        <v>104.6052</v>
      </c>
      <c r="G4308" s="222">
        <f t="shared" si="275"/>
        <v>115.06572</v>
      </c>
      <c r="H4308" s="224">
        <v>0.1</v>
      </c>
      <c r="I4308" s="32"/>
    </row>
    <row r="4309" spans="1:9" ht="15.75">
      <c r="A4309" s="28">
        <v>4304</v>
      </c>
      <c r="B4309" s="29" t="s">
        <v>5882</v>
      </c>
      <c r="C4309" s="56" t="s">
        <v>5883</v>
      </c>
      <c r="D4309" s="56"/>
      <c r="E4309" s="31">
        <v>176.4</v>
      </c>
      <c r="F4309" s="128">
        <f t="shared" si="274"/>
        <v>104.6052</v>
      </c>
      <c r="G4309" s="222">
        <f t="shared" si="275"/>
        <v>115.06572</v>
      </c>
      <c r="H4309" s="224">
        <v>0.1</v>
      </c>
      <c r="I4309" s="32"/>
    </row>
    <row r="4310" spans="1:9" ht="15.75">
      <c r="A4310" s="28">
        <v>4305</v>
      </c>
      <c r="B4310" s="29" t="s">
        <v>5884</v>
      </c>
      <c r="C4310" s="56" t="s">
        <v>5885</v>
      </c>
      <c r="D4310" s="56"/>
      <c r="E4310" s="31">
        <v>176.4</v>
      </c>
      <c r="F4310" s="128">
        <f t="shared" si="274"/>
        <v>104.6052</v>
      </c>
      <c r="G4310" s="222">
        <f t="shared" si="275"/>
        <v>115.06572</v>
      </c>
      <c r="H4310" s="224">
        <v>0.1</v>
      </c>
      <c r="I4310" s="32"/>
    </row>
    <row r="4311" spans="1:9" ht="47.25">
      <c r="A4311" s="28">
        <v>4306</v>
      </c>
      <c r="B4311" s="29" t="s">
        <v>5886</v>
      </c>
      <c r="C4311" s="56" t="s">
        <v>5887</v>
      </c>
      <c r="D4311" s="56" t="s">
        <v>5888</v>
      </c>
      <c r="E4311" s="31">
        <v>176.4</v>
      </c>
      <c r="F4311" s="128">
        <f t="shared" si="274"/>
        <v>104.6052</v>
      </c>
      <c r="G4311" s="222">
        <f t="shared" si="275"/>
        <v>115.06572</v>
      </c>
      <c r="H4311" s="224">
        <v>0.1</v>
      </c>
      <c r="I4311" s="32"/>
    </row>
    <row r="4312" spans="1:9" ht="47.25">
      <c r="A4312" s="28">
        <v>4307</v>
      </c>
      <c r="B4312" s="29" t="s">
        <v>5889</v>
      </c>
      <c r="C4312" s="56" t="s">
        <v>5890</v>
      </c>
      <c r="D4312" s="56" t="s">
        <v>5891</v>
      </c>
      <c r="E4312" s="31">
        <v>176.4</v>
      </c>
      <c r="F4312" s="128">
        <f t="shared" si="274"/>
        <v>104.6052</v>
      </c>
      <c r="G4312" s="222">
        <f t="shared" si="275"/>
        <v>115.06572</v>
      </c>
      <c r="H4312" s="224">
        <v>0.1</v>
      </c>
      <c r="I4312" s="32"/>
    </row>
    <row r="4313" spans="1:9" ht="78.75">
      <c r="A4313" s="28">
        <v>4308</v>
      </c>
      <c r="B4313" s="29" t="s">
        <v>5892</v>
      </c>
      <c r="C4313" s="56" t="s">
        <v>5893</v>
      </c>
      <c r="D4313" s="56" t="s">
        <v>5894</v>
      </c>
      <c r="E4313" s="31">
        <v>176.4</v>
      </c>
      <c r="F4313" s="128">
        <f t="shared" si="274"/>
        <v>104.6052</v>
      </c>
      <c r="G4313" s="222">
        <f t="shared" si="275"/>
        <v>115.06572</v>
      </c>
      <c r="H4313" s="224">
        <v>0.1</v>
      </c>
      <c r="I4313" s="32"/>
    </row>
    <row r="4314" spans="1:9" ht="78.75">
      <c r="A4314" s="28">
        <v>4309</v>
      </c>
      <c r="B4314" s="29" t="s">
        <v>5895</v>
      </c>
      <c r="C4314" s="56" t="s">
        <v>5896</v>
      </c>
      <c r="D4314" s="56" t="s">
        <v>5897</v>
      </c>
      <c r="E4314" s="31">
        <v>176.4</v>
      </c>
      <c r="F4314" s="128">
        <f t="shared" si="274"/>
        <v>104.6052</v>
      </c>
      <c r="G4314" s="222">
        <f t="shared" si="275"/>
        <v>115.06572</v>
      </c>
      <c r="H4314" s="224">
        <v>0.1</v>
      </c>
      <c r="I4314" s="32"/>
    </row>
    <row r="4315" spans="1:9" ht="31.5">
      <c r="A4315" s="28">
        <v>4310</v>
      </c>
      <c r="B4315" s="29" t="s">
        <v>5898</v>
      </c>
      <c r="C4315" s="56" t="s">
        <v>5899</v>
      </c>
      <c r="D4315" s="56" t="s">
        <v>5900</v>
      </c>
      <c r="E4315" s="31">
        <v>176.4</v>
      </c>
      <c r="F4315" s="128">
        <f t="shared" si="274"/>
        <v>104.6052</v>
      </c>
      <c r="G4315" s="222">
        <f t="shared" si="275"/>
        <v>115.06572</v>
      </c>
      <c r="H4315" s="224">
        <v>0.1</v>
      </c>
      <c r="I4315" s="32"/>
    </row>
    <row r="4316" spans="1:9" ht="15.75">
      <c r="A4316" s="28">
        <v>4311</v>
      </c>
      <c r="B4316" s="29" t="s">
        <v>5901</v>
      </c>
      <c r="C4316" s="56" t="s">
        <v>5902</v>
      </c>
      <c r="D4316" s="56"/>
      <c r="E4316" s="31">
        <v>176.4</v>
      </c>
      <c r="F4316" s="128">
        <f t="shared" si="274"/>
        <v>104.6052</v>
      </c>
      <c r="G4316" s="222">
        <f t="shared" si="275"/>
        <v>115.06572</v>
      </c>
      <c r="H4316" s="224">
        <v>0.1</v>
      </c>
      <c r="I4316" s="32"/>
    </row>
    <row r="4317" spans="1:9" ht="15.75">
      <c r="A4317" s="28">
        <v>4312</v>
      </c>
      <c r="B4317" s="29" t="s">
        <v>5903</v>
      </c>
      <c r="C4317" s="56" t="s">
        <v>5904</v>
      </c>
      <c r="D4317" s="56"/>
      <c r="E4317" s="31">
        <v>176.4</v>
      </c>
      <c r="F4317" s="128">
        <f t="shared" si="274"/>
        <v>104.6052</v>
      </c>
      <c r="G4317" s="222">
        <f t="shared" si="275"/>
        <v>115.06572</v>
      </c>
      <c r="H4317" s="224">
        <v>0.1</v>
      </c>
      <c r="I4317" s="32"/>
    </row>
    <row r="4318" spans="1:9" ht="15.75">
      <c r="A4318" s="28">
        <v>4313</v>
      </c>
      <c r="B4318" s="29" t="s">
        <v>5905</v>
      </c>
      <c r="C4318" s="56" t="s">
        <v>5906</v>
      </c>
      <c r="D4318" s="56" t="s">
        <v>5907</v>
      </c>
      <c r="E4318" s="31">
        <v>176.4</v>
      </c>
      <c r="F4318" s="128">
        <f t="shared" si="274"/>
        <v>104.6052</v>
      </c>
      <c r="G4318" s="222">
        <f t="shared" si="275"/>
        <v>115.06572</v>
      </c>
      <c r="H4318" s="224">
        <v>0.1</v>
      </c>
      <c r="I4318" s="32"/>
    </row>
    <row r="4319" spans="1:9" ht="15.75">
      <c r="A4319" s="28">
        <v>4314</v>
      </c>
      <c r="B4319" s="29" t="s">
        <v>5908</v>
      </c>
      <c r="C4319" s="56" t="s">
        <v>5909</v>
      </c>
      <c r="D4319" s="56" t="s">
        <v>5910</v>
      </c>
      <c r="E4319" s="31">
        <v>176.4</v>
      </c>
      <c r="F4319" s="128">
        <f t="shared" si="274"/>
        <v>104.6052</v>
      </c>
      <c r="G4319" s="222">
        <f t="shared" si="275"/>
        <v>115.06572</v>
      </c>
      <c r="H4319" s="224">
        <v>0.1</v>
      </c>
      <c r="I4319" s="32"/>
    </row>
    <row r="4320" spans="1:9" ht="15.75">
      <c r="A4320" s="28">
        <v>4315</v>
      </c>
      <c r="B4320" s="29" t="s">
        <v>5911</v>
      </c>
      <c r="C4320" s="56" t="s">
        <v>5912</v>
      </c>
      <c r="D4320" s="56" t="s">
        <v>5913</v>
      </c>
      <c r="E4320" s="31">
        <v>176.4</v>
      </c>
      <c r="F4320" s="128">
        <f t="shared" si="274"/>
        <v>104.6052</v>
      </c>
      <c r="G4320" s="222">
        <f t="shared" si="275"/>
        <v>115.06572</v>
      </c>
      <c r="H4320" s="224">
        <v>0.1</v>
      </c>
      <c r="I4320" s="32"/>
    </row>
    <row r="4321" spans="1:9" ht="15.75">
      <c r="A4321" s="28">
        <v>4316</v>
      </c>
      <c r="B4321" s="29" t="s">
        <v>5914</v>
      </c>
      <c r="C4321" s="56" t="s">
        <v>5915</v>
      </c>
      <c r="D4321" s="56" t="s">
        <v>5916</v>
      </c>
      <c r="E4321" s="31">
        <v>176.4</v>
      </c>
      <c r="F4321" s="128">
        <f t="shared" si="274"/>
        <v>104.6052</v>
      </c>
      <c r="G4321" s="222">
        <f t="shared" si="275"/>
        <v>115.06572</v>
      </c>
      <c r="H4321" s="224">
        <v>0.1</v>
      </c>
      <c r="I4321" s="32"/>
    </row>
    <row r="4322" spans="1:9" ht="63">
      <c r="A4322" s="28">
        <v>4317</v>
      </c>
      <c r="B4322" s="29" t="s">
        <v>5917</v>
      </c>
      <c r="C4322" s="56" t="s">
        <v>5918</v>
      </c>
      <c r="D4322" s="56" t="s">
        <v>5919</v>
      </c>
      <c r="E4322" s="31">
        <v>176.4</v>
      </c>
      <c r="F4322" s="128">
        <f t="shared" si="274"/>
        <v>104.6052</v>
      </c>
      <c r="G4322" s="222">
        <f t="shared" si="275"/>
        <v>115.06572</v>
      </c>
      <c r="H4322" s="224">
        <v>0.1</v>
      </c>
      <c r="I4322" s="32"/>
    </row>
    <row r="4323" spans="1:9" ht="63">
      <c r="A4323" s="28">
        <v>4318</v>
      </c>
      <c r="B4323" s="29" t="s">
        <v>5920</v>
      </c>
      <c r="C4323" s="43" t="s">
        <v>5921</v>
      </c>
      <c r="D4323" s="56" t="s">
        <v>5922</v>
      </c>
      <c r="E4323" s="31">
        <v>176.4</v>
      </c>
      <c r="F4323" s="128">
        <f t="shared" si="274"/>
        <v>104.6052</v>
      </c>
      <c r="G4323" s="222">
        <f t="shared" si="275"/>
        <v>115.06572</v>
      </c>
      <c r="H4323" s="224">
        <v>0.1</v>
      </c>
      <c r="I4323" s="32"/>
    </row>
    <row r="4324" spans="1:9" ht="63">
      <c r="A4324" s="28">
        <v>4319</v>
      </c>
      <c r="B4324" s="29" t="s">
        <v>5923</v>
      </c>
      <c r="C4324" s="56" t="s">
        <v>5924</v>
      </c>
      <c r="D4324" s="56" t="s">
        <v>5925</v>
      </c>
      <c r="E4324" s="31">
        <v>229.32</v>
      </c>
      <c r="F4324" s="128">
        <f t="shared" si="274"/>
        <v>135.98675999999998</v>
      </c>
      <c r="G4324" s="222">
        <f t="shared" si="275"/>
        <v>149.58543599999999</v>
      </c>
      <c r="H4324" s="224">
        <v>0.1</v>
      </c>
      <c r="I4324" s="32"/>
    </row>
    <row r="4325" spans="1:9" ht="47.25">
      <c r="A4325" s="28">
        <v>4320</v>
      </c>
      <c r="B4325" s="29" t="s">
        <v>5926</v>
      </c>
      <c r="C4325" s="56" t="s">
        <v>5927</v>
      </c>
      <c r="D4325" s="56" t="s">
        <v>5928</v>
      </c>
      <c r="E4325" s="31">
        <v>176.4</v>
      </c>
      <c r="F4325" s="128">
        <f t="shared" si="274"/>
        <v>104.6052</v>
      </c>
      <c r="G4325" s="222">
        <f t="shared" si="275"/>
        <v>115.06572</v>
      </c>
      <c r="H4325" s="224">
        <v>0.1</v>
      </c>
      <c r="I4325" s="32"/>
    </row>
    <row r="4326" spans="1:9" ht="15.75">
      <c r="A4326" s="28">
        <v>4321</v>
      </c>
      <c r="B4326" s="29" t="s">
        <v>5929</v>
      </c>
      <c r="C4326" s="56" t="s">
        <v>5930</v>
      </c>
      <c r="D4326" s="56" t="s">
        <v>5931</v>
      </c>
      <c r="E4326" s="31">
        <v>176.4</v>
      </c>
      <c r="F4326" s="128">
        <f t="shared" si="274"/>
        <v>104.6052</v>
      </c>
      <c r="G4326" s="222">
        <f t="shared" si="275"/>
        <v>115.06572</v>
      </c>
      <c r="H4326" s="224">
        <v>0.1</v>
      </c>
      <c r="I4326" s="32"/>
    </row>
    <row r="4327" spans="1:9" ht="15.75">
      <c r="A4327" s="28">
        <v>4322</v>
      </c>
      <c r="B4327" s="29" t="s">
        <v>5932</v>
      </c>
      <c r="C4327" s="56" t="s">
        <v>5933</v>
      </c>
      <c r="D4327" s="56" t="s">
        <v>5934</v>
      </c>
      <c r="E4327" s="31">
        <v>176.4</v>
      </c>
      <c r="F4327" s="128">
        <f t="shared" si="274"/>
        <v>104.6052</v>
      </c>
      <c r="G4327" s="222">
        <f t="shared" si="275"/>
        <v>115.06572</v>
      </c>
      <c r="H4327" s="224">
        <v>0.1</v>
      </c>
      <c r="I4327" s="32"/>
    </row>
    <row r="4328" spans="1:9" ht="15.75">
      <c r="A4328" s="28">
        <v>4323</v>
      </c>
      <c r="B4328" s="29" t="s">
        <v>5935</v>
      </c>
      <c r="C4328" s="56" t="s">
        <v>5936</v>
      </c>
      <c r="D4328" s="56"/>
      <c r="E4328" s="31">
        <v>176.4</v>
      </c>
      <c r="F4328" s="128">
        <f t="shared" si="274"/>
        <v>104.6052</v>
      </c>
      <c r="G4328" s="222">
        <f t="shared" si="275"/>
        <v>115.06572</v>
      </c>
      <c r="H4328" s="224">
        <v>0.1</v>
      </c>
      <c r="I4328" s="32"/>
    </row>
    <row r="4329" spans="1:9" ht="15.75">
      <c r="A4329" s="28">
        <v>4324</v>
      </c>
      <c r="B4329" s="29" t="s">
        <v>5937</v>
      </c>
      <c r="C4329" s="56" t="s">
        <v>5938</v>
      </c>
      <c r="D4329" s="56" t="s">
        <v>5939</v>
      </c>
      <c r="E4329" s="31">
        <v>176.4</v>
      </c>
      <c r="F4329" s="128">
        <f t="shared" si="274"/>
        <v>104.6052</v>
      </c>
      <c r="G4329" s="222">
        <f t="shared" ref="G4329:G4360" si="276">F4329*1.1</f>
        <v>115.06572</v>
      </c>
      <c r="H4329" s="224">
        <v>0.1</v>
      </c>
      <c r="I4329" s="32"/>
    </row>
    <row r="4330" spans="1:9" ht="15.75">
      <c r="A4330" s="28">
        <v>4325</v>
      </c>
      <c r="B4330" s="29" t="s">
        <v>5940</v>
      </c>
      <c r="C4330" s="56" t="s">
        <v>5941</v>
      </c>
      <c r="D4330" s="56"/>
      <c r="E4330" s="31">
        <v>176.4</v>
      </c>
      <c r="F4330" s="128">
        <f t="shared" si="274"/>
        <v>104.6052</v>
      </c>
      <c r="G4330" s="222">
        <f t="shared" si="276"/>
        <v>115.06572</v>
      </c>
      <c r="H4330" s="224">
        <v>0.1</v>
      </c>
      <c r="I4330" s="32"/>
    </row>
    <row r="4331" spans="1:9" ht="31.5">
      <c r="A4331" s="28">
        <v>4326</v>
      </c>
      <c r="B4331" s="29" t="s">
        <v>5942</v>
      </c>
      <c r="C4331" s="56" t="s">
        <v>5943</v>
      </c>
      <c r="D4331" s="56"/>
      <c r="E4331" s="31">
        <v>176.4</v>
      </c>
      <c r="F4331" s="128">
        <f t="shared" si="274"/>
        <v>104.6052</v>
      </c>
      <c r="G4331" s="222">
        <f t="shared" si="276"/>
        <v>115.06572</v>
      </c>
      <c r="H4331" s="224">
        <v>0.1</v>
      </c>
      <c r="I4331" s="32"/>
    </row>
    <row r="4332" spans="1:9" ht="15.75">
      <c r="A4332" s="28">
        <v>4327</v>
      </c>
      <c r="B4332" s="29" t="s">
        <v>5944</v>
      </c>
      <c r="C4332" s="56" t="s">
        <v>5945</v>
      </c>
      <c r="D4332" s="56"/>
      <c r="E4332" s="31">
        <v>176.4</v>
      </c>
      <c r="F4332" s="128">
        <f t="shared" si="274"/>
        <v>104.6052</v>
      </c>
      <c r="G4332" s="222">
        <f t="shared" si="276"/>
        <v>115.06572</v>
      </c>
      <c r="H4332" s="224">
        <v>0.1</v>
      </c>
      <c r="I4332" s="32"/>
    </row>
    <row r="4333" spans="1:9" ht="31.5">
      <c r="A4333" s="28">
        <v>4328</v>
      </c>
      <c r="B4333" s="29" t="s">
        <v>5946</v>
      </c>
      <c r="C4333" s="56" t="s">
        <v>5947</v>
      </c>
      <c r="D4333" s="56" t="s">
        <v>5948</v>
      </c>
      <c r="E4333" s="31">
        <v>176.4</v>
      </c>
      <c r="F4333" s="128">
        <f t="shared" si="274"/>
        <v>104.6052</v>
      </c>
      <c r="G4333" s="222">
        <f t="shared" si="276"/>
        <v>115.06572</v>
      </c>
      <c r="H4333" s="224">
        <v>0.1</v>
      </c>
      <c r="I4333" s="32"/>
    </row>
    <row r="4334" spans="1:9" ht="31.5">
      <c r="A4334" s="28">
        <v>4329</v>
      </c>
      <c r="B4334" s="29" t="s">
        <v>5949</v>
      </c>
      <c r="C4334" s="56" t="s">
        <v>5950</v>
      </c>
      <c r="D4334" s="56" t="s">
        <v>5951</v>
      </c>
      <c r="E4334" s="31">
        <v>176.4</v>
      </c>
      <c r="F4334" s="128">
        <f t="shared" si="274"/>
        <v>104.6052</v>
      </c>
      <c r="G4334" s="222">
        <f t="shared" si="276"/>
        <v>115.06572</v>
      </c>
      <c r="H4334" s="224">
        <v>0.1</v>
      </c>
      <c r="I4334" s="32"/>
    </row>
    <row r="4335" spans="1:9" ht="47.25">
      <c r="A4335" s="28">
        <v>4330</v>
      </c>
      <c r="B4335" s="29" t="s">
        <v>5952</v>
      </c>
      <c r="C4335" s="56" t="s">
        <v>5953</v>
      </c>
      <c r="D4335" s="56" t="s">
        <v>5954</v>
      </c>
      <c r="E4335" s="31">
        <v>176.4</v>
      </c>
      <c r="F4335" s="128">
        <f t="shared" si="274"/>
        <v>104.6052</v>
      </c>
      <c r="G4335" s="222">
        <f t="shared" si="276"/>
        <v>115.06572</v>
      </c>
      <c r="H4335" s="224">
        <v>0.1</v>
      </c>
      <c r="I4335" s="32"/>
    </row>
    <row r="4336" spans="1:9" ht="47.25">
      <c r="A4336" s="28">
        <v>4331</v>
      </c>
      <c r="B4336" s="29" t="s">
        <v>5955</v>
      </c>
      <c r="C4336" s="56" t="s">
        <v>5956</v>
      </c>
      <c r="D4336" s="56" t="s">
        <v>5957</v>
      </c>
      <c r="E4336" s="31">
        <v>176.4</v>
      </c>
      <c r="F4336" s="128">
        <f t="shared" si="274"/>
        <v>104.6052</v>
      </c>
      <c r="G4336" s="222">
        <f t="shared" si="276"/>
        <v>115.06572</v>
      </c>
      <c r="H4336" s="224">
        <v>0.1</v>
      </c>
      <c r="I4336" s="32"/>
    </row>
    <row r="4337" spans="1:9" ht="15.75">
      <c r="A4337" s="28">
        <v>4332</v>
      </c>
      <c r="B4337" s="29" t="s">
        <v>5958</v>
      </c>
      <c r="C4337" s="56" t="s">
        <v>5959</v>
      </c>
      <c r="D4337" s="56"/>
      <c r="E4337" s="31">
        <v>176.4</v>
      </c>
      <c r="F4337" s="128">
        <f t="shared" si="274"/>
        <v>104.6052</v>
      </c>
      <c r="G4337" s="222">
        <f t="shared" si="276"/>
        <v>115.06572</v>
      </c>
      <c r="H4337" s="224">
        <v>0.1</v>
      </c>
      <c r="I4337" s="32"/>
    </row>
    <row r="4338" spans="1:9" ht="31.5">
      <c r="A4338" s="28">
        <v>4333</v>
      </c>
      <c r="B4338" s="29" t="s">
        <v>5960</v>
      </c>
      <c r="C4338" s="56" t="s">
        <v>5961</v>
      </c>
      <c r="D4338" s="56" t="s">
        <v>5962</v>
      </c>
      <c r="E4338" s="31">
        <v>176.4</v>
      </c>
      <c r="F4338" s="128">
        <f t="shared" si="274"/>
        <v>104.6052</v>
      </c>
      <c r="G4338" s="222">
        <f t="shared" si="276"/>
        <v>115.06572</v>
      </c>
      <c r="H4338" s="224">
        <v>0.1</v>
      </c>
      <c r="I4338" s="32"/>
    </row>
    <row r="4339" spans="1:9" ht="31.5">
      <c r="A4339" s="28">
        <v>4334</v>
      </c>
      <c r="B4339" s="29" t="s">
        <v>5963</v>
      </c>
      <c r="C4339" s="56" t="s">
        <v>5964</v>
      </c>
      <c r="D4339" s="56" t="s">
        <v>5965</v>
      </c>
      <c r="E4339" s="31">
        <v>176.4</v>
      </c>
      <c r="F4339" s="128">
        <f t="shared" si="274"/>
        <v>104.6052</v>
      </c>
      <c r="G4339" s="222">
        <f t="shared" si="276"/>
        <v>115.06572</v>
      </c>
      <c r="H4339" s="224">
        <v>0.1</v>
      </c>
      <c r="I4339" s="32"/>
    </row>
    <row r="4340" spans="1:9" ht="47.25">
      <c r="A4340" s="28">
        <v>4335</v>
      </c>
      <c r="B4340" s="29" t="s">
        <v>5966</v>
      </c>
      <c r="C4340" s="56" t="s">
        <v>5967</v>
      </c>
      <c r="D4340" s="56" t="s">
        <v>5968</v>
      </c>
      <c r="E4340" s="31">
        <v>176.4</v>
      </c>
      <c r="F4340" s="128">
        <f t="shared" si="274"/>
        <v>104.6052</v>
      </c>
      <c r="G4340" s="222">
        <f t="shared" si="276"/>
        <v>115.06572</v>
      </c>
      <c r="H4340" s="224">
        <v>0.1</v>
      </c>
      <c r="I4340" s="32"/>
    </row>
    <row r="4341" spans="1:9" ht="47.25">
      <c r="A4341" s="28">
        <v>4336</v>
      </c>
      <c r="B4341" s="29" t="s">
        <v>5969</v>
      </c>
      <c r="C4341" s="56" t="s">
        <v>5970</v>
      </c>
      <c r="D4341" s="56" t="s">
        <v>5971</v>
      </c>
      <c r="E4341" s="31">
        <v>176.4</v>
      </c>
      <c r="F4341" s="128">
        <f t="shared" si="274"/>
        <v>104.6052</v>
      </c>
      <c r="G4341" s="222">
        <f t="shared" si="276"/>
        <v>115.06572</v>
      </c>
      <c r="H4341" s="224">
        <v>0.1</v>
      </c>
      <c r="I4341" s="32"/>
    </row>
    <row r="4342" spans="1:9" ht="47.25">
      <c r="A4342" s="28">
        <v>4337</v>
      </c>
      <c r="B4342" s="29" t="s">
        <v>5972</v>
      </c>
      <c r="C4342" s="56" t="s">
        <v>5973</v>
      </c>
      <c r="D4342" s="56" t="s">
        <v>5974</v>
      </c>
      <c r="E4342" s="31">
        <v>229.32</v>
      </c>
      <c r="F4342" s="128">
        <f t="shared" si="274"/>
        <v>135.98675999999998</v>
      </c>
      <c r="G4342" s="222">
        <f t="shared" si="276"/>
        <v>149.58543599999999</v>
      </c>
      <c r="H4342" s="224">
        <v>0.1</v>
      </c>
      <c r="I4342" s="32"/>
    </row>
    <row r="4343" spans="1:9" ht="47.25">
      <c r="A4343" s="28">
        <v>4338</v>
      </c>
      <c r="B4343" s="29" t="s">
        <v>5975</v>
      </c>
      <c r="C4343" s="56" t="s">
        <v>5976</v>
      </c>
      <c r="D4343" s="56" t="s">
        <v>5977</v>
      </c>
      <c r="E4343" s="31">
        <v>176.4</v>
      </c>
      <c r="F4343" s="128">
        <f t="shared" si="274"/>
        <v>104.6052</v>
      </c>
      <c r="G4343" s="222">
        <f t="shared" si="276"/>
        <v>115.06572</v>
      </c>
      <c r="H4343" s="224">
        <v>0.1</v>
      </c>
      <c r="I4343" s="32"/>
    </row>
    <row r="4344" spans="1:9" ht="47.25">
      <c r="A4344" s="28">
        <v>4339</v>
      </c>
      <c r="B4344" s="29" t="s">
        <v>5978</v>
      </c>
      <c r="C4344" s="56" t="s">
        <v>5979</v>
      </c>
      <c r="D4344" s="56" t="s">
        <v>5980</v>
      </c>
      <c r="E4344" s="31">
        <v>176.4</v>
      </c>
      <c r="F4344" s="128">
        <f t="shared" si="274"/>
        <v>104.6052</v>
      </c>
      <c r="G4344" s="222">
        <f t="shared" si="276"/>
        <v>115.06572</v>
      </c>
      <c r="H4344" s="224">
        <v>0.1</v>
      </c>
      <c r="I4344" s="32"/>
    </row>
    <row r="4345" spans="1:9" ht="47.25">
      <c r="A4345" s="28">
        <v>4340</v>
      </c>
      <c r="B4345" s="29" t="s">
        <v>5981</v>
      </c>
      <c r="C4345" s="56" t="s">
        <v>5982</v>
      </c>
      <c r="D4345" s="56" t="s">
        <v>5983</v>
      </c>
      <c r="E4345" s="31">
        <v>176.4</v>
      </c>
      <c r="F4345" s="128">
        <f t="shared" si="274"/>
        <v>104.6052</v>
      </c>
      <c r="G4345" s="222">
        <f t="shared" si="276"/>
        <v>115.06572</v>
      </c>
      <c r="H4345" s="224">
        <v>0.1</v>
      </c>
      <c r="I4345" s="32"/>
    </row>
    <row r="4346" spans="1:9" ht="47.25">
      <c r="A4346" s="28">
        <v>4341</v>
      </c>
      <c r="B4346" s="29" t="s">
        <v>5984</v>
      </c>
      <c r="C4346" s="56" t="s">
        <v>5985</v>
      </c>
      <c r="D4346" s="56" t="s">
        <v>5986</v>
      </c>
      <c r="E4346" s="31">
        <v>176.4</v>
      </c>
      <c r="F4346" s="128">
        <f t="shared" si="274"/>
        <v>104.6052</v>
      </c>
      <c r="G4346" s="222">
        <f t="shared" si="276"/>
        <v>115.06572</v>
      </c>
      <c r="H4346" s="224">
        <v>0.1</v>
      </c>
      <c r="I4346" s="32"/>
    </row>
    <row r="4347" spans="1:9" ht="15.75">
      <c r="A4347" s="28">
        <v>4342</v>
      </c>
      <c r="B4347" s="29" t="s">
        <v>5987</v>
      </c>
      <c r="C4347" s="56" t="s">
        <v>5988</v>
      </c>
      <c r="D4347" s="56"/>
      <c r="E4347" s="31">
        <v>176.4</v>
      </c>
      <c r="F4347" s="128">
        <f t="shared" si="274"/>
        <v>104.6052</v>
      </c>
      <c r="G4347" s="222">
        <f t="shared" si="276"/>
        <v>115.06572</v>
      </c>
      <c r="H4347" s="224">
        <v>0.1</v>
      </c>
      <c r="I4347" s="32"/>
    </row>
    <row r="4348" spans="1:9" ht="47.25">
      <c r="A4348" s="28">
        <v>4343</v>
      </c>
      <c r="B4348" s="29" t="s">
        <v>5989</v>
      </c>
      <c r="C4348" s="30" t="s">
        <v>5990</v>
      </c>
      <c r="D4348" s="56" t="s">
        <v>5991</v>
      </c>
      <c r="E4348" s="31">
        <v>176.4</v>
      </c>
      <c r="F4348" s="128">
        <f t="shared" si="274"/>
        <v>104.6052</v>
      </c>
      <c r="G4348" s="222">
        <f t="shared" si="276"/>
        <v>115.06572</v>
      </c>
      <c r="H4348" s="224">
        <v>0.1</v>
      </c>
      <c r="I4348" s="32"/>
    </row>
    <row r="4349" spans="1:9" ht="47.25">
      <c r="A4349" s="28">
        <v>4344</v>
      </c>
      <c r="B4349" s="29" t="s">
        <v>5992</v>
      </c>
      <c r="C4349" s="56" t="s">
        <v>5993</v>
      </c>
      <c r="D4349" s="56" t="s">
        <v>5994</v>
      </c>
      <c r="E4349" s="31">
        <v>176.4</v>
      </c>
      <c r="F4349" s="128">
        <f t="shared" si="274"/>
        <v>104.6052</v>
      </c>
      <c r="G4349" s="222">
        <f t="shared" si="276"/>
        <v>115.06572</v>
      </c>
      <c r="H4349" s="224">
        <v>0.1</v>
      </c>
      <c r="I4349" s="32"/>
    </row>
    <row r="4350" spans="1:9" ht="31.5">
      <c r="A4350" s="28">
        <v>4345</v>
      </c>
      <c r="B4350" s="29" t="s">
        <v>5995</v>
      </c>
      <c r="C4350" s="56" t="s">
        <v>5996</v>
      </c>
      <c r="D4350" s="56" t="s">
        <v>5997</v>
      </c>
      <c r="E4350" s="31">
        <v>176.4</v>
      </c>
      <c r="F4350" s="128">
        <f t="shared" si="274"/>
        <v>104.6052</v>
      </c>
      <c r="G4350" s="222">
        <f t="shared" si="276"/>
        <v>115.06572</v>
      </c>
      <c r="H4350" s="224">
        <v>0.1</v>
      </c>
      <c r="I4350" s="32"/>
    </row>
    <row r="4351" spans="1:9" ht="31.5">
      <c r="A4351" s="28">
        <v>4346</v>
      </c>
      <c r="B4351" s="29" t="s">
        <v>5998</v>
      </c>
      <c r="C4351" s="56" t="s">
        <v>5999</v>
      </c>
      <c r="D4351" s="56" t="s">
        <v>6000</v>
      </c>
      <c r="E4351" s="31">
        <v>176.4</v>
      </c>
      <c r="F4351" s="128">
        <f t="shared" si="274"/>
        <v>104.6052</v>
      </c>
      <c r="G4351" s="222">
        <f t="shared" si="276"/>
        <v>115.06572</v>
      </c>
      <c r="H4351" s="224">
        <v>0.1</v>
      </c>
      <c r="I4351" s="32"/>
    </row>
    <row r="4352" spans="1:9" ht="63">
      <c r="A4352" s="28">
        <v>4347</v>
      </c>
      <c r="B4352" s="29" t="s">
        <v>6001</v>
      </c>
      <c r="C4352" s="56" t="s">
        <v>6002</v>
      </c>
      <c r="D4352" s="56" t="s">
        <v>6003</v>
      </c>
      <c r="E4352" s="31">
        <v>176.4</v>
      </c>
      <c r="F4352" s="128">
        <f t="shared" si="274"/>
        <v>104.6052</v>
      </c>
      <c r="G4352" s="222">
        <f t="shared" si="276"/>
        <v>115.06572</v>
      </c>
      <c r="H4352" s="224">
        <v>0.1</v>
      </c>
      <c r="I4352" s="32"/>
    </row>
    <row r="4353" spans="1:9" ht="63">
      <c r="A4353" s="28">
        <v>4348</v>
      </c>
      <c r="B4353" s="29" t="s">
        <v>6004</v>
      </c>
      <c r="C4353" s="43" t="s">
        <v>6005</v>
      </c>
      <c r="D4353" s="56" t="s">
        <v>6006</v>
      </c>
      <c r="E4353" s="31">
        <v>176.4</v>
      </c>
      <c r="F4353" s="128">
        <f t="shared" si="274"/>
        <v>104.6052</v>
      </c>
      <c r="G4353" s="222">
        <f t="shared" si="276"/>
        <v>115.06572</v>
      </c>
      <c r="H4353" s="224">
        <v>0.1</v>
      </c>
      <c r="I4353" s="32"/>
    </row>
    <row r="4354" spans="1:9" ht="63">
      <c r="A4354" s="28">
        <v>4349</v>
      </c>
      <c r="B4354" s="29" t="s">
        <v>6007</v>
      </c>
      <c r="C4354" s="43" t="s">
        <v>6008</v>
      </c>
      <c r="D4354" s="56" t="s">
        <v>6009</v>
      </c>
      <c r="E4354" s="31">
        <v>229.32</v>
      </c>
      <c r="F4354" s="128">
        <f t="shared" si="274"/>
        <v>135.98675999999998</v>
      </c>
      <c r="G4354" s="222">
        <f t="shared" si="276"/>
        <v>149.58543599999999</v>
      </c>
      <c r="H4354" s="224">
        <v>0.1</v>
      </c>
      <c r="I4354" s="32"/>
    </row>
    <row r="4355" spans="1:9" ht="47.25">
      <c r="A4355" s="28">
        <v>4350</v>
      </c>
      <c r="B4355" s="29" t="s">
        <v>6010</v>
      </c>
      <c r="C4355" s="43" t="s">
        <v>6011</v>
      </c>
      <c r="D4355" s="56" t="s">
        <v>6012</v>
      </c>
      <c r="E4355" s="31">
        <v>176.4</v>
      </c>
      <c r="F4355" s="128">
        <f t="shared" si="274"/>
        <v>104.6052</v>
      </c>
      <c r="G4355" s="222">
        <f t="shared" si="276"/>
        <v>115.06572</v>
      </c>
      <c r="H4355" s="224">
        <v>0.1</v>
      </c>
      <c r="I4355" s="32"/>
    </row>
    <row r="4356" spans="1:9" ht="47.25">
      <c r="A4356" s="28">
        <v>4351</v>
      </c>
      <c r="B4356" s="29" t="s">
        <v>6013</v>
      </c>
      <c r="C4356" s="43" t="s">
        <v>6014</v>
      </c>
      <c r="D4356" s="56" t="s">
        <v>6015</v>
      </c>
      <c r="E4356" s="31">
        <v>176.4</v>
      </c>
      <c r="F4356" s="128">
        <f t="shared" si="274"/>
        <v>104.6052</v>
      </c>
      <c r="G4356" s="222">
        <f t="shared" si="276"/>
        <v>115.06572</v>
      </c>
      <c r="H4356" s="224">
        <v>0.1</v>
      </c>
      <c r="I4356" s="32"/>
    </row>
    <row r="4357" spans="1:9" ht="31.5">
      <c r="A4357" s="28">
        <v>4352</v>
      </c>
      <c r="B4357" s="29" t="s">
        <v>6016</v>
      </c>
      <c r="C4357" s="56" t="s">
        <v>6017</v>
      </c>
      <c r="D4357" s="56" t="s">
        <v>6018</v>
      </c>
      <c r="E4357" s="31">
        <v>176.4</v>
      </c>
      <c r="F4357" s="128">
        <f t="shared" si="274"/>
        <v>104.6052</v>
      </c>
      <c r="G4357" s="222">
        <f t="shared" si="276"/>
        <v>115.06572</v>
      </c>
      <c r="H4357" s="224">
        <v>0.1</v>
      </c>
      <c r="I4357" s="32"/>
    </row>
    <row r="4358" spans="1:9" ht="31.5">
      <c r="A4358" s="28">
        <v>4353</v>
      </c>
      <c r="B4358" s="29" t="s">
        <v>6019</v>
      </c>
      <c r="C4358" s="56" t="s">
        <v>6020</v>
      </c>
      <c r="D4358" s="56" t="s">
        <v>6021</v>
      </c>
      <c r="E4358" s="31">
        <v>176.4</v>
      </c>
      <c r="F4358" s="128">
        <f t="shared" si="274"/>
        <v>104.6052</v>
      </c>
      <c r="G4358" s="222">
        <f t="shared" si="276"/>
        <v>115.06572</v>
      </c>
      <c r="H4358" s="224">
        <v>0.1</v>
      </c>
      <c r="I4358" s="32"/>
    </row>
    <row r="4359" spans="1:9" ht="31.5">
      <c r="A4359" s="28">
        <v>4354</v>
      </c>
      <c r="B4359" s="29" t="s">
        <v>6022</v>
      </c>
      <c r="C4359" s="56" t="s">
        <v>6023</v>
      </c>
      <c r="D4359" s="56" t="s">
        <v>6024</v>
      </c>
      <c r="E4359" s="31">
        <v>176.4</v>
      </c>
      <c r="F4359" s="128">
        <f t="shared" ref="F4359:F4422" si="277">E4359*0.593</f>
        <v>104.6052</v>
      </c>
      <c r="G4359" s="222">
        <f t="shared" si="276"/>
        <v>115.06572</v>
      </c>
      <c r="H4359" s="224">
        <v>0.1</v>
      </c>
      <c r="I4359" s="32"/>
    </row>
    <row r="4360" spans="1:9" ht="31.5">
      <c r="A4360" s="28">
        <v>4355</v>
      </c>
      <c r="B4360" s="29" t="s">
        <v>6025</v>
      </c>
      <c r="C4360" s="56" t="s">
        <v>6026</v>
      </c>
      <c r="D4360" s="56" t="s">
        <v>6027</v>
      </c>
      <c r="E4360" s="31">
        <v>176.4</v>
      </c>
      <c r="F4360" s="128">
        <f t="shared" si="277"/>
        <v>104.6052</v>
      </c>
      <c r="G4360" s="222">
        <f t="shared" si="276"/>
        <v>115.06572</v>
      </c>
      <c r="H4360" s="224">
        <v>0.1</v>
      </c>
      <c r="I4360" s="32"/>
    </row>
    <row r="4361" spans="1:9" ht="31.5">
      <c r="A4361" s="28">
        <v>4356</v>
      </c>
      <c r="B4361" s="29" t="s">
        <v>6028</v>
      </c>
      <c r="C4361" s="56" t="s">
        <v>6029</v>
      </c>
      <c r="D4361" s="56" t="s">
        <v>6030</v>
      </c>
      <c r="E4361" s="31">
        <v>176.4</v>
      </c>
      <c r="F4361" s="128">
        <f t="shared" si="277"/>
        <v>104.6052</v>
      </c>
      <c r="G4361" s="222">
        <f t="shared" ref="G4361:G4392" si="278">F4361*1.1</f>
        <v>115.06572</v>
      </c>
      <c r="H4361" s="224">
        <v>0.1</v>
      </c>
      <c r="I4361" s="32"/>
    </row>
    <row r="4362" spans="1:9" ht="31.5">
      <c r="A4362" s="28">
        <v>4357</v>
      </c>
      <c r="B4362" s="29" t="s">
        <v>6031</v>
      </c>
      <c r="C4362" s="56" t="s">
        <v>6032</v>
      </c>
      <c r="D4362" s="56" t="s">
        <v>6033</v>
      </c>
      <c r="E4362" s="31">
        <v>176.4</v>
      </c>
      <c r="F4362" s="128">
        <f t="shared" si="277"/>
        <v>104.6052</v>
      </c>
      <c r="G4362" s="222">
        <f t="shared" si="278"/>
        <v>115.06572</v>
      </c>
      <c r="H4362" s="224">
        <v>0.1</v>
      </c>
      <c r="I4362" s="32"/>
    </row>
    <row r="4363" spans="1:9" ht="31.5">
      <c r="A4363" s="28">
        <v>4358</v>
      </c>
      <c r="B4363" s="29" t="s">
        <v>6034</v>
      </c>
      <c r="C4363" s="56" t="s">
        <v>6035</v>
      </c>
      <c r="D4363" s="56" t="s">
        <v>6036</v>
      </c>
      <c r="E4363" s="31">
        <v>229.32</v>
      </c>
      <c r="F4363" s="128">
        <f t="shared" si="277"/>
        <v>135.98675999999998</v>
      </c>
      <c r="G4363" s="222">
        <f t="shared" si="278"/>
        <v>149.58543599999999</v>
      </c>
      <c r="H4363" s="224">
        <v>0.1</v>
      </c>
      <c r="I4363" s="32"/>
    </row>
    <row r="4364" spans="1:9" ht="31.5">
      <c r="A4364" s="28">
        <v>4359</v>
      </c>
      <c r="B4364" s="29" t="s">
        <v>6037</v>
      </c>
      <c r="C4364" s="56" t="s">
        <v>6038</v>
      </c>
      <c r="D4364" s="56" t="s">
        <v>6039</v>
      </c>
      <c r="E4364" s="31">
        <v>176.4</v>
      </c>
      <c r="F4364" s="128">
        <f t="shared" si="277"/>
        <v>104.6052</v>
      </c>
      <c r="G4364" s="222">
        <f t="shared" si="278"/>
        <v>115.06572</v>
      </c>
      <c r="H4364" s="224">
        <v>0.1</v>
      </c>
      <c r="I4364" s="32"/>
    </row>
    <row r="4365" spans="1:9" ht="31.5">
      <c r="A4365" s="28">
        <v>4360</v>
      </c>
      <c r="B4365" s="29" t="s">
        <v>6040</v>
      </c>
      <c r="C4365" s="56" t="s">
        <v>6041</v>
      </c>
      <c r="D4365" s="56" t="s">
        <v>6042</v>
      </c>
      <c r="E4365" s="31">
        <v>176.4</v>
      </c>
      <c r="F4365" s="128">
        <f t="shared" si="277"/>
        <v>104.6052</v>
      </c>
      <c r="G4365" s="222">
        <f t="shared" si="278"/>
        <v>115.06572</v>
      </c>
      <c r="H4365" s="224">
        <v>0.1</v>
      </c>
      <c r="I4365" s="32"/>
    </row>
    <row r="4366" spans="1:9" ht="15.75">
      <c r="A4366" s="28">
        <v>4361</v>
      </c>
      <c r="B4366" s="29" t="s">
        <v>6043</v>
      </c>
      <c r="C4366" s="56" t="s">
        <v>6044</v>
      </c>
      <c r="D4366" s="56"/>
      <c r="E4366" s="31">
        <v>176.4</v>
      </c>
      <c r="F4366" s="128">
        <f t="shared" si="277"/>
        <v>104.6052</v>
      </c>
      <c r="G4366" s="222">
        <f t="shared" si="278"/>
        <v>115.06572</v>
      </c>
      <c r="H4366" s="224">
        <v>0.1</v>
      </c>
      <c r="I4366" s="32"/>
    </row>
    <row r="4367" spans="1:9" ht="31.5">
      <c r="A4367" s="28">
        <v>4362</v>
      </c>
      <c r="B4367" s="29" t="s">
        <v>6045</v>
      </c>
      <c r="C4367" s="56" t="s">
        <v>6046</v>
      </c>
      <c r="D4367" s="56" t="s">
        <v>6047</v>
      </c>
      <c r="E4367" s="31">
        <v>176.4</v>
      </c>
      <c r="F4367" s="128">
        <f t="shared" si="277"/>
        <v>104.6052</v>
      </c>
      <c r="G4367" s="222">
        <f t="shared" si="278"/>
        <v>115.06572</v>
      </c>
      <c r="H4367" s="224">
        <v>0.1</v>
      </c>
      <c r="I4367" s="32"/>
    </row>
    <row r="4368" spans="1:9" ht="31.5">
      <c r="A4368" s="28">
        <v>4363</v>
      </c>
      <c r="B4368" s="29" t="s">
        <v>6048</v>
      </c>
      <c r="C4368" s="56" t="s">
        <v>6049</v>
      </c>
      <c r="D4368" s="56" t="s">
        <v>6050</v>
      </c>
      <c r="E4368" s="31">
        <v>176.4</v>
      </c>
      <c r="F4368" s="128">
        <f t="shared" si="277"/>
        <v>104.6052</v>
      </c>
      <c r="G4368" s="222">
        <f t="shared" si="278"/>
        <v>115.06572</v>
      </c>
      <c r="H4368" s="224">
        <v>0.1</v>
      </c>
      <c r="I4368" s="32"/>
    </row>
    <row r="4369" spans="1:9" ht="15.75">
      <c r="A4369" s="28">
        <v>4364</v>
      </c>
      <c r="B4369" s="29" t="s">
        <v>6051</v>
      </c>
      <c r="C4369" s="56" t="s">
        <v>6052</v>
      </c>
      <c r="D4369" s="56" t="s">
        <v>6053</v>
      </c>
      <c r="E4369" s="31">
        <v>176.4</v>
      </c>
      <c r="F4369" s="128">
        <f t="shared" si="277"/>
        <v>104.6052</v>
      </c>
      <c r="G4369" s="222">
        <f t="shared" si="278"/>
        <v>115.06572</v>
      </c>
      <c r="H4369" s="224">
        <v>0.1</v>
      </c>
      <c r="I4369" s="32"/>
    </row>
    <row r="4370" spans="1:9" ht="15.75">
      <c r="A4370" s="28">
        <v>4365</v>
      </c>
      <c r="B4370" s="29" t="s">
        <v>6054</v>
      </c>
      <c r="C4370" s="56" t="s">
        <v>6055</v>
      </c>
      <c r="D4370" s="56" t="s">
        <v>6056</v>
      </c>
      <c r="E4370" s="31">
        <v>176.4</v>
      </c>
      <c r="F4370" s="128">
        <f t="shared" si="277"/>
        <v>104.6052</v>
      </c>
      <c r="G4370" s="222">
        <f t="shared" si="278"/>
        <v>115.06572</v>
      </c>
      <c r="H4370" s="224">
        <v>0.1</v>
      </c>
      <c r="I4370" s="32"/>
    </row>
    <row r="4371" spans="1:9" ht="47.25">
      <c r="A4371" s="28">
        <v>4366</v>
      </c>
      <c r="B4371" s="29" t="s">
        <v>6057</v>
      </c>
      <c r="C4371" s="56" t="s">
        <v>6058</v>
      </c>
      <c r="D4371" s="56" t="s">
        <v>6059</v>
      </c>
      <c r="E4371" s="31">
        <v>229.32</v>
      </c>
      <c r="F4371" s="128">
        <f t="shared" si="277"/>
        <v>135.98675999999998</v>
      </c>
      <c r="G4371" s="222">
        <f t="shared" si="278"/>
        <v>149.58543599999999</v>
      </c>
      <c r="H4371" s="224">
        <v>0.1</v>
      </c>
      <c r="I4371" s="32"/>
    </row>
    <row r="4372" spans="1:9" ht="47.25">
      <c r="A4372" s="28">
        <v>4367</v>
      </c>
      <c r="B4372" s="29" t="s">
        <v>6060</v>
      </c>
      <c r="C4372" s="56" t="s">
        <v>6061</v>
      </c>
      <c r="D4372" s="56" t="s">
        <v>6062</v>
      </c>
      <c r="E4372" s="31">
        <v>229.32</v>
      </c>
      <c r="F4372" s="128">
        <f t="shared" si="277"/>
        <v>135.98675999999998</v>
      </c>
      <c r="G4372" s="222">
        <f t="shared" si="278"/>
        <v>149.58543599999999</v>
      </c>
      <c r="H4372" s="224">
        <v>0.1</v>
      </c>
      <c r="I4372" s="32"/>
    </row>
    <row r="4373" spans="1:9" ht="47.25">
      <c r="A4373" s="28">
        <v>4368</v>
      </c>
      <c r="B4373" s="29" t="s">
        <v>6063</v>
      </c>
      <c r="C4373" s="56" t="s">
        <v>6064</v>
      </c>
      <c r="D4373" s="56" t="s">
        <v>6065</v>
      </c>
      <c r="E4373" s="31">
        <v>176.4</v>
      </c>
      <c r="F4373" s="128">
        <f t="shared" si="277"/>
        <v>104.6052</v>
      </c>
      <c r="G4373" s="222">
        <f t="shared" si="278"/>
        <v>115.06572</v>
      </c>
      <c r="H4373" s="224">
        <v>0.1</v>
      </c>
      <c r="I4373" s="32"/>
    </row>
    <row r="4374" spans="1:9" ht="47.25">
      <c r="A4374" s="28">
        <v>4369</v>
      </c>
      <c r="B4374" s="29" t="s">
        <v>6066</v>
      </c>
      <c r="C4374" s="56" t="s">
        <v>6067</v>
      </c>
      <c r="D4374" s="56" t="s">
        <v>6068</v>
      </c>
      <c r="E4374" s="31">
        <v>176.4</v>
      </c>
      <c r="F4374" s="128">
        <f t="shared" si="277"/>
        <v>104.6052</v>
      </c>
      <c r="G4374" s="222">
        <f t="shared" si="278"/>
        <v>115.06572</v>
      </c>
      <c r="H4374" s="224">
        <v>0.1</v>
      </c>
      <c r="I4374" s="32"/>
    </row>
    <row r="4375" spans="1:9" ht="47.25">
      <c r="A4375" s="28">
        <v>4370</v>
      </c>
      <c r="B4375" s="29" t="s">
        <v>6069</v>
      </c>
      <c r="C4375" s="56" t="s">
        <v>6070</v>
      </c>
      <c r="D4375" s="56" t="s">
        <v>6071</v>
      </c>
      <c r="E4375" s="31">
        <v>176.4</v>
      </c>
      <c r="F4375" s="128">
        <f t="shared" si="277"/>
        <v>104.6052</v>
      </c>
      <c r="G4375" s="222">
        <f t="shared" si="278"/>
        <v>115.06572</v>
      </c>
      <c r="H4375" s="224">
        <v>0.1</v>
      </c>
      <c r="I4375" s="32"/>
    </row>
    <row r="4376" spans="1:9" ht="47.25">
      <c r="A4376" s="28">
        <v>4371</v>
      </c>
      <c r="B4376" s="29" t="s">
        <v>6072</v>
      </c>
      <c r="C4376" s="56" t="s">
        <v>6073</v>
      </c>
      <c r="D4376" s="56" t="s">
        <v>6074</v>
      </c>
      <c r="E4376" s="31">
        <v>176.4</v>
      </c>
      <c r="F4376" s="128">
        <f t="shared" si="277"/>
        <v>104.6052</v>
      </c>
      <c r="G4376" s="222">
        <f t="shared" si="278"/>
        <v>115.06572</v>
      </c>
      <c r="H4376" s="224">
        <v>0.1</v>
      </c>
      <c r="I4376" s="32"/>
    </row>
    <row r="4377" spans="1:9" ht="31.5">
      <c r="A4377" s="28">
        <v>4372</v>
      </c>
      <c r="B4377" s="29" t="s">
        <v>6075</v>
      </c>
      <c r="C4377" s="56" t="s">
        <v>6076</v>
      </c>
      <c r="D4377" s="56" t="s">
        <v>6077</v>
      </c>
      <c r="E4377" s="31">
        <v>176.4</v>
      </c>
      <c r="F4377" s="128">
        <f t="shared" si="277"/>
        <v>104.6052</v>
      </c>
      <c r="G4377" s="222">
        <f t="shared" si="278"/>
        <v>115.06572</v>
      </c>
      <c r="H4377" s="224">
        <v>0.1</v>
      </c>
      <c r="I4377" s="32"/>
    </row>
    <row r="4378" spans="1:9" ht="31.5">
      <c r="A4378" s="28">
        <v>4373</v>
      </c>
      <c r="B4378" s="29" t="s">
        <v>6078</v>
      </c>
      <c r="C4378" s="56" t="s">
        <v>6079</v>
      </c>
      <c r="D4378" s="56" t="s">
        <v>6080</v>
      </c>
      <c r="E4378" s="31">
        <v>176.4</v>
      </c>
      <c r="F4378" s="128">
        <f t="shared" si="277"/>
        <v>104.6052</v>
      </c>
      <c r="G4378" s="222">
        <f t="shared" si="278"/>
        <v>115.06572</v>
      </c>
      <c r="H4378" s="224">
        <v>0.1</v>
      </c>
      <c r="I4378" s="32"/>
    </row>
    <row r="4379" spans="1:9" ht="31.5">
      <c r="A4379" s="28">
        <v>4374</v>
      </c>
      <c r="B4379" s="29" t="s">
        <v>6081</v>
      </c>
      <c r="C4379" s="30" t="s">
        <v>6082</v>
      </c>
      <c r="D4379" s="56" t="s">
        <v>6083</v>
      </c>
      <c r="E4379" s="31">
        <v>176.4</v>
      </c>
      <c r="F4379" s="128">
        <f t="shared" si="277"/>
        <v>104.6052</v>
      </c>
      <c r="G4379" s="222">
        <f t="shared" si="278"/>
        <v>115.06572</v>
      </c>
      <c r="H4379" s="224">
        <v>0.1</v>
      </c>
      <c r="I4379" s="32"/>
    </row>
    <row r="4380" spans="1:9" ht="31.5">
      <c r="A4380" s="28">
        <v>4375</v>
      </c>
      <c r="B4380" s="29" t="s">
        <v>6084</v>
      </c>
      <c r="C4380" s="56" t="s">
        <v>6085</v>
      </c>
      <c r="D4380" s="56" t="s">
        <v>6086</v>
      </c>
      <c r="E4380" s="31">
        <v>176.4</v>
      </c>
      <c r="F4380" s="128">
        <f t="shared" si="277"/>
        <v>104.6052</v>
      </c>
      <c r="G4380" s="222">
        <f t="shared" si="278"/>
        <v>115.06572</v>
      </c>
      <c r="H4380" s="224">
        <v>0.1</v>
      </c>
      <c r="I4380" s="32"/>
    </row>
    <row r="4381" spans="1:9" ht="330.75">
      <c r="A4381" s="28">
        <v>4376</v>
      </c>
      <c r="B4381" s="29" t="s">
        <v>6087</v>
      </c>
      <c r="C4381" s="56" t="s">
        <v>6088</v>
      </c>
      <c r="D4381" s="56" t="s">
        <v>6089</v>
      </c>
      <c r="E4381" s="31">
        <v>176.4</v>
      </c>
      <c r="F4381" s="128">
        <f t="shared" si="277"/>
        <v>104.6052</v>
      </c>
      <c r="G4381" s="222">
        <f t="shared" si="278"/>
        <v>115.06572</v>
      </c>
      <c r="H4381" s="224">
        <v>0.1</v>
      </c>
      <c r="I4381" s="32"/>
    </row>
    <row r="4382" spans="1:9" ht="31.5">
      <c r="A4382" s="28">
        <v>4377</v>
      </c>
      <c r="B4382" s="29" t="s">
        <v>6090</v>
      </c>
      <c r="C4382" s="43" t="s">
        <v>6091</v>
      </c>
      <c r="D4382" s="56" t="s">
        <v>6092</v>
      </c>
      <c r="E4382" s="31">
        <v>176.4</v>
      </c>
      <c r="F4382" s="128">
        <f t="shared" si="277"/>
        <v>104.6052</v>
      </c>
      <c r="G4382" s="222">
        <f t="shared" si="278"/>
        <v>115.06572</v>
      </c>
      <c r="H4382" s="224">
        <v>0.1</v>
      </c>
      <c r="I4382" s="32"/>
    </row>
    <row r="4383" spans="1:9" ht="31.5">
      <c r="A4383" s="28">
        <v>4378</v>
      </c>
      <c r="B4383" s="29" t="s">
        <v>6093</v>
      </c>
      <c r="C4383" s="56" t="s">
        <v>6094</v>
      </c>
      <c r="D4383" s="56" t="s">
        <v>6095</v>
      </c>
      <c r="E4383" s="31">
        <v>176.4</v>
      </c>
      <c r="F4383" s="128">
        <f t="shared" si="277"/>
        <v>104.6052</v>
      </c>
      <c r="G4383" s="222">
        <f t="shared" si="278"/>
        <v>115.06572</v>
      </c>
      <c r="H4383" s="224">
        <v>0.1</v>
      </c>
      <c r="I4383" s="32"/>
    </row>
    <row r="4384" spans="1:9" ht="31.5">
      <c r="A4384" s="28">
        <v>4379</v>
      </c>
      <c r="B4384" s="29" t="s">
        <v>6096</v>
      </c>
      <c r="C4384" s="56" t="s">
        <v>6097</v>
      </c>
      <c r="D4384" s="56" t="s">
        <v>6098</v>
      </c>
      <c r="E4384" s="31">
        <v>176.4</v>
      </c>
      <c r="F4384" s="128">
        <f t="shared" si="277"/>
        <v>104.6052</v>
      </c>
      <c r="G4384" s="222">
        <f t="shared" si="278"/>
        <v>115.06572</v>
      </c>
      <c r="H4384" s="224">
        <v>0.1</v>
      </c>
      <c r="I4384" s="32"/>
    </row>
    <row r="4385" spans="1:9" ht="31.5">
      <c r="A4385" s="28">
        <v>4380</v>
      </c>
      <c r="B4385" s="29" t="s">
        <v>6099</v>
      </c>
      <c r="C4385" s="56" t="s">
        <v>6100</v>
      </c>
      <c r="D4385" s="56" t="s">
        <v>6101</v>
      </c>
      <c r="E4385" s="31">
        <v>176.4</v>
      </c>
      <c r="F4385" s="128">
        <f t="shared" si="277"/>
        <v>104.6052</v>
      </c>
      <c r="G4385" s="222">
        <f t="shared" si="278"/>
        <v>115.06572</v>
      </c>
      <c r="H4385" s="224">
        <v>0.1</v>
      </c>
      <c r="I4385" s="32"/>
    </row>
    <row r="4386" spans="1:9" ht="31.5">
      <c r="A4386" s="28">
        <v>4381</v>
      </c>
      <c r="B4386" s="29" t="s">
        <v>6102</v>
      </c>
      <c r="C4386" s="56" t="s">
        <v>6103</v>
      </c>
      <c r="D4386" s="56" t="s">
        <v>6104</v>
      </c>
      <c r="E4386" s="31">
        <v>176.4</v>
      </c>
      <c r="F4386" s="128">
        <f t="shared" si="277"/>
        <v>104.6052</v>
      </c>
      <c r="G4386" s="222">
        <f t="shared" si="278"/>
        <v>115.06572</v>
      </c>
      <c r="H4386" s="224">
        <v>0.1</v>
      </c>
      <c r="I4386" s="32"/>
    </row>
    <row r="4387" spans="1:9" ht="31.5">
      <c r="A4387" s="28">
        <v>4382</v>
      </c>
      <c r="B4387" s="29" t="s">
        <v>6105</v>
      </c>
      <c r="C4387" s="56" t="s">
        <v>6106</v>
      </c>
      <c r="D4387" s="56" t="s">
        <v>6107</v>
      </c>
      <c r="E4387" s="31">
        <v>176.4</v>
      </c>
      <c r="F4387" s="128">
        <f t="shared" si="277"/>
        <v>104.6052</v>
      </c>
      <c r="G4387" s="222">
        <f t="shared" si="278"/>
        <v>115.06572</v>
      </c>
      <c r="H4387" s="224">
        <v>0.1</v>
      </c>
      <c r="I4387" s="32"/>
    </row>
    <row r="4388" spans="1:9" ht="31.5">
      <c r="A4388" s="28">
        <v>4383</v>
      </c>
      <c r="B4388" s="29" t="s">
        <v>145</v>
      </c>
      <c r="C4388" s="57" t="s">
        <v>6108</v>
      </c>
      <c r="D4388" s="56"/>
      <c r="E4388" s="31"/>
      <c r="F4388" s="226"/>
      <c r="G4388" s="226"/>
      <c r="H4388" s="215"/>
      <c r="I4388" s="32"/>
    </row>
    <row r="4389" spans="1:9" ht="31.5">
      <c r="A4389" s="28">
        <v>4384</v>
      </c>
      <c r="B4389" s="29" t="s">
        <v>6109</v>
      </c>
      <c r="C4389" s="56" t="s">
        <v>6110</v>
      </c>
      <c r="D4389" s="56" t="s">
        <v>6111</v>
      </c>
      <c r="E4389" s="31">
        <v>176.4</v>
      </c>
      <c r="F4389" s="128">
        <f t="shared" si="277"/>
        <v>104.6052</v>
      </c>
      <c r="G4389" s="222">
        <f t="shared" ref="G4389:G4420" si="279">F4389*1.1</f>
        <v>115.06572</v>
      </c>
      <c r="H4389" s="224">
        <v>0.1</v>
      </c>
      <c r="I4389" s="32"/>
    </row>
    <row r="4390" spans="1:9" ht="31.5">
      <c r="A4390" s="28">
        <v>4385</v>
      </c>
      <c r="B4390" s="29" t="s">
        <v>6112</v>
      </c>
      <c r="C4390" s="56" t="s">
        <v>6113</v>
      </c>
      <c r="D4390" s="56" t="s">
        <v>6114</v>
      </c>
      <c r="E4390" s="31">
        <v>176.4</v>
      </c>
      <c r="F4390" s="128">
        <f t="shared" si="277"/>
        <v>104.6052</v>
      </c>
      <c r="G4390" s="222">
        <f t="shared" si="279"/>
        <v>115.06572</v>
      </c>
      <c r="H4390" s="224">
        <v>0.1</v>
      </c>
      <c r="I4390" s="32"/>
    </row>
    <row r="4391" spans="1:9" ht="31.5">
      <c r="A4391" s="28">
        <v>4386</v>
      </c>
      <c r="B4391" s="29" t="s">
        <v>6115</v>
      </c>
      <c r="C4391" s="56" t="s">
        <v>6116</v>
      </c>
      <c r="D4391" s="56" t="s">
        <v>6117</v>
      </c>
      <c r="E4391" s="31">
        <v>176.4</v>
      </c>
      <c r="F4391" s="128">
        <f t="shared" si="277"/>
        <v>104.6052</v>
      </c>
      <c r="G4391" s="222">
        <f t="shared" si="279"/>
        <v>115.06572</v>
      </c>
      <c r="H4391" s="224">
        <v>0.1</v>
      </c>
      <c r="I4391" s="32"/>
    </row>
    <row r="4392" spans="1:9" ht="31.5">
      <c r="A4392" s="28">
        <v>4387</v>
      </c>
      <c r="B4392" s="29" t="s">
        <v>6118</v>
      </c>
      <c r="C4392" s="30" t="s">
        <v>6119</v>
      </c>
      <c r="D4392" s="56" t="s">
        <v>6120</v>
      </c>
      <c r="E4392" s="31">
        <v>176.4</v>
      </c>
      <c r="F4392" s="128">
        <f t="shared" si="277"/>
        <v>104.6052</v>
      </c>
      <c r="G4392" s="222">
        <f t="shared" si="279"/>
        <v>115.06572</v>
      </c>
      <c r="H4392" s="224">
        <v>0.1</v>
      </c>
      <c r="I4392" s="32"/>
    </row>
    <row r="4393" spans="1:9" ht="47.25">
      <c r="A4393" s="28">
        <v>4388</v>
      </c>
      <c r="B4393" s="29" t="s">
        <v>6121</v>
      </c>
      <c r="C4393" s="56" t="s">
        <v>6122</v>
      </c>
      <c r="D4393" s="56" t="s">
        <v>6123</v>
      </c>
      <c r="E4393" s="31">
        <v>176.4</v>
      </c>
      <c r="F4393" s="128">
        <f t="shared" si="277"/>
        <v>104.6052</v>
      </c>
      <c r="G4393" s="222">
        <f t="shared" si="279"/>
        <v>115.06572</v>
      </c>
      <c r="H4393" s="224">
        <v>0.1</v>
      </c>
      <c r="I4393" s="32"/>
    </row>
    <row r="4394" spans="1:9" ht="47.25">
      <c r="A4394" s="28">
        <v>4389</v>
      </c>
      <c r="B4394" s="29" t="s">
        <v>6124</v>
      </c>
      <c r="C4394" s="56" t="s">
        <v>6125</v>
      </c>
      <c r="D4394" s="56" t="s">
        <v>6126</v>
      </c>
      <c r="E4394" s="31">
        <v>176.4</v>
      </c>
      <c r="F4394" s="128">
        <f t="shared" si="277"/>
        <v>104.6052</v>
      </c>
      <c r="G4394" s="222">
        <f t="shared" si="279"/>
        <v>115.06572</v>
      </c>
      <c r="H4394" s="224">
        <v>0.1</v>
      </c>
      <c r="I4394" s="32"/>
    </row>
    <row r="4395" spans="1:9" ht="47.25">
      <c r="A4395" s="28">
        <v>4390</v>
      </c>
      <c r="B4395" s="29" t="s">
        <v>6127</v>
      </c>
      <c r="C4395" s="56" t="s">
        <v>6128</v>
      </c>
      <c r="D4395" s="56" t="s">
        <v>6129</v>
      </c>
      <c r="E4395" s="31">
        <v>176.4</v>
      </c>
      <c r="F4395" s="128">
        <f t="shared" si="277"/>
        <v>104.6052</v>
      </c>
      <c r="G4395" s="222">
        <f t="shared" si="279"/>
        <v>115.06572</v>
      </c>
      <c r="H4395" s="224">
        <v>0.1</v>
      </c>
      <c r="I4395" s="32"/>
    </row>
    <row r="4396" spans="1:9" ht="47.25">
      <c r="A4396" s="28">
        <v>4391</v>
      </c>
      <c r="B4396" s="29" t="s">
        <v>6130</v>
      </c>
      <c r="C4396" s="56" t="s">
        <v>6131</v>
      </c>
      <c r="D4396" s="56" t="s">
        <v>6132</v>
      </c>
      <c r="E4396" s="31">
        <v>176.4</v>
      </c>
      <c r="F4396" s="128">
        <f t="shared" si="277"/>
        <v>104.6052</v>
      </c>
      <c r="G4396" s="222">
        <f t="shared" si="279"/>
        <v>115.06572</v>
      </c>
      <c r="H4396" s="224">
        <v>0.1</v>
      </c>
      <c r="I4396" s="32"/>
    </row>
    <row r="4397" spans="1:9" ht="31.5">
      <c r="A4397" s="28">
        <v>4392</v>
      </c>
      <c r="B4397" s="29" t="s">
        <v>6133</v>
      </c>
      <c r="C4397" s="56" t="s">
        <v>6134</v>
      </c>
      <c r="D4397" s="56" t="s">
        <v>6135</v>
      </c>
      <c r="E4397" s="31">
        <v>176.4</v>
      </c>
      <c r="F4397" s="128">
        <f t="shared" si="277"/>
        <v>104.6052</v>
      </c>
      <c r="G4397" s="222">
        <f t="shared" si="279"/>
        <v>115.06572</v>
      </c>
      <c r="H4397" s="224">
        <v>0.1</v>
      </c>
      <c r="I4397" s="32"/>
    </row>
    <row r="4398" spans="1:9" ht="31.5">
      <c r="A4398" s="28">
        <v>4393</v>
      </c>
      <c r="B4398" s="29" t="s">
        <v>6136</v>
      </c>
      <c r="C4398" s="56" t="s">
        <v>6137</v>
      </c>
      <c r="D4398" s="56" t="s">
        <v>6138</v>
      </c>
      <c r="E4398" s="31">
        <v>176.4</v>
      </c>
      <c r="F4398" s="128">
        <f t="shared" si="277"/>
        <v>104.6052</v>
      </c>
      <c r="G4398" s="222">
        <f t="shared" si="279"/>
        <v>115.06572</v>
      </c>
      <c r="H4398" s="224">
        <v>0.1</v>
      </c>
      <c r="I4398" s="32"/>
    </row>
    <row r="4399" spans="1:9" ht="31.5">
      <c r="A4399" s="28">
        <v>4394</v>
      </c>
      <c r="B4399" s="29" t="s">
        <v>6139</v>
      </c>
      <c r="C4399" s="56" t="s">
        <v>6140</v>
      </c>
      <c r="D4399" s="56" t="s">
        <v>6141</v>
      </c>
      <c r="E4399" s="31">
        <v>176.4</v>
      </c>
      <c r="F4399" s="128">
        <f t="shared" si="277"/>
        <v>104.6052</v>
      </c>
      <c r="G4399" s="222">
        <f t="shared" si="279"/>
        <v>115.06572</v>
      </c>
      <c r="H4399" s="224">
        <v>0.1</v>
      </c>
      <c r="I4399" s="32"/>
    </row>
    <row r="4400" spans="1:9" ht="31.5">
      <c r="A4400" s="28">
        <v>4395</v>
      </c>
      <c r="B4400" s="29" t="s">
        <v>6142</v>
      </c>
      <c r="C4400" s="56" t="s">
        <v>6143</v>
      </c>
      <c r="D4400" s="56" t="s">
        <v>6144</v>
      </c>
      <c r="E4400" s="31">
        <v>176.4</v>
      </c>
      <c r="F4400" s="128">
        <f t="shared" si="277"/>
        <v>104.6052</v>
      </c>
      <c r="G4400" s="222">
        <f t="shared" si="279"/>
        <v>115.06572</v>
      </c>
      <c r="H4400" s="224">
        <v>0.1</v>
      </c>
      <c r="I4400" s="32"/>
    </row>
    <row r="4401" spans="1:9" ht="31.5">
      <c r="A4401" s="28">
        <v>4396</v>
      </c>
      <c r="B4401" s="29" t="s">
        <v>6145</v>
      </c>
      <c r="C4401" s="56" t="s">
        <v>6146</v>
      </c>
      <c r="D4401" s="56" t="s">
        <v>6147</v>
      </c>
      <c r="E4401" s="31">
        <v>176.4</v>
      </c>
      <c r="F4401" s="128">
        <f t="shared" si="277"/>
        <v>104.6052</v>
      </c>
      <c r="G4401" s="222">
        <f t="shared" si="279"/>
        <v>115.06572</v>
      </c>
      <c r="H4401" s="224">
        <v>0.1</v>
      </c>
      <c r="I4401" s="32"/>
    </row>
    <row r="4402" spans="1:9" ht="31.5">
      <c r="A4402" s="28">
        <v>4397</v>
      </c>
      <c r="B4402" s="29" t="s">
        <v>6148</v>
      </c>
      <c r="C4402" s="56" t="s">
        <v>6149</v>
      </c>
      <c r="D4402" s="56" t="s">
        <v>6150</v>
      </c>
      <c r="E4402" s="31">
        <v>176.4</v>
      </c>
      <c r="F4402" s="128">
        <f t="shared" si="277"/>
        <v>104.6052</v>
      </c>
      <c r="G4402" s="222">
        <f t="shared" si="279"/>
        <v>115.06572</v>
      </c>
      <c r="H4402" s="224">
        <v>0.1</v>
      </c>
      <c r="I4402" s="32"/>
    </row>
    <row r="4403" spans="1:9" ht="31.5">
      <c r="A4403" s="28">
        <v>4398</v>
      </c>
      <c r="B4403" s="29" t="s">
        <v>6151</v>
      </c>
      <c r="C4403" s="56" t="s">
        <v>6152</v>
      </c>
      <c r="D4403" s="56" t="s">
        <v>6153</v>
      </c>
      <c r="E4403" s="31">
        <v>176.4</v>
      </c>
      <c r="F4403" s="128">
        <f t="shared" si="277"/>
        <v>104.6052</v>
      </c>
      <c r="G4403" s="222">
        <f t="shared" si="279"/>
        <v>115.06572</v>
      </c>
      <c r="H4403" s="224">
        <v>0.1</v>
      </c>
      <c r="I4403" s="32"/>
    </row>
    <row r="4404" spans="1:9" ht="31.5">
      <c r="A4404" s="28">
        <v>4399</v>
      </c>
      <c r="B4404" s="29" t="s">
        <v>6154</v>
      </c>
      <c r="C4404" s="56" t="s">
        <v>6155</v>
      </c>
      <c r="D4404" s="56" t="s">
        <v>6156</v>
      </c>
      <c r="E4404" s="31">
        <v>176.4</v>
      </c>
      <c r="F4404" s="128">
        <f t="shared" si="277"/>
        <v>104.6052</v>
      </c>
      <c r="G4404" s="222">
        <f t="shared" si="279"/>
        <v>115.06572</v>
      </c>
      <c r="H4404" s="224">
        <v>0.1</v>
      </c>
      <c r="I4404" s="32"/>
    </row>
    <row r="4405" spans="1:9" ht="31.5">
      <c r="A4405" s="28">
        <v>4400</v>
      </c>
      <c r="B4405" s="29" t="s">
        <v>6157</v>
      </c>
      <c r="C4405" s="56" t="s">
        <v>6158</v>
      </c>
      <c r="D4405" s="56" t="s">
        <v>6159</v>
      </c>
      <c r="E4405" s="31">
        <v>176.4</v>
      </c>
      <c r="F4405" s="128">
        <f t="shared" si="277"/>
        <v>104.6052</v>
      </c>
      <c r="G4405" s="222">
        <f t="shared" si="279"/>
        <v>115.06572</v>
      </c>
      <c r="H4405" s="224">
        <v>0.1</v>
      </c>
      <c r="I4405" s="32"/>
    </row>
    <row r="4406" spans="1:9" ht="31.5">
      <c r="A4406" s="28">
        <v>4401</v>
      </c>
      <c r="B4406" s="29" t="s">
        <v>6160</v>
      </c>
      <c r="C4406" s="56" t="s">
        <v>6161</v>
      </c>
      <c r="D4406" s="56" t="s">
        <v>6162</v>
      </c>
      <c r="E4406" s="31">
        <v>176.4</v>
      </c>
      <c r="F4406" s="128">
        <f t="shared" si="277"/>
        <v>104.6052</v>
      </c>
      <c r="G4406" s="222">
        <f t="shared" si="279"/>
        <v>115.06572</v>
      </c>
      <c r="H4406" s="224">
        <v>0.1</v>
      </c>
      <c r="I4406" s="32"/>
    </row>
    <row r="4407" spans="1:9" ht="31.5">
      <c r="A4407" s="28">
        <v>4402</v>
      </c>
      <c r="B4407" s="29" t="s">
        <v>6163</v>
      </c>
      <c r="C4407" s="56" t="s">
        <v>6164</v>
      </c>
      <c r="D4407" s="56" t="s">
        <v>6165</v>
      </c>
      <c r="E4407" s="31">
        <v>176.4</v>
      </c>
      <c r="F4407" s="128">
        <f t="shared" si="277"/>
        <v>104.6052</v>
      </c>
      <c r="G4407" s="222">
        <f t="shared" si="279"/>
        <v>115.06572</v>
      </c>
      <c r="H4407" s="224">
        <v>0.1</v>
      </c>
      <c r="I4407" s="32"/>
    </row>
    <row r="4408" spans="1:9" ht="31.5">
      <c r="A4408" s="28">
        <v>4403</v>
      </c>
      <c r="B4408" s="29" t="s">
        <v>6166</v>
      </c>
      <c r="C4408" s="56" t="s">
        <v>6167</v>
      </c>
      <c r="D4408" s="56" t="s">
        <v>6168</v>
      </c>
      <c r="E4408" s="31">
        <v>176.4</v>
      </c>
      <c r="F4408" s="128">
        <f t="shared" si="277"/>
        <v>104.6052</v>
      </c>
      <c r="G4408" s="222">
        <f t="shared" si="279"/>
        <v>115.06572</v>
      </c>
      <c r="H4408" s="224">
        <v>0.1</v>
      </c>
      <c r="I4408" s="32"/>
    </row>
    <row r="4409" spans="1:9" ht="47.25">
      <c r="A4409" s="28">
        <v>4404</v>
      </c>
      <c r="B4409" s="29" t="s">
        <v>6169</v>
      </c>
      <c r="C4409" s="56" t="s">
        <v>6170</v>
      </c>
      <c r="D4409" s="56" t="s">
        <v>6171</v>
      </c>
      <c r="E4409" s="31">
        <v>176.4</v>
      </c>
      <c r="F4409" s="128">
        <f t="shared" si="277"/>
        <v>104.6052</v>
      </c>
      <c r="G4409" s="222">
        <f t="shared" si="279"/>
        <v>115.06572</v>
      </c>
      <c r="H4409" s="224">
        <v>0.1</v>
      </c>
      <c r="I4409" s="32"/>
    </row>
    <row r="4410" spans="1:9" ht="47.25">
      <c r="A4410" s="28">
        <v>4405</v>
      </c>
      <c r="B4410" s="29" t="s">
        <v>6172</v>
      </c>
      <c r="C4410" s="56" t="s">
        <v>6173</v>
      </c>
      <c r="D4410" s="56" t="s">
        <v>6174</v>
      </c>
      <c r="E4410" s="31">
        <v>176.4</v>
      </c>
      <c r="F4410" s="128">
        <f t="shared" si="277"/>
        <v>104.6052</v>
      </c>
      <c r="G4410" s="222">
        <f t="shared" si="279"/>
        <v>115.06572</v>
      </c>
      <c r="H4410" s="224">
        <v>0.1</v>
      </c>
      <c r="I4410" s="32"/>
    </row>
    <row r="4411" spans="1:9" ht="47.25">
      <c r="A4411" s="28">
        <v>4406</v>
      </c>
      <c r="B4411" s="29" t="s">
        <v>6175</v>
      </c>
      <c r="C4411" s="56" t="s">
        <v>6176</v>
      </c>
      <c r="D4411" s="56" t="s">
        <v>6177</v>
      </c>
      <c r="E4411" s="31">
        <v>176.4</v>
      </c>
      <c r="F4411" s="128">
        <f t="shared" si="277"/>
        <v>104.6052</v>
      </c>
      <c r="G4411" s="222">
        <f t="shared" si="279"/>
        <v>115.06572</v>
      </c>
      <c r="H4411" s="224">
        <v>0.1</v>
      </c>
      <c r="I4411" s="32"/>
    </row>
    <row r="4412" spans="1:9" ht="47.25">
      <c r="A4412" s="28">
        <v>4407</v>
      </c>
      <c r="B4412" s="29" t="s">
        <v>6178</v>
      </c>
      <c r="C4412" s="56" t="s">
        <v>6179</v>
      </c>
      <c r="D4412" s="56" t="s">
        <v>6180</v>
      </c>
      <c r="E4412" s="31">
        <v>176.4</v>
      </c>
      <c r="F4412" s="128">
        <f t="shared" si="277"/>
        <v>104.6052</v>
      </c>
      <c r="G4412" s="222">
        <f t="shared" si="279"/>
        <v>115.06572</v>
      </c>
      <c r="H4412" s="224">
        <v>0.1</v>
      </c>
      <c r="I4412" s="32"/>
    </row>
    <row r="4413" spans="1:9" ht="31.5">
      <c r="A4413" s="28">
        <v>4408</v>
      </c>
      <c r="B4413" s="29" t="s">
        <v>6181</v>
      </c>
      <c r="C4413" s="56" t="s">
        <v>6182</v>
      </c>
      <c r="D4413" s="56" t="s">
        <v>6183</v>
      </c>
      <c r="E4413" s="31">
        <v>229.32</v>
      </c>
      <c r="F4413" s="128">
        <f t="shared" si="277"/>
        <v>135.98675999999998</v>
      </c>
      <c r="G4413" s="222">
        <f t="shared" si="279"/>
        <v>149.58543599999999</v>
      </c>
      <c r="H4413" s="224">
        <v>0.1</v>
      </c>
      <c r="I4413" s="32"/>
    </row>
    <row r="4414" spans="1:9" ht="31.5">
      <c r="A4414" s="28">
        <v>4409</v>
      </c>
      <c r="B4414" s="29" t="s">
        <v>6184</v>
      </c>
      <c r="C4414" s="56" t="s">
        <v>6185</v>
      </c>
      <c r="D4414" s="56" t="s">
        <v>6186</v>
      </c>
      <c r="E4414" s="31">
        <v>229.32</v>
      </c>
      <c r="F4414" s="128">
        <f t="shared" si="277"/>
        <v>135.98675999999998</v>
      </c>
      <c r="G4414" s="222">
        <f t="shared" si="279"/>
        <v>149.58543599999999</v>
      </c>
      <c r="H4414" s="224">
        <v>0.1</v>
      </c>
      <c r="I4414" s="32"/>
    </row>
    <row r="4415" spans="1:9" ht="31.5">
      <c r="A4415" s="28">
        <v>4410</v>
      </c>
      <c r="B4415" s="29" t="s">
        <v>6187</v>
      </c>
      <c r="C4415" s="56" t="s">
        <v>6188</v>
      </c>
      <c r="D4415" s="56" t="s">
        <v>6189</v>
      </c>
      <c r="E4415" s="31">
        <v>176.4</v>
      </c>
      <c r="F4415" s="128">
        <f t="shared" si="277"/>
        <v>104.6052</v>
      </c>
      <c r="G4415" s="222">
        <f t="shared" si="279"/>
        <v>115.06572</v>
      </c>
      <c r="H4415" s="224">
        <v>0.1</v>
      </c>
      <c r="I4415" s="32"/>
    </row>
    <row r="4416" spans="1:9" ht="31.5">
      <c r="A4416" s="28">
        <v>4411</v>
      </c>
      <c r="B4416" s="29" t="s">
        <v>6190</v>
      </c>
      <c r="C4416" s="56" t="s">
        <v>6191</v>
      </c>
      <c r="D4416" s="56" t="s">
        <v>6192</v>
      </c>
      <c r="E4416" s="31">
        <v>176.4</v>
      </c>
      <c r="F4416" s="128">
        <f t="shared" si="277"/>
        <v>104.6052</v>
      </c>
      <c r="G4416" s="222">
        <f t="shared" si="279"/>
        <v>115.06572</v>
      </c>
      <c r="H4416" s="224">
        <v>0.1</v>
      </c>
      <c r="I4416" s="32"/>
    </row>
    <row r="4417" spans="1:9" ht="31.5">
      <c r="A4417" s="28">
        <v>4412</v>
      </c>
      <c r="B4417" s="29" t="s">
        <v>6193</v>
      </c>
      <c r="C4417" s="56" t="s">
        <v>6194</v>
      </c>
      <c r="D4417" s="56" t="s">
        <v>6195</v>
      </c>
      <c r="E4417" s="31">
        <v>176.4</v>
      </c>
      <c r="F4417" s="128">
        <f t="shared" si="277"/>
        <v>104.6052</v>
      </c>
      <c r="G4417" s="222">
        <f t="shared" si="279"/>
        <v>115.06572</v>
      </c>
      <c r="H4417" s="224">
        <v>0.1</v>
      </c>
      <c r="I4417" s="32"/>
    </row>
    <row r="4418" spans="1:9" ht="31.5">
      <c r="A4418" s="28">
        <v>4413</v>
      </c>
      <c r="B4418" s="29" t="s">
        <v>6196</v>
      </c>
      <c r="C4418" s="56" t="s">
        <v>6197</v>
      </c>
      <c r="D4418" s="56" t="s">
        <v>6198</v>
      </c>
      <c r="E4418" s="31">
        <v>176.4</v>
      </c>
      <c r="F4418" s="128">
        <f t="shared" si="277"/>
        <v>104.6052</v>
      </c>
      <c r="G4418" s="222">
        <f t="shared" si="279"/>
        <v>115.06572</v>
      </c>
      <c r="H4418" s="224">
        <v>0.1</v>
      </c>
      <c r="I4418" s="32"/>
    </row>
    <row r="4419" spans="1:9" ht="31.5">
      <c r="A4419" s="28">
        <v>4414</v>
      </c>
      <c r="B4419" s="29" t="s">
        <v>6199</v>
      </c>
      <c r="C4419" s="56" t="s">
        <v>6200</v>
      </c>
      <c r="D4419" s="56" t="s">
        <v>6201</v>
      </c>
      <c r="E4419" s="31">
        <v>176.4</v>
      </c>
      <c r="F4419" s="128">
        <f t="shared" si="277"/>
        <v>104.6052</v>
      </c>
      <c r="G4419" s="222">
        <f t="shared" si="279"/>
        <v>115.06572</v>
      </c>
      <c r="H4419" s="224">
        <v>0.1</v>
      </c>
      <c r="I4419" s="32"/>
    </row>
    <row r="4420" spans="1:9" ht="31.5">
      <c r="A4420" s="28">
        <v>4415</v>
      </c>
      <c r="B4420" s="29" t="s">
        <v>6202</v>
      </c>
      <c r="C4420" s="56" t="s">
        <v>6203</v>
      </c>
      <c r="D4420" s="56" t="s">
        <v>6204</v>
      </c>
      <c r="E4420" s="31">
        <v>176.4</v>
      </c>
      <c r="F4420" s="128">
        <f t="shared" si="277"/>
        <v>104.6052</v>
      </c>
      <c r="G4420" s="222">
        <f t="shared" si="279"/>
        <v>115.06572</v>
      </c>
      <c r="H4420" s="224">
        <v>0.1</v>
      </c>
      <c r="I4420" s="32"/>
    </row>
    <row r="4421" spans="1:9" ht="31.5">
      <c r="A4421" s="28">
        <v>4416</v>
      </c>
      <c r="B4421" s="29" t="s">
        <v>6205</v>
      </c>
      <c r="C4421" s="56" t="s">
        <v>6206</v>
      </c>
      <c r="D4421" s="56" t="s">
        <v>6207</v>
      </c>
      <c r="E4421" s="31">
        <v>176.4</v>
      </c>
      <c r="F4421" s="128">
        <f t="shared" si="277"/>
        <v>104.6052</v>
      </c>
      <c r="G4421" s="222">
        <f t="shared" ref="G4421:G4452" si="280">F4421*1.1</f>
        <v>115.06572</v>
      </c>
      <c r="H4421" s="224">
        <v>0.1</v>
      </c>
      <c r="I4421" s="32"/>
    </row>
    <row r="4422" spans="1:9" ht="31.5">
      <c r="A4422" s="28">
        <v>4417</v>
      </c>
      <c r="B4422" s="29" t="s">
        <v>6208</v>
      </c>
      <c r="C4422" s="56" t="s">
        <v>6209</v>
      </c>
      <c r="D4422" s="56" t="s">
        <v>6210</v>
      </c>
      <c r="E4422" s="31">
        <v>176.4</v>
      </c>
      <c r="F4422" s="128">
        <f t="shared" si="277"/>
        <v>104.6052</v>
      </c>
      <c r="G4422" s="222">
        <f t="shared" si="280"/>
        <v>115.06572</v>
      </c>
      <c r="H4422" s="224">
        <v>0.1</v>
      </c>
      <c r="I4422" s="32"/>
    </row>
    <row r="4423" spans="1:9" ht="31.5">
      <c r="A4423" s="28">
        <v>4418</v>
      </c>
      <c r="B4423" s="29" t="s">
        <v>6211</v>
      </c>
      <c r="C4423" s="56" t="s">
        <v>6212</v>
      </c>
      <c r="D4423" s="56" t="s">
        <v>6213</v>
      </c>
      <c r="E4423" s="31">
        <v>176.4</v>
      </c>
      <c r="F4423" s="128">
        <f t="shared" ref="F4423:F4486" si="281">E4423*0.593</f>
        <v>104.6052</v>
      </c>
      <c r="G4423" s="222">
        <f t="shared" si="280"/>
        <v>115.06572</v>
      </c>
      <c r="H4423" s="224">
        <v>0.1</v>
      </c>
      <c r="I4423" s="32"/>
    </row>
    <row r="4424" spans="1:9" ht="31.5">
      <c r="A4424" s="28">
        <v>4419</v>
      </c>
      <c r="B4424" s="29" t="s">
        <v>6214</v>
      </c>
      <c r="C4424" s="56" t="s">
        <v>6215</v>
      </c>
      <c r="D4424" s="56" t="s">
        <v>6216</v>
      </c>
      <c r="E4424" s="31">
        <v>176.4</v>
      </c>
      <c r="F4424" s="128">
        <f t="shared" si="281"/>
        <v>104.6052</v>
      </c>
      <c r="G4424" s="222">
        <f t="shared" si="280"/>
        <v>115.06572</v>
      </c>
      <c r="H4424" s="224">
        <v>0.1</v>
      </c>
      <c r="I4424" s="32"/>
    </row>
    <row r="4425" spans="1:9" ht="31.5">
      <c r="A4425" s="28">
        <v>4420</v>
      </c>
      <c r="B4425" s="29" t="s">
        <v>6217</v>
      </c>
      <c r="C4425" s="56" t="s">
        <v>6218</v>
      </c>
      <c r="D4425" s="56" t="s">
        <v>6219</v>
      </c>
      <c r="E4425" s="31">
        <v>176.4</v>
      </c>
      <c r="F4425" s="128">
        <f t="shared" si="281"/>
        <v>104.6052</v>
      </c>
      <c r="G4425" s="222">
        <f t="shared" si="280"/>
        <v>115.06572</v>
      </c>
      <c r="H4425" s="224">
        <v>0.1</v>
      </c>
      <c r="I4425" s="32"/>
    </row>
    <row r="4426" spans="1:9" ht="31.5">
      <c r="A4426" s="28">
        <v>4421</v>
      </c>
      <c r="B4426" s="29" t="s">
        <v>6220</v>
      </c>
      <c r="C4426" s="56" t="s">
        <v>6221</v>
      </c>
      <c r="D4426" s="56" t="s">
        <v>6222</v>
      </c>
      <c r="E4426" s="31">
        <v>176.4</v>
      </c>
      <c r="F4426" s="128">
        <f t="shared" si="281"/>
        <v>104.6052</v>
      </c>
      <c r="G4426" s="222">
        <f t="shared" si="280"/>
        <v>115.06572</v>
      </c>
      <c r="H4426" s="224">
        <v>0.1</v>
      </c>
      <c r="I4426" s="32"/>
    </row>
    <row r="4427" spans="1:9" ht="31.5">
      <c r="A4427" s="28">
        <v>4422</v>
      </c>
      <c r="B4427" s="29" t="s">
        <v>6223</v>
      </c>
      <c r="C4427" s="56" t="s">
        <v>6224</v>
      </c>
      <c r="D4427" s="56" t="s">
        <v>6225</v>
      </c>
      <c r="E4427" s="31">
        <v>176.4</v>
      </c>
      <c r="F4427" s="128">
        <f t="shared" si="281"/>
        <v>104.6052</v>
      </c>
      <c r="G4427" s="222">
        <f t="shared" si="280"/>
        <v>115.06572</v>
      </c>
      <c r="H4427" s="224">
        <v>0.1</v>
      </c>
      <c r="I4427" s="32"/>
    </row>
    <row r="4428" spans="1:9" ht="31.5">
      <c r="A4428" s="28">
        <v>4423</v>
      </c>
      <c r="B4428" s="29" t="s">
        <v>6226</v>
      </c>
      <c r="C4428" s="56" t="s">
        <v>6227</v>
      </c>
      <c r="D4428" s="56" t="s">
        <v>6228</v>
      </c>
      <c r="E4428" s="31">
        <v>176.4</v>
      </c>
      <c r="F4428" s="128">
        <f t="shared" si="281"/>
        <v>104.6052</v>
      </c>
      <c r="G4428" s="222">
        <f t="shared" si="280"/>
        <v>115.06572</v>
      </c>
      <c r="H4428" s="224">
        <v>0.1</v>
      </c>
      <c r="I4428" s="32"/>
    </row>
    <row r="4429" spans="1:9" ht="31.5">
      <c r="A4429" s="28">
        <v>4424</v>
      </c>
      <c r="B4429" s="29" t="s">
        <v>6229</v>
      </c>
      <c r="C4429" s="56" t="s">
        <v>6230</v>
      </c>
      <c r="D4429" s="56" t="s">
        <v>6231</v>
      </c>
      <c r="E4429" s="31">
        <v>176.4</v>
      </c>
      <c r="F4429" s="128">
        <f t="shared" si="281"/>
        <v>104.6052</v>
      </c>
      <c r="G4429" s="222">
        <f t="shared" si="280"/>
        <v>115.06572</v>
      </c>
      <c r="H4429" s="224">
        <v>0.1</v>
      </c>
      <c r="I4429" s="32"/>
    </row>
    <row r="4430" spans="1:9" ht="31.5">
      <c r="A4430" s="28">
        <v>4425</v>
      </c>
      <c r="B4430" s="29" t="s">
        <v>6232</v>
      </c>
      <c r="C4430" s="56" t="s">
        <v>6233</v>
      </c>
      <c r="D4430" s="56" t="s">
        <v>6234</v>
      </c>
      <c r="E4430" s="31">
        <v>176.4</v>
      </c>
      <c r="F4430" s="128">
        <f t="shared" si="281"/>
        <v>104.6052</v>
      </c>
      <c r="G4430" s="222">
        <f t="shared" si="280"/>
        <v>115.06572</v>
      </c>
      <c r="H4430" s="224">
        <v>0.1</v>
      </c>
      <c r="I4430" s="32"/>
    </row>
    <row r="4431" spans="1:9" ht="94.5">
      <c r="A4431" s="28">
        <v>4426</v>
      </c>
      <c r="B4431" s="29" t="s">
        <v>6235</v>
      </c>
      <c r="C4431" s="56" t="s">
        <v>6236</v>
      </c>
      <c r="D4431" s="56" t="s">
        <v>6237</v>
      </c>
      <c r="E4431" s="31">
        <v>176.4</v>
      </c>
      <c r="F4431" s="128">
        <f t="shared" si="281"/>
        <v>104.6052</v>
      </c>
      <c r="G4431" s="222">
        <f t="shared" si="280"/>
        <v>115.06572</v>
      </c>
      <c r="H4431" s="224">
        <v>0.1</v>
      </c>
      <c r="I4431" s="32"/>
    </row>
    <row r="4432" spans="1:9" ht="94.5">
      <c r="A4432" s="28">
        <v>4427</v>
      </c>
      <c r="B4432" s="29" t="s">
        <v>6238</v>
      </c>
      <c r="C4432" s="56" t="s">
        <v>6239</v>
      </c>
      <c r="D4432" s="56" t="s">
        <v>6240</v>
      </c>
      <c r="E4432" s="31">
        <v>176.4</v>
      </c>
      <c r="F4432" s="128">
        <f t="shared" si="281"/>
        <v>104.6052</v>
      </c>
      <c r="G4432" s="222">
        <f t="shared" si="280"/>
        <v>115.06572</v>
      </c>
      <c r="H4432" s="224">
        <v>0.1</v>
      </c>
      <c r="I4432" s="32"/>
    </row>
    <row r="4433" spans="1:9" ht="31.5">
      <c r="A4433" s="28">
        <v>4428</v>
      </c>
      <c r="B4433" s="29" t="s">
        <v>6241</v>
      </c>
      <c r="C4433" s="56" t="s">
        <v>6242</v>
      </c>
      <c r="D4433" s="56" t="s">
        <v>6243</v>
      </c>
      <c r="E4433" s="31">
        <v>176.4</v>
      </c>
      <c r="F4433" s="128">
        <f t="shared" si="281"/>
        <v>104.6052</v>
      </c>
      <c r="G4433" s="222">
        <f t="shared" si="280"/>
        <v>115.06572</v>
      </c>
      <c r="H4433" s="224">
        <v>0.1</v>
      </c>
      <c r="I4433" s="32"/>
    </row>
    <row r="4434" spans="1:9" ht="31.5">
      <c r="A4434" s="28">
        <v>4429</v>
      </c>
      <c r="B4434" s="29" t="s">
        <v>6244</v>
      </c>
      <c r="C4434" s="56" t="s">
        <v>6245</v>
      </c>
      <c r="D4434" s="56" t="s">
        <v>6246</v>
      </c>
      <c r="E4434" s="31">
        <v>176.4</v>
      </c>
      <c r="F4434" s="128">
        <f t="shared" si="281"/>
        <v>104.6052</v>
      </c>
      <c r="G4434" s="222">
        <f t="shared" si="280"/>
        <v>115.06572</v>
      </c>
      <c r="H4434" s="224">
        <v>0.1</v>
      </c>
      <c r="I4434" s="32"/>
    </row>
    <row r="4435" spans="1:9" ht="31.5">
      <c r="A4435" s="28">
        <v>4430</v>
      </c>
      <c r="B4435" s="29" t="s">
        <v>6247</v>
      </c>
      <c r="C4435" s="56" t="s">
        <v>6248</v>
      </c>
      <c r="D4435" s="56" t="s">
        <v>6249</v>
      </c>
      <c r="E4435" s="31">
        <v>176.4</v>
      </c>
      <c r="F4435" s="128">
        <f t="shared" si="281"/>
        <v>104.6052</v>
      </c>
      <c r="G4435" s="222">
        <f t="shared" si="280"/>
        <v>115.06572</v>
      </c>
      <c r="H4435" s="224">
        <v>0.1</v>
      </c>
      <c r="I4435" s="32"/>
    </row>
    <row r="4436" spans="1:9" ht="31.5">
      <c r="A4436" s="28">
        <v>4431</v>
      </c>
      <c r="B4436" s="29" t="s">
        <v>6250</v>
      </c>
      <c r="C4436" s="56" t="s">
        <v>6251</v>
      </c>
      <c r="D4436" s="56" t="s">
        <v>6252</v>
      </c>
      <c r="E4436" s="31">
        <v>176.4</v>
      </c>
      <c r="F4436" s="128">
        <f t="shared" si="281"/>
        <v>104.6052</v>
      </c>
      <c r="G4436" s="222">
        <f t="shared" si="280"/>
        <v>115.06572</v>
      </c>
      <c r="H4436" s="224">
        <v>0.1</v>
      </c>
      <c r="I4436" s="32"/>
    </row>
    <row r="4437" spans="1:9" ht="31.5">
      <c r="A4437" s="28">
        <v>4432</v>
      </c>
      <c r="B4437" s="29" t="s">
        <v>6253</v>
      </c>
      <c r="C4437" s="56" t="s">
        <v>6254</v>
      </c>
      <c r="D4437" s="56" t="s">
        <v>6255</v>
      </c>
      <c r="E4437" s="31">
        <v>176.4</v>
      </c>
      <c r="F4437" s="128">
        <f t="shared" si="281"/>
        <v>104.6052</v>
      </c>
      <c r="G4437" s="222">
        <f t="shared" si="280"/>
        <v>115.06572</v>
      </c>
      <c r="H4437" s="224">
        <v>0.1</v>
      </c>
      <c r="I4437" s="32"/>
    </row>
    <row r="4438" spans="1:9" ht="47.25">
      <c r="A4438" s="28">
        <v>4433</v>
      </c>
      <c r="B4438" s="29" t="s">
        <v>6256</v>
      </c>
      <c r="C4438" s="56" t="s">
        <v>6257</v>
      </c>
      <c r="D4438" s="56" t="s">
        <v>6258</v>
      </c>
      <c r="E4438" s="31">
        <v>229.32</v>
      </c>
      <c r="F4438" s="128">
        <f t="shared" si="281"/>
        <v>135.98675999999998</v>
      </c>
      <c r="G4438" s="222">
        <f t="shared" si="280"/>
        <v>149.58543599999999</v>
      </c>
      <c r="H4438" s="224">
        <v>0.1</v>
      </c>
      <c r="I4438" s="32"/>
    </row>
    <row r="4439" spans="1:9" ht="47.25">
      <c r="A4439" s="28">
        <v>4434</v>
      </c>
      <c r="B4439" s="29" t="s">
        <v>6259</v>
      </c>
      <c r="C4439" s="56" t="s">
        <v>6260</v>
      </c>
      <c r="D4439" s="56" t="s">
        <v>6261</v>
      </c>
      <c r="E4439" s="31">
        <v>229.32</v>
      </c>
      <c r="F4439" s="128">
        <f t="shared" si="281"/>
        <v>135.98675999999998</v>
      </c>
      <c r="G4439" s="222">
        <f t="shared" si="280"/>
        <v>149.58543599999999</v>
      </c>
      <c r="H4439" s="224">
        <v>0.1</v>
      </c>
      <c r="I4439" s="32"/>
    </row>
    <row r="4440" spans="1:9" ht="47.25">
      <c r="A4440" s="28">
        <v>4435</v>
      </c>
      <c r="B4440" s="29" t="s">
        <v>6262</v>
      </c>
      <c r="C4440" s="56" t="s">
        <v>6263</v>
      </c>
      <c r="D4440" s="56" t="s">
        <v>6264</v>
      </c>
      <c r="E4440" s="31">
        <v>176.4</v>
      </c>
      <c r="F4440" s="128">
        <f t="shared" si="281"/>
        <v>104.6052</v>
      </c>
      <c r="G4440" s="222">
        <f t="shared" si="280"/>
        <v>115.06572</v>
      </c>
      <c r="H4440" s="224">
        <v>0.1</v>
      </c>
      <c r="I4440" s="32"/>
    </row>
    <row r="4441" spans="1:9" ht="47.25">
      <c r="A4441" s="28">
        <v>4436</v>
      </c>
      <c r="B4441" s="29" t="s">
        <v>6265</v>
      </c>
      <c r="C4441" s="56" t="s">
        <v>6266</v>
      </c>
      <c r="D4441" s="56" t="s">
        <v>6267</v>
      </c>
      <c r="E4441" s="31">
        <v>176.4</v>
      </c>
      <c r="F4441" s="128">
        <f t="shared" si="281"/>
        <v>104.6052</v>
      </c>
      <c r="G4441" s="222">
        <f t="shared" si="280"/>
        <v>115.06572</v>
      </c>
      <c r="H4441" s="224">
        <v>0.1</v>
      </c>
      <c r="I4441" s="32"/>
    </row>
    <row r="4442" spans="1:9" ht="47.25">
      <c r="A4442" s="28">
        <v>4437</v>
      </c>
      <c r="B4442" s="29" t="s">
        <v>6268</v>
      </c>
      <c r="C4442" s="56" t="s">
        <v>6269</v>
      </c>
      <c r="D4442" s="56" t="s">
        <v>6270</v>
      </c>
      <c r="E4442" s="31">
        <v>176.4</v>
      </c>
      <c r="F4442" s="128">
        <f t="shared" si="281"/>
        <v>104.6052</v>
      </c>
      <c r="G4442" s="222">
        <f t="shared" si="280"/>
        <v>115.06572</v>
      </c>
      <c r="H4442" s="224">
        <v>0.1</v>
      </c>
      <c r="I4442" s="32"/>
    </row>
    <row r="4443" spans="1:9" ht="47.25">
      <c r="A4443" s="28">
        <v>4438</v>
      </c>
      <c r="B4443" s="29" t="s">
        <v>6271</v>
      </c>
      <c r="C4443" s="56" t="s">
        <v>6272</v>
      </c>
      <c r="D4443" s="56" t="s">
        <v>6273</v>
      </c>
      <c r="E4443" s="31">
        <v>176.4</v>
      </c>
      <c r="F4443" s="128">
        <f t="shared" si="281"/>
        <v>104.6052</v>
      </c>
      <c r="G4443" s="222">
        <f t="shared" si="280"/>
        <v>115.06572</v>
      </c>
      <c r="H4443" s="224">
        <v>0.1</v>
      </c>
      <c r="I4443" s="32"/>
    </row>
    <row r="4444" spans="1:9" ht="31.5">
      <c r="A4444" s="28">
        <v>4439</v>
      </c>
      <c r="B4444" s="29" t="s">
        <v>6274</v>
      </c>
      <c r="C4444" s="56" t="s">
        <v>6275</v>
      </c>
      <c r="D4444" s="56" t="s">
        <v>6276</v>
      </c>
      <c r="E4444" s="31">
        <v>176.4</v>
      </c>
      <c r="F4444" s="128">
        <f t="shared" si="281"/>
        <v>104.6052</v>
      </c>
      <c r="G4444" s="222">
        <f t="shared" si="280"/>
        <v>115.06572</v>
      </c>
      <c r="H4444" s="224">
        <v>0.1</v>
      </c>
      <c r="I4444" s="32"/>
    </row>
    <row r="4445" spans="1:9" ht="31.5">
      <c r="A4445" s="28">
        <v>4440</v>
      </c>
      <c r="B4445" s="29" t="s">
        <v>6277</v>
      </c>
      <c r="C4445" s="56" t="s">
        <v>6278</v>
      </c>
      <c r="D4445" s="56" t="s">
        <v>6279</v>
      </c>
      <c r="E4445" s="31">
        <v>176.4</v>
      </c>
      <c r="F4445" s="128">
        <f t="shared" si="281"/>
        <v>104.6052</v>
      </c>
      <c r="G4445" s="222">
        <f t="shared" si="280"/>
        <v>115.06572</v>
      </c>
      <c r="H4445" s="224">
        <v>0.1</v>
      </c>
      <c r="I4445" s="32"/>
    </row>
    <row r="4446" spans="1:9" ht="31.5">
      <c r="A4446" s="28">
        <v>4441</v>
      </c>
      <c r="B4446" s="29" t="s">
        <v>6280</v>
      </c>
      <c r="C4446" s="56" t="s">
        <v>6281</v>
      </c>
      <c r="D4446" s="56" t="s">
        <v>6282</v>
      </c>
      <c r="E4446" s="31">
        <v>176.4</v>
      </c>
      <c r="F4446" s="128">
        <f t="shared" si="281"/>
        <v>104.6052</v>
      </c>
      <c r="G4446" s="222">
        <f t="shared" si="280"/>
        <v>115.06572</v>
      </c>
      <c r="H4446" s="224">
        <v>0.1</v>
      </c>
      <c r="I4446" s="32"/>
    </row>
    <row r="4447" spans="1:9" ht="31.5">
      <c r="A4447" s="28">
        <v>4442</v>
      </c>
      <c r="B4447" s="29" t="s">
        <v>6283</v>
      </c>
      <c r="C4447" s="56" t="s">
        <v>6284</v>
      </c>
      <c r="D4447" s="56" t="s">
        <v>6285</v>
      </c>
      <c r="E4447" s="31">
        <v>176.4</v>
      </c>
      <c r="F4447" s="128">
        <f t="shared" si="281"/>
        <v>104.6052</v>
      </c>
      <c r="G4447" s="222">
        <f t="shared" si="280"/>
        <v>115.06572</v>
      </c>
      <c r="H4447" s="224">
        <v>0.1</v>
      </c>
      <c r="I4447" s="32"/>
    </row>
    <row r="4448" spans="1:9" ht="15.75">
      <c r="A4448" s="28">
        <v>4443</v>
      </c>
      <c r="B4448" s="29" t="s">
        <v>145</v>
      </c>
      <c r="C4448" s="57" t="s">
        <v>6286</v>
      </c>
      <c r="D4448" s="56"/>
      <c r="E4448" s="31"/>
      <c r="F4448" s="226"/>
      <c r="G4448" s="226"/>
      <c r="H4448" s="215"/>
      <c r="I4448" s="32"/>
    </row>
    <row r="4449" spans="1:9" ht="31.5">
      <c r="A4449" s="28">
        <v>4444</v>
      </c>
      <c r="B4449" s="29" t="s">
        <v>6287</v>
      </c>
      <c r="C4449" s="56" t="s">
        <v>6288</v>
      </c>
      <c r="D4449" s="56"/>
      <c r="E4449" s="31">
        <v>176.4</v>
      </c>
      <c r="F4449" s="128">
        <f t="shared" si="281"/>
        <v>104.6052</v>
      </c>
      <c r="G4449" s="222">
        <f t="shared" ref="G4449:G4460" si="282">F4449*1.1</f>
        <v>115.06572</v>
      </c>
      <c r="H4449" s="224">
        <v>0.1</v>
      </c>
      <c r="I4449" s="32"/>
    </row>
    <row r="4450" spans="1:9" ht="31.5">
      <c r="A4450" s="28">
        <v>4445</v>
      </c>
      <c r="B4450" s="29" t="s">
        <v>6289</v>
      </c>
      <c r="C4450" s="56" t="s">
        <v>6290</v>
      </c>
      <c r="D4450" s="56"/>
      <c r="E4450" s="31">
        <v>176.4</v>
      </c>
      <c r="F4450" s="128">
        <f t="shared" si="281"/>
        <v>104.6052</v>
      </c>
      <c r="G4450" s="222">
        <f t="shared" si="282"/>
        <v>115.06572</v>
      </c>
      <c r="H4450" s="224">
        <v>0.1</v>
      </c>
      <c r="I4450" s="32"/>
    </row>
    <row r="4451" spans="1:9" ht="15.75">
      <c r="A4451" s="28">
        <v>4446</v>
      </c>
      <c r="B4451" s="29" t="s">
        <v>6291</v>
      </c>
      <c r="C4451" s="56" t="s">
        <v>6292</v>
      </c>
      <c r="D4451" s="56"/>
      <c r="E4451" s="31">
        <v>176.4</v>
      </c>
      <c r="F4451" s="128">
        <f t="shared" si="281"/>
        <v>104.6052</v>
      </c>
      <c r="G4451" s="222">
        <f t="shared" si="282"/>
        <v>115.06572</v>
      </c>
      <c r="H4451" s="224">
        <v>0.1</v>
      </c>
      <c r="I4451" s="32"/>
    </row>
    <row r="4452" spans="1:9" ht="15.75">
      <c r="A4452" s="28">
        <v>4447</v>
      </c>
      <c r="B4452" s="29" t="s">
        <v>6293</v>
      </c>
      <c r="C4452" s="56" t="s">
        <v>6294</v>
      </c>
      <c r="D4452" s="56"/>
      <c r="E4452" s="31">
        <v>176.4</v>
      </c>
      <c r="F4452" s="128">
        <f t="shared" si="281"/>
        <v>104.6052</v>
      </c>
      <c r="G4452" s="222">
        <f t="shared" si="282"/>
        <v>115.06572</v>
      </c>
      <c r="H4452" s="224">
        <v>0.1</v>
      </c>
      <c r="I4452" s="32"/>
    </row>
    <row r="4453" spans="1:9" ht="15.75">
      <c r="A4453" s="28">
        <v>4448</v>
      </c>
      <c r="B4453" s="29" t="s">
        <v>6295</v>
      </c>
      <c r="C4453" s="56" t="s">
        <v>6296</v>
      </c>
      <c r="D4453" s="56"/>
      <c r="E4453" s="31">
        <v>176.4</v>
      </c>
      <c r="F4453" s="128">
        <f t="shared" si="281"/>
        <v>104.6052</v>
      </c>
      <c r="G4453" s="222">
        <f t="shared" si="282"/>
        <v>115.06572</v>
      </c>
      <c r="H4453" s="224">
        <v>0.1</v>
      </c>
      <c r="I4453" s="32"/>
    </row>
    <row r="4454" spans="1:9" ht="15.75">
      <c r="A4454" s="28">
        <v>4449</v>
      </c>
      <c r="B4454" s="29" t="s">
        <v>6297</v>
      </c>
      <c r="C4454" s="56" t="s">
        <v>6298</v>
      </c>
      <c r="D4454" s="56"/>
      <c r="E4454" s="31">
        <v>176.4</v>
      </c>
      <c r="F4454" s="128">
        <f t="shared" si="281"/>
        <v>104.6052</v>
      </c>
      <c r="G4454" s="222">
        <f t="shared" si="282"/>
        <v>115.06572</v>
      </c>
      <c r="H4454" s="224">
        <v>0.1</v>
      </c>
      <c r="I4454" s="32"/>
    </row>
    <row r="4455" spans="1:9" ht="15.75">
      <c r="A4455" s="28">
        <v>4450</v>
      </c>
      <c r="B4455" s="29" t="s">
        <v>6299</v>
      </c>
      <c r="C4455" s="56" t="s">
        <v>6300</v>
      </c>
      <c r="D4455" s="56"/>
      <c r="E4455" s="31">
        <v>176.4</v>
      </c>
      <c r="F4455" s="128">
        <f t="shared" si="281"/>
        <v>104.6052</v>
      </c>
      <c r="G4455" s="222">
        <f t="shared" si="282"/>
        <v>115.06572</v>
      </c>
      <c r="H4455" s="224">
        <v>0.1</v>
      </c>
      <c r="I4455" s="32"/>
    </row>
    <row r="4456" spans="1:9" ht="15.75">
      <c r="A4456" s="28">
        <v>4451</v>
      </c>
      <c r="B4456" s="29" t="s">
        <v>6301</v>
      </c>
      <c r="C4456" s="56" t="s">
        <v>6302</v>
      </c>
      <c r="D4456" s="56"/>
      <c r="E4456" s="31">
        <v>176.4</v>
      </c>
      <c r="F4456" s="128">
        <f t="shared" si="281"/>
        <v>104.6052</v>
      </c>
      <c r="G4456" s="222">
        <f t="shared" si="282"/>
        <v>115.06572</v>
      </c>
      <c r="H4456" s="224">
        <v>0.1</v>
      </c>
      <c r="I4456" s="32"/>
    </row>
    <row r="4457" spans="1:9" ht="15.75">
      <c r="A4457" s="28">
        <v>4452</v>
      </c>
      <c r="B4457" s="29" t="s">
        <v>6303</v>
      </c>
      <c r="C4457" s="56" t="s">
        <v>6304</v>
      </c>
      <c r="D4457" s="56"/>
      <c r="E4457" s="31">
        <v>176.4</v>
      </c>
      <c r="F4457" s="128">
        <f t="shared" si="281"/>
        <v>104.6052</v>
      </c>
      <c r="G4457" s="222">
        <f t="shared" si="282"/>
        <v>115.06572</v>
      </c>
      <c r="H4457" s="224">
        <v>0.1</v>
      </c>
      <c r="I4457" s="32"/>
    </row>
    <row r="4458" spans="1:9" ht="15.75">
      <c r="A4458" s="28">
        <v>4453</v>
      </c>
      <c r="B4458" s="29" t="s">
        <v>6305</v>
      </c>
      <c r="C4458" s="56" t="s">
        <v>6306</v>
      </c>
      <c r="D4458" s="56"/>
      <c r="E4458" s="31">
        <v>176.4</v>
      </c>
      <c r="F4458" s="128">
        <f t="shared" si="281"/>
        <v>104.6052</v>
      </c>
      <c r="G4458" s="222">
        <f t="shared" si="282"/>
        <v>115.06572</v>
      </c>
      <c r="H4458" s="224">
        <v>0.1</v>
      </c>
      <c r="I4458" s="32"/>
    </row>
    <row r="4459" spans="1:9" ht="15.75">
      <c r="A4459" s="28">
        <v>4454</v>
      </c>
      <c r="B4459" s="29" t="s">
        <v>6307</v>
      </c>
      <c r="C4459" s="56" t="s">
        <v>6308</v>
      </c>
      <c r="D4459" s="56"/>
      <c r="E4459" s="31">
        <v>176.4</v>
      </c>
      <c r="F4459" s="128">
        <f t="shared" si="281"/>
        <v>104.6052</v>
      </c>
      <c r="G4459" s="222">
        <f t="shared" si="282"/>
        <v>115.06572</v>
      </c>
      <c r="H4459" s="224">
        <v>0.1</v>
      </c>
      <c r="I4459" s="32"/>
    </row>
    <row r="4460" spans="1:9" ht="15.75">
      <c r="A4460" s="28">
        <v>4455</v>
      </c>
      <c r="B4460" s="29" t="s">
        <v>6309</v>
      </c>
      <c r="C4460" s="56" t="s">
        <v>6310</v>
      </c>
      <c r="D4460" s="56"/>
      <c r="E4460" s="31">
        <v>176.4</v>
      </c>
      <c r="F4460" s="128">
        <f t="shared" si="281"/>
        <v>104.6052</v>
      </c>
      <c r="G4460" s="222">
        <f t="shared" si="282"/>
        <v>115.06572</v>
      </c>
      <c r="H4460" s="224">
        <v>0.1</v>
      </c>
      <c r="I4460" s="32"/>
    </row>
    <row r="4461" spans="1:9" ht="15.75">
      <c r="A4461" s="28">
        <v>4456</v>
      </c>
      <c r="B4461" s="29" t="s">
        <v>145</v>
      </c>
      <c r="C4461" s="57" t="s">
        <v>6311</v>
      </c>
      <c r="D4461" s="56"/>
      <c r="E4461" s="31"/>
      <c r="F4461" s="226"/>
      <c r="G4461" s="226"/>
      <c r="H4461" s="215"/>
      <c r="I4461" s="32"/>
    </row>
    <row r="4462" spans="1:9" ht="31.5">
      <c r="A4462" s="28">
        <v>4457</v>
      </c>
      <c r="B4462" s="29" t="s">
        <v>6312</v>
      </c>
      <c r="C4462" s="56" t="s">
        <v>6313</v>
      </c>
      <c r="D4462" s="56" t="s">
        <v>6314</v>
      </c>
      <c r="E4462" s="31">
        <v>176.4</v>
      </c>
      <c r="F4462" s="128">
        <f t="shared" si="281"/>
        <v>104.6052</v>
      </c>
      <c r="G4462" s="222">
        <f t="shared" ref="G4462:G4475" si="283">F4462*1.1</f>
        <v>115.06572</v>
      </c>
      <c r="H4462" s="224">
        <v>0.1</v>
      </c>
      <c r="I4462" s="32"/>
    </row>
    <row r="4463" spans="1:9" ht="31.5">
      <c r="A4463" s="28">
        <v>4458</v>
      </c>
      <c r="B4463" s="29" t="s">
        <v>6315</v>
      </c>
      <c r="C4463" s="56" t="s">
        <v>6316</v>
      </c>
      <c r="D4463" s="56" t="s">
        <v>6317</v>
      </c>
      <c r="E4463" s="31">
        <v>176.4</v>
      </c>
      <c r="F4463" s="128">
        <f t="shared" si="281"/>
        <v>104.6052</v>
      </c>
      <c r="G4463" s="222">
        <f t="shared" si="283"/>
        <v>115.06572</v>
      </c>
      <c r="H4463" s="224">
        <v>0.1</v>
      </c>
      <c r="I4463" s="32"/>
    </row>
    <row r="4464" spans="1:9" ht="15.75">
      <c r="A4464" s="28">
        <v>4459</v>
      </c>
      <c r="B4464" s="29" t="s">
        <v>6318</v>
      </c>
      <c r="C4464" s="56" t="s">
        <v>6319</v>
      </c>
      <c r="D4464" s="56"/>
      <c r="E4464" s="31">
        <v>176.4</v>
      </c>
      <c r="F4464" s="128">
        <f t="shared" si="281"/>
        <v>104.6052</v>
      </c>
      <c r="G4464" s="222">
        <f t="shared" si="283"/>
        <v>115.06572</v>
      </c>
      <c r="H4464" s="224">
        <v>0.1</v>
      </c>
      <c r="I4464" s="32"/>
    </row>
    <row r="4465" spans="1:9" ht="15.75">
      <c r="A4465" s="28">
        <v>4460</v>
      </c>
      <c r="B4465" s="29" t="s">
        <v>6320</v>
      </c>
      <c r="C4465" s="56" t="s">
        <v>6321</v>
      </c>
      <c r="D4465" s="56"/>
      <c r="E4465" s="31">
        <v>176.4</v>
      </c>
      <c r="F4465" s="128">
        <f t="shared" si="281"/>
        <v>104.6052</v>
      </c>
      <c r="G4465" s="222">
        <f t="shared" si="283"/>
        <v>115.06572</v>
      </c>
      <c r="H4465" s="224">
        <v>0.1</v>
      </c>
      <c r="I4465" s="32"/>
    </row>
    <row r="4466" spans="1:9" ht="31.5">
      <c r="A4466" s="28">
        <v>4461</v>
      </c>
      <c r="B4466" s="29" t="s">
        <v>6322</v>
      </c>
      <c r="C4466" s="56" t="s">
        <v>6323</v>
      </c>
      <c r="D4466" s="56"/>
      <c r="E4466" s="31">
        <v>176.4</v>
      </c>
      <c r="F4466" s="128">
        <f t="shared" si="281"/>
        <v>104.6052</v>
      </c>
      <c r="G4466" s="222">
        <f t="shared" si="283"/>
        <v>115.06572</v>
      </c>
      <c r="H4466" s="224">
        <v>0.1</v>
      </c>
      <c r="I4466" s="32"/>
    </row>
    <row r="4467" spans="1:9" ht="15.75">
      <c r="A4467" s="28">
        <v>4462</v>
      </c>
      <c r="B4467" s="29" t="s">
        <v>6324</v>
      </c>
      <c r="C4467" s="56" t="s">
        <v>6325</v>
      </c>
      <c r="D4467" s="56"/>
      <c r="E4467" s="31">
        <v>176.4</v>
      </c>
      <c r="F4467" s="128">
        <f t="shared" si="281"/>
        <v>104.6052</v>
      </c>
      <c r="G4467" s="222">
        <f t="shared" si="283"/>
        <v>115.06572</v>
      </c>
      <c r="H4467" s="224">
        <v>0.1</v>
      </c>
      <c r="I4467" s="32"/>
    </row>
    <row r="4468" spans="1:9" ht="15.75">
      <c r="A4468" s="28">
        <v>4463</v>
      </c>
      <c r="B4468" s="29" t="s">
        <v>6326</v>
      </c>
      <c r="C4468" s="56" t="s">
        <v>6327</v>
      </c>
      <c r="D4468" s="56"/>
      <c r="E4468" s="31">
        <v>176.4</v>
      </c>
      <c r="F4468" s="128">
        <f t="shared" si="281"/>
        <v>104.6052</v>
      </c>
      <c r="G4468" s="222">
        <f t="shared" si="283"/>
        <v>115.06572</v>
      </c>
      <c r="H4468" s="224">
        <v>0.1</v>
      </c>
      <c r="I4468" s="32"/>
    </row>
    <row r="4469" spans="1:9" ht="15.75">
      <c r="A4469" s="28">
        <v>4464</v>
      </c>
      <c r="B4469" s="29" t="s">
        <v>6328</v>
      </c>
      <c r="C4469" s="56" t="s">
        <v>6329</v>
      </c>
      <c r="D4469" s="56"/>
      <c r="E4469" s="31">
        <v>176.4</v>
      </c>
      <c r="F4469" s="128">
        <f t="shared" si="281"/>
        <v>104.6052</v>
      </c>
      <c r="G4469" s="222">
        <f t="shared" si="283"/>
        <v>115.06572</v>
      </c>
      <c r="H4469" s="224">
        <v>0.1</v>
      </c>
      <c r="I4469" s="32"/>
    </row>
    <row r="4470" spans="1:9" ht="15.75">
      <c r="A4470" s="28">
        <v>4465</v>
      </c>
      <c r="B4470" s="29" t="s">
        <v>6330</v>
      </c>
      <c r="C4470" s="56" t="s">
        <v>6331</v>
      </c>
      <c r="D4470" s="56"/>
      <c r="E4470" s="31">
        <v>176.4</v>
      </c>
      <c r="F4470" s="128">
        <f t="shared" si="281"/>
        <v>104.6052</v>
      </c>
      <c r="G4470" s="222">
        <f t="shared" si="283"/>
        <v>115.06572</v>
      </c>
      <c r="H4470" s="224">
        <v>0.1</v>
      </c>
      <c r="I4470" s="32"/>
    </row>
    <row r="4471" spans="1:9" ht="15.75">
      <c r="A4471" s="28">
        <v>4466</v>
      </c>
      <c r="B4471" s="29" t="s">
        <v>6332</v>
      </c>
      <c r="C4471" s="56" t="s">
        <v>6333</v>
      </c>
      <c r="D4471" s="56"/>
      <c r="E4471" s="31">
        <v>176.4</v>
      </c>
      <c r="F4471" s="128">
        <f t="shared" si="281"/>
        <v>104.6052</v>
      </c>
      <c r="G4471" s="222">
        <f t="shared" si="283"/>
        <v>115.06572</v>
      </c>
      <c r="H4471" s="224">
        <v>0.1</v>
      </c>
      <c r="I4471" s="32"/>
    </row>
    <row r="4472" spans="1:9" ht="31.5">
      <c r="A4472" s="28">
        <v>4467</v>
      </c>
      <c r="B4472" s="29" t="s">
        <v>6334</v>
      </c>
      <c r="C4472" s="56" t="s">
        <v>6335</v>
      </c>
      <c r="D4472" s="56"/>
      <c r="E4472" s="31">
        <v>176.4</v>
      </c>
      <c r="F4472" s="128">
        <f t="shared" si="281"/>
        <v>104.6052</v>
      </c>
      <c r="G4472" s="222">
        <f t="shared" si="283"/>
        <v>115.06572</v>
      </c>
      <c r="H4472" s="224">
        <v>0.1</v>
      </c>
      <c r="I4472" s="32"/>
    </row>
    <row r="4473" spans="1:9" ht="31.5">
      <c r="A4473" s="28">
        <v>4468</v>
      </c>
      <c r="B4473" s="29" t="s">
        <v>6336</v>
      </c>
      <c r="C4473" s="56" t="s">
        <v>6337</v>
      </c>
      <c r="D4473" s="56"/>
      <c r="E4473" s="31">
        <v>176.4</v>
      </c>
      <c r="F4473" s="128">
        <f t="shared" si="281"/>
        <v>104.6052</v>
      </c>
      <c r="G4473" s="222">
        <f t="shared" si="283"/>
        <v>115.06572</v>
      </c>
      <c r="H4473" s="224">
        <v>0.1</v>
      </c>
      <c r="I4473" s="32"/>
    </row>
    <row r="4474" spans="1:9" ht="15.75">
      <c r="A4474" s="28">
        <v>4469</v>
      </c>
      <c r="B4474" s="29" t="s">
        <v>6338</v>
      </c>
      <c r="C4474" s="56" t="s">
        <v>6339</v>
      </c>
      <c r="D4474" s="56"/>
      <c r="E4474" s="31">
        <v>176.4</v>
      </c>
      <c r="F4474" s="128">
        <f t="shared" si="281"/>
        <v>104.6052</v>
      </c>
      <c r="G4474" s="222">
        <f t="shared" si="283"/>
        <v>115.06572</v>
      </c>
      <c r="H4474" s="224">
        <v>0.1</v>
      </c>
      <c r="I4474" s="32"/>
    </row>
    <row r="4475" spans="1:9" ht="15.75">
      <c r="A4475" s="28">
        <v>4470</v>
      </c>
      <c r="B4475" s="29" t="s">
        <v>6340</v>
      </c>
      <c r="C4475" s="56" t="s">
        <v>6341</v>
      </c>
      <c r="D4475" s="56"/>
      <c r="E4475" s="31">
        <v>176.4</v>
      </c>
      <c r="F4475" s="128">
        <f t="shared" si="281"/>
        <v>104.6052</v>
      </c>
      <c r="G4475" s="222">
        <f t="shared" si="283"/>
        <v>115.06572</v>
      </c>
      <c r="H4475" s="224">
        <v>0.1</v>
      </c>
      <c r="I4475" s="32"/>
    </row>
    <row r="4476" spans="1:9" ht="31.5">
      <c r="A4476" s="28">
        <v>4471</v>
      </c>
      <c r="B4476" s="29" t="s">
        <v>145</v>
      </c>
      <c r="C4476" s="57" t="s">
        <v>6342</v>
      </c>
      <c r="D4476" s="56"/>
      <c r="E4476" s="31"/>
      <c r="F4476" s="226"/>
      <c r="G4476" s="226"/>
      <c r="H4476" s="215"/>
      <c r="I4476" s="32"/>
    </row>
    <row r="4477" spans="1:9" ht="31.5">
      <c r="A4477" s="28">
        <v>4472</v>
      </c>
      <c r="B4477" s="29" t="s">
        <v>6343</v>
      </c>
      <c r="C4477" s="56" t="s">
        <v>6344</v>
      </c>
      <c r="D4477" s="56"/>
      <c r="E4477" s="31">
        <v>176.4</v>
      </c>
      <c r="F4477" s="128">
        <f t="shared" si="281"/>
        <v>104.6052</v>
      </c>
      <c r="G4477" s="222">
        <f t="shared" ref="G4477:G4484" si="284">F4477*1.1</f>
        <v>115.06572</v>
      </c>
      <c r="H4477" s="224">
        <v>0.1</v>
      </c>
      <c r="I4477" s="32"/>
    </row>
    <row r="4478" spans="1:9" ht="31.5">
      <c r="A4478" s="28">
        <v>4473</v>
      </c>
      <c r="B4478" s="29" t="s">
        <v>6345</v>
      </c>
      <c r="C4478" s="56" t="s">
        <v>6346</v>
      </c>
      <c r="D4478" s="56"/>
      <c r="E4478" s="31">
        <v>176.4</v>
      </c>
      <c r="F4478" s="128">
        <f t="shared" si="281"/>
        <v>104.6052</v>
      </c>
      <c r="G4478" s="222">
        <f t="shared" si="284"/>
        <v>115.06572</v>
      </c>
      <c r="H4478" s="224">
        <v>0.1</v>
      </c>
      <c r="I4478" s="32"/>
    </row>
    <row r="4479" spans="1:9" ht="31.5">
      <c r="A4479" s="28">
        <v>4474</v>
      </c>
      <c r="B4479" s="29" t="s">
        <v>6347</v>
      </c>
      <c r="C4479" s="56" t="s">
        <v>6348</v>
      </c>
      <c r="D4479" s="56" t="s">
        <v>6349</v>
      </c>
      <c r="E4479" s="31">
        <v>176.4</v>
      </c>
      <c r="F4479" s="128">
        <f t="shared" si="281"/>
        <v>104.6052</v>
      </c>
      <c r="G4479" s="222">
        <f t="shared" si="284"/>
        <v>115.06572</v>
      </c>
      <c r="H4479" s="224">
        <v>0.1</v>
      </c>
      <c r="I4479" s="32"/>
    </row>
    <row r="4480" spans="1:9" ht="31.5">
      <c r="A4480" s="28">
        <v>4475</v>
      </c>
      <c r="B4480" s="29" t="s">
        <v>6350</v>
      </c>
      <c r="C4480" s="56" t="s">
        <v>6351</v>
      </c>
      <c r="D4480" s="56"/>
      <c r="E4480" s="31">
        <v>176.4</v>
      </c>
      <c r="F4480" s="128">
        <f t="shared" si="281"/>
        <v>104.6052</v>
      </c>
      <c r="G4480" s="222">
        <f t="shared" si="284"/>
        <v>115.06572</v>
      </c>
      <c r="H4480" s="224">
        <v>0.1</v>
      </c>
      <c r="I4480" s="32"/>
    </row>
    <row r="4481" spans="1:9" ht="31.5">
      <c r="A4481" s="28">
        <v>4476</v>
      </c>
      <c r="B4481" s="29" t="s">
        <v>6352</v>
      </c>
      <c r="C4481" s="56" t="s">
        <v>6353</v>
      </c>
      <c r="D4481" s="56"/>
      <c r="E4481" s="31">
        <v>176.4</v>
      </c>
      <c r="F4481" s="128">
        <f t="shared" si="281"/>
        <v>104.6052</v>
      </c>
      <c r="G4481" s="222">
        <f t="shared" si="284"/>
        <v>115.06572</v>
      </c>
      <c r="H4481" s="224">
        <v>0.1</v>
      </c>
      <c r="I4481" s="32"/>
    </row>
    <row r="4482" spans="1:9" ht="31.5">
      <c r="A4482" s="28">
        <v>4477</v>
      </c>
      <c r="B4482" s="29" t="s">
        <v>6354</v>
      </c>
      <c r="C4482" s="56" t="s">
        <v>6355</v>
      </c>
      <c r="D4482" s="56"/>
      <c r="E4482" s="31">
        <v>176.4</v>
      </c>
      <c r="F4482" s="128">
        <f t="shared" si="281"/>
        <v>104.6052</v>
      </c>
      <c r="G4482" s="222">
        <f t="shared" si="284"/>
        <v>115.06572</v>
      </c>
      <c r="H4482" s="224">
        <v>0.1</v>
      </c>
      <c r="I4482" s="32"/>
    </row>
    <row r="4483" spans="1:9" ht="31.5">
      <c r="A4483" s="28">
        <v>4478</v>
      </c>
      <c r="B4483" s="29" t="s">
        <v>6356</v>
      </c>
      <c r="C4483" s="56" t="s">
        <v>6357</v>
      </c>
      <c r="D4483" s="56"/>
      <c r="E4483" s="31">
        <v>176.4</v>
      </c>
      <c r="F4483" s="128">
        <f t="shared" si="281"/>
        <v>104.6052</v>
      </c>
      <c r="G4483" s="222">
        <f t="shared" si="284"/>
        <v>115.06572</v>
      </c>
      <c r="H4483" s="224">
        <v>0.1</v>
      </c>
      <c r="I4483" s="32"/>
    </row>
    <row r="4484" spans="1:9" ht="31.5">
      <c r="A4484" s="28">
        <v>4479</v>
      </c>
      <c r="B4484" s="29" t="s">
        <v>6358</v>
      </c>
      <c r="C4484" s="56" t="s">
        <v>6359</v>
      </c>
      <c r="D4484" s="56"/>
      <c r="E4484" s="31">
        <v>176.4</v>
      </c>
      <c r="F4484" s="128">
        <f t="shared" si="281"/>
        <v>104.6052</v>
      </c>
      <c r="G4484" s="222">
        <f t="shared" si="284"/>
        <v>115.06572</v>
      </c>
      <c r="H4484" s="224">
        <v>0.1</v>
      </c>
      <c r="I4484" s="32"/>
    </row>
    <row r="4485" spans="1:9" ht="31.5">
      <c r="A4485" s="28">
        <v>4480</v>
      </c>
      <c r="B4485" s="29" t="s">
        <v>145</v>
      </c>
      <c r="C4485" s="36" t="s">
        <v>6360</v>
      </c>
      <c r="D4485" s="30"/>
      <c r="E4485" s="31"/>
      <c r="F4485" s="226"/>
      <c r="G4485" s="226"/>
      <c r="H4485" s="215"/>
      <c r="I4485" s="32"/>
    </row>
    <row r="4486" spans="1:9" ht="15.75">
      <c r="A4486" s="28">
        <v>4481</v>
      </c>
      <c r="B4486" s="29">
        <v>901980</v>
      </c>
      <c r="C4486" s="30" t="s">
        <v>6361</v>
      </c>
      <c r="D4486" s="30"/>
      <c r="E4486" s="31">
        <v>11.67</v>
      </c>
      <c r="F4486" s="128">
        <f t="shared" si="281"/>
        <v>6.9203099999999997</v>
      </c>
      <c r="G4486" s="222">
        <f t="shared" ref="G4486:G4549" si="285">F4486*1.1</f>
        <v>7.6123410000000007</v>
      </c>
      <c r="H4486" s="224">
        <v>0.1</v>
      </c>
      <c r="I4486" s="32"/>
    </row>
    <row r="4487" spans="1:9" ht="15.75">
      <c r="A4487" s="28">
        <v>4482</v>
      </c>
      <c r="B4487" s="29">
        <v>904110</v>
      </c>
      <c r="C4487" s="30" t="s">
        <v>6362</v>
      </c>
      <c r="D4487" s="30"/>
      <c r="E4487" s="31">
        <v>11.67</v>
      </c>
      <c r="F4487" s="128">
        <f t="shared" ref="F4487:F4550" si="286">E4487*0.593</f>
        <v>6.9203099999999997</v>
      </c>
      <c r="G4487" s="222">
        <f t="shared" si="285"/>
        <v>7.6123410000000007</v>
      </c>
      <c r="H4487" s="224">
        <v>0.1</v>
      </c>
      <c r="I4487" s="32"/>
    </row>
    <row r="4488" spans="1:9" ht="15.75">
      <c r="A4488" s="28">
        <v>4483</v>
      </c>
      <c r="B4488" s="29">
        <v>904840</v>
      </c>
      <c r="C4488" s="30" t="s">
        <v>6363</v>
      </c>
      <c r="D4488" s="30"/>
      <c r="E4488" s="31">
        <v>172.6</v>
      </c>
      <c r="F4488" s="128">
        <f t="shared" si="286"/>
        <v>102.3518</v>
      </c>
      <c r="G4488" s="222">
        <f t="shared" si="285"/>
        <v>112.58698000000001</v>
      </c>
      <c r="H4488" s="224">
        <v>0.1</v>
      </c>
      <c r="I4488" s="32"/>
    </row>
    <row r="4489" spans="1:9" ht="31.5">
      <c r="A4489" s="28">
        <v>4484</v>
      </c>
      <c r="B4489" s="29">
        <v>905090</v>
      </c>
      <c r="C4489" s="30" t="s">
        <v>6364</v>
      </c>
      <c r="D4489" s="30"/>
      <c r="E4489" s="31">
        <v>54.27</v>
      </c>
      <c r="F4489" s="128">
        <f t="shared" si="286"/>
        <v>32.182110000000002</v>
      </c>
      <c r="G4489" s="222">
        <f t="shared" si="285"/>
        <v>35.400321000000005</v>
      </c>
      <c r="H4489" s="224">
        <v>0.1</v>
      </c>
      <c r="I4489" s="32"/>
    </row>
    <row r="4490" spans="1:9" ht="15.75">
      <c r="A4490" s="28">
        <v>4485</v>
      </c>
      <c r="B4490" s="29">
        <v>905590</v>
      </c>
      <c r="C4490" s="30" t="s">
        <v>6365</v>
      </c>
      <c r="D4490" s="30"/>
      <c r="E4490" s="31">
        <v>69.2</v>
      </c>
      <c r="F4490" s="128">
        <f t="shared" si="286"/>
        <v>41.035600000000002</v>
      </c>
      <c r="G4490" s="222">
        <f t="shared" si="285"/>
        <v>45.139160000000004</v>
      </c>
      <c r="H4490" s="224">
        <v>0.1</v>
      </c>
      <c r="I4490" s="32"/>
    </row>
    <row r="4491" spans="1:9" ht="15.75">
      <c r="A4491" s="28">
        <v>4486</v>
      </c>
      <c r="B4491" s="29">
        <v>905600</v>
      </c>
      <c r="C4491" s="30" t="s">
        <v>6366</v>
      </c>
      <c r="D4491" s="30"/>
      <c r="E4491" s="31">
        <v>69.2</v>
      </c>
      <c r="F4491" s="128">
        <f t="shared" si="286"/>
        <v>41.035600000000002</v>
      </c>
      <c r="G4491" s="222">
        <f t="shared" si="285"/>
        <v>45.139160000000004</v>
      </c>
      <c r="H4491" s="224">
        <v>0.1</v>
      </c>
      <c r="I4491" s="32"/>
    </row>
    <row r="4492" spans="1:9" ht="31.5">
      <c r="A4492" s="28">
        <v>4487</v>
      </c>
      <c r="B4492" s="29">
        <v>905610</v>
      </c>
      <c r="C4492" s="30" t="s">
        <v>6367</v>
      </c>
      <c r="D4492" s="30" t="s">
        <v>6368</v>
      </c>
      <c r="E4492" s="31">
        <v>20.9</v>
      </c>
      <c r="F4492" s="128">
        <f t="shared" si="286"/>
        <v>12.393699999999999</v>
      </c>
      <c r="G4492" s="222">
        <f t="shared" si="285"/>
        <v>13.63307</v>
      </c>
      <c r="H4492" s="224">
        <v>0.1</v>
      </c>
      <c r="I4492" s="32"/>
    </row>
    <row r="4493" spans="1:9" ht="31.5">
      <c r="A4493" s="28">
        <v>4488</v>
      </c>
      <c r="B4493" s="29">
        <v>905640</v>
      </c>
      <c r="C4493" s="30" t="s">
        <v>6369</v>
      </c>
      <c r="D4493" s="30"/>
      <c r="E4493" s="31">
        <v>41.52</v>
      </c>
      <c r="F4493" s="128">
        <f t="shared" si="286"/>
        <v>24.621359999999999</v>
      </c>
      <c r="G4493" s="222">
        <f t="shared" si="285"/>
        <v>27.083496</v>
      </c>
      <c r="H4493" s="224">
        <v>0.1</v>
      </c>
      <c r="I4493" s="32"/>
    </row>
    <row r="4494" spans="1:9" ht="15.75">
      <c r="A4494" s="28">
        <v>4489</v>
      </c>
      <c r="B4494" s="29">
        <v>905650</v>
      </c>
      <c r="C4494" s="30" t="s">
        <v>6370</v>
      </c>
      <c r="D4494" s="30"/>
      <c r="E4494" s="31">
        <v>9.2200000000000006</v>
      </c>
      <c r="F4494" s="128">
        <f t="shared" si="286"/>
        <v>5.46746</v>
      </c>
      <c r="G4494" s="222">
        <f t="shared" si="285"/>
        <v>6.0142060000000006</v>
      </c>
      <c r="H4494" s="224">
        <v>0.1</v>
      </c>
      <c r="I4494" s="32"/>
    </row>
    <row r="4495" spans="1:9" ht="31.5">
      <c r="A4495" s="28">
        <v>4490</v>
      </c>
      <c r="B4495" s="29">
        <v>905660</v>
      </c>
      <c r="C4495" s="30" t="s">
        <v>6371</v>
      </c>
      <c r="D4495" s="30"/>
      <c r="E4495" s="31">
        <v>41.52</v>
      </c>
      <c r="F4495" s="128">
        <f t="shared" si="286"/>
        <v>24.621359999999999</v>
      </c>
      <c r="G4495" s="222">
        <f t="shared" si="285"/>
        <v>27.083496</v>
      </c>
      <c r="H4495" s="224">
        <v>0.1</v>
      </c>
      <c r="I4495" s="32"/>
    </row>
    <row r="4496" spans="1:9" ht="15.75">
      <c r="A4496" s="28">
        <v>4491</v>
      </c>
      <c r="B4496" s="29">
        <v>905661</v>
      </c>
      <c r="C4496" s="30" t="s">
        <v>6372</v>
      </c>
      <c r="D4496" s="30"/>
      <c r="E4496" s="31">
        <v>8.0500000000000007</v>
      </c>
      <c r="F4496" s="128">
        <f t="shared" si="286"/>
        <v>4.7736499999999999</v>
      </c>
      <c r="G4496" s="222">
        <f t="shared" si="285"/>
        <v>5.2510150000000007</v>
      </c>
      <c r="H4496" s="224">
        <v>0.1</v>
      </c>
      <c r="I4496" s="32"/>
    </row>
    <row r="4497" spans="1:9" ht="15.75">
      <c r="A4497" s="28">
        <v>4492</v>
      </c>
      <c r="B4497" s="29">
        <v>905670</v>
      </c>
      <c r="C4497" s="30" t="s">
        <v>6373</v>
      </c>
      <c r="D4497" s="30"/>
      <c r="E4497" s="31">
        <v>4.07</v>
      </c>
      <c r="F4497" s="128">
        <f t="shared" si="286"/>
        <v>2.41351</v>
      </c>
      <c r="G4497" s="222">
        <f t="shared" si="285"/>
        <v>2.6548610000000004</v>
      </c>
      <c r="H4497" s="224">
        <v>0.1</v>
      </c>
      <c r="I4497" s="32"/>
    </row>
    <row r="4498" spans="1:9" ht="15.75">
      <c r="A4498" s="28">
        <v>4493</v>
      </c>
      <c r="B4498" s="29">
        <v>905671</v>
      </c>
      <c r="C4498" s="30" t="s">
        <v>6374</v>
      </c>
      <c r="D4498" s="30"/>
      <c r="E4498" s="31">
        <v>6.79</v>
      </c>
      <c r="F4498" s="128">
        <f t="shared" si="286"/>
        <v>4.0264699999999998</v>
      </c>
      <c r="G4498" s="222">
        <f t="shared" si="285"/>
        <v>4.4291169999999997</v>
      </c>
      <c r="H4498" s="224">
        <v>0.1</v>
      </c>
      <c r="I4498" s="32"/>
    </row>
    <row r="4499" spans="1:9" ht="15.75">
      <c r="A4499" s="28">
        <v>4494</v>
      </c>
      <c r="B4499" s="29">
        <v>905672</v>
      </c>
      <c r="C4499" s="30" t="s">
        <v>6375</v>
      </c>
      <c r="D4499" s="30"/>
      <c r="E4499" s="31">
        <v>8.14</v>
      </c>
      <c r="F4499" s="128">
        <f t="shared" si="286"/>
        <v>4.8270200000000001</v>
      </c>
      <c r="G4499" s="222">
        <f t="shared" si="285"/>
        <v>5.3097220000000007</v>
      </c>
      <c r="H4499" s="224">
        <v>0.1</v>
      </c>
      <c r="I4499" s="32"/>
    </row>
    <row r="4500" spans="1:9" ht="15.75">
      <c r="A4500" s="28">
        <v>4495</v>
      </c>
      <c r="B4500" s="29">
        <v>905673</v>
      </c>
      <c r="C4500" s="30" t="s">
        <v>6376</v>
      </c>
      <c r="D4500" s="30"/>
      <c r="E4500" s="31">
        <v>6.79</v>
      </c>
      <c r="F4500" s="128">
        <f t="shared" si="286"/>
        <v>4.0264699999999998</v>
      </c>
      <c r="G4500" s="222">
        <f t="shared" si="285"/>
        <v>4.4291169999999997</v>
      </c>
      <c r="H4500" s="224">
        <v>0.1</v>
      </c>
      <c r="I4500" s="32"/>
    </row>
    <row r="4501" spans="1:9" ht="15.75">
      <c r="A4501" s="28">
        <v>4496</v>
      </c>
      <c r="B4501" s="29">
        <v>905674</v>
      </c>
      <c r="C4501" s="30" t="s">
        <v>6377</v>
      </c>
      <c r="D4501" s="30"/>
      <c r="E4501" s="31">
        <v>6.79</v>
      </c>
      <c r="F4501" s="128">
        <f t="shared" si="286"/>
        <v>4.0264699999999998</v>
      </c>
      <c r="G4501" s="222">
        <f t="shared" si="285"/>
        <v>4.4291169999999997</v>
      </c>
      <c r="H4501" s="224">
        <v>0.1</v>
      </c>
      <c r="I4501" s="32"/>
    </row>
    <row r="4502" spans="1:9" ht="15.75">
      <c r="A4502" s="28">
        <v>4497</v>
      </c>
      <c r="B4502" s="29">
        <v>905675</v>
      </c>
      <c r="C4502" s="30" t="s">
        <v>6378</v>
      </c>
      <c r="D4502" s="30"/>
      <c r="E4502" s="31">
        <v>6.79</v>
      </c>
      <c r="F4502" s="128">
        <f t="shared" si="286"/>
        <v>4.0264699999999998</v>
      </c>
      <c r="G4502" s="222">
        <f t="shared" si="285"/>
        <v>4.4291169999999997</v>
      </c>
      <c r="H4502" s="224">
        <v>0.1</v>
      </c>
      <c r="I4502" s="32"/>
    </row>
    <row r="4503" spans="1:9" ht="15.75">
      <c r="A4503" s="28">
        <v>4498</v>
      </c>
      <c r="B4503" s="29">
        <v>905676</v>
      </c>
      <c r="C4503" s="30" t="s">
        <v>6379</v>
      </c>
      <c r="D4503" s="30"/>
      <c r="E4503" s="31">
        <v>8.14</v>
      </c>
      <c r="F4503" s="128">
        <f t="shared" si="286"/>
        <v>4.8270200000000001</v>
      </c>
      <c r="G4503" s="222">
        <f t="shared" si="285"/>
        <v>5.3097220000000007</v>
      </c>
      <c r="H4503" s="224">
        <v>0.1</v>
      </c>
      <c r="I4503" s="32"/>
    </row>
    <row r="4504" spans="1:9" ht="15.75">
      <c r="A4504" s="28">
        <v>4499</v>
      </c>
      <c r="B4504" s="29">
        <v>905677</v>
      </c>
      <c r="C4504" s="30" t="s">
        <v>6380</v>
      </c>
      <c r="D4504" s="30"/>
      <c r="E4504" s="31">
        <v>6.79</v>
      </c>
      <c r="F4504" s="128">
        <f t="shared" si="286"/>
        <v>4.0264699999999998</v>
      </c>
      <c r="G4504" s="222">
        <f t="shared" si="285"/>
        <v>4.4291169999999997</v>
      </c>
      <c r="H4504" s="224">
        <v>0.1</v>
      </c>
      <c r="I4504" s="32"/>
    </row>
    <row r="4505" spans="1:9" ht="15.75">
      <c r="A4505" s="28">
        <v>4500</v>
      </c>
      <c r="B4505" s="29">
        <v>905678</v>
      </c>
      <c r="C4505" s="30" t="s">
        <v>6381</v>
      </c>
      <c r="D4505" s="51"/>
      <c r="E4505" s="31">
        <v>6.79</v>
      </c>
      <c r="F4505" s="128">
        <f t="shared" si="286"/>
        <v>4.0264699999999998</v>
      </c>
      <c r="G4505" s="222">
        <f t="shared" si="285"/>
        <v>4.4291169999999997</v>
      </c>
      <c r="H4505" s="224">
        <v>0.1</v>
      </c>
      <c r="I4505" s="32"/>
    </row>
    <row r="4506" spans="1:9" ht="15.75">
      <c r="A4506" s="28">
        <v>4501</v>
      </c>
      <c r="B4506" s="29">
        <v>905679</v>
      </c>
      <c r="C4506" s="30" t="s">
        <v>6382</v>
      </c>
      <c r="D4506" s="30"/>
      <c r="E4506" s="31">
        <v>6.79</v>
      </c>
      <c r="F4506" s="128">
        <f t="shared" si="286"/>
        <v>4.0264699999999998</v>
      </c>
      <c r="G4506" s="222">
        <f t="shared" si="285"/>
        <v>4.4291169999999997</v>
      </c>
      <c r="H4506" s="224">
        <v>0.1</v>
      </c>
      <c r="I4506" s="32"/>
    </row>
    <row r="4507" spans="1:9" ht="63">
      <c r="A4507" s="28">
        <v>4502</v>
      </c>
      <c r="B4507" s="29">
        <v>905680</v>
      </c>
      <c r="C4507" s="30" t="s">
        <v>6383</v>
      </c>
      <c r="D4507" s="30" t="s">
        <v>6384</v>
      </c>
      <c r="E4507" s="31">
        <v>18.45</v>
      </c>
      <c r="F4507" s="128">
        <f t="shared" si="286"/>
        <v>10.940849999999999</v>
      </c>
      <c r="G4507" s="222">
        <f t="shared" si="285"/>
        <v>12.034935000000001</v>
      </c>
      <c r="H4507" s="224">
        <v>0.1</v>
      </c>
      <c r="I4507" s="32"/>
    </row>
    <row r="4508" spans="1:9" ht="63">
      <c r="A4508" s="28">
        <v>4503</v>
      </c>
      <c r="B4508" s="29">
        <v>905690</v>
      </c>
      <c r="C4508" s="30" t="s">
        <v>6385</v>
      </c>
      <c r="D4508" s="30" t="s">
        <v>6386</v>
      </c>
      <c r="E4508" s="31">
        <v>27.13</v>
      </c>
      <c r="F4508" s="128">
        <f t="shared" si="286"/>
        <v>16.088089999999998</v>
      </c>
      <c r="G4508" s="222">
        <f t="shared" si="285"/>
        <v>17.696898999999998</v>
      </c>
      <c r="H4508" s="224">
        <v>0.1</v>
      </c>
      <c r="I4508" s="32"/>
    </row>
    <row r="4509" spans="1:9" ht="31.5">
      <c r="A4509" s="28">
        <v>4504</v>
      </c>
      <c r="B4509" s="29">
        <v>905691</v>
      </c>
      <c r="C4509" s="30" t="s">
        <v>6387</v>
      </c>
      <c r="D4509" s="30"/>
      <c r="E4509" s="31">
        <v>54.27</v>
      </c>
      <c r="F4509" s="128">
        <f t="shared" si="286"/>
        <v>32.182110000000002</v>
      </c>
      <c r="G4509" s="222">
        <f t="shared" si="285"/>
        <v>35.400321000000005</v>
      </c>
      <c r="H4509" s="224">
        <v>0.1</v>
      </c>
      <c r="I4509" s="32"/>
    </row>
    <row r="4510" spans="1:9" ht="63">
      <c r="A4510" s="28">
        <v>4505</v>
      </c>
      <c r="B4510" s="29">
        <v>905700</v>
      </c>
      <c r="C4510" s="30" t="s">
        <v>6388</v>
      </c>
      <c r="D4510" s="30" t="s">
        <v>6389</v>
      </c>
      <c r="E4510" s="31">
        <v>27.13</v>
      </c>
      <c r="F4510" s="128">
        <f t="shared" si="286"/>
        <v>16.088089999999998</v>
      </c>
      <c r="G4510" s="222">
        <f t="shared" si="285"/>
        <v>17.696898999999998</v>
      </c>
      <c r="H4510" s="224">
        <v>0.1</v>
      </c>
      <c r="I4510" s="32"/>
    </row>
    <row r="4511" spans="1:9" ht="63">
      <c r="A4511" s="28">
        <v>4506</v>
      </c>
      <c r="B4511" s="29">
        <v>905710</v>
      </c>
      <c r="C4511" s="30" t="s">
        <v>6390</v>
      </c>
      <c r="D4511" s="30" t="s">
        <v>6391</v>
      </c>
      <c r="E4511" s="31">
        <v>48.84</v>
      </c>
      <c r="F4511" s="128">
        <f t="shared" si="286"/>
        <v>28.962120000000002</v>
      </c>
      <c r="G4511" s="222">
        <f t="shared" si="285"/>
        <v>31.858332000000004</v>
      </c>
      <c r="H4511" s="224">
        <v>0.1</v>
      </c>
      <c r="I4511" s="32"/>
    </row>
    <row r="4512" spans="1:9" ht="63">
      <c r="A4512" s="28">
        <v>4507</v>
      </c>
      <c r="B4512" s="29">
        <v>905720</v>
      </c>
      <c r="C4512" s="30" t="s">
        <v>6392</v>
      </c>
      <c r="D4512" s="30" t="s">
        <v>6393</v>
      </c>
      <c r="E4512" s="31">
        <v>48.3</v>
      </c>
      <c r="F4512" s="128">
        <f t="shared" si="286"/>
        <v>28.641899999999996</v>
      </c>
      <c r="G4512" s="222">
        <f t="shared" si="285"/>
        <v>31.506089999999997</v>
      </c>
      <c r="H4512" s="224">
        <v>0.1</v>
      </c>
      <c r="I4512" s="32"/>
    </row>
    <row r="4513" spans="1:9" ht="31.5">
      <c r="A4513" s="28">
        <v>4508</v>
      </c>
      <c r="B4513" s="29">
        <v>905730</v>
      </c>
      <c r="C4513" s="30" t="s">
        <v>6394</v>
      </c>
      <c r="D4513" s="30"/>
      <c r="E4513" s="31">
        <v>16.28</v>
      </c>
      <c r="F4513" s="128">
        <f t="shared" si="286"/>
        <v>9.6540400000000002</v>
      </c>
      <c r="G4513" s="222">
        <f t="shared" si="285"/>
        <v>10.619444000000001</v>
      </c>
      <c r="H4513" s="224">
        <v>0.1</v>
      </c>
      <c r="I4513" s="32"/>
    </row>
    <row r="4514" spans="1:9" ht="15.75">
      <c r="A4514" s="28">
        <v>4509</v>
      </c>
      <c r="B4514" s="29">
        <v>905740</v>
      </c>
      <c r="C4514" s="30" t="s">
        <v>6395</v>
      </c>
      <c r="D4514" s="30"/>
      <c r="E4514" s="31">
        <v>34.729999999999997</v>
      </c>
      <c r="F4514" s="128">
        <f t="shared" si="286"/>
        <v>20.594889999999996</v>
      </c>
      <c r="G4514" s="222">
        <f t="shared" si="285"/>
        <v>22.654378999999999</v>
      </c>
      <c r="H4514" s="224">
        <v>0.1</v>
      </c>
      <c r="I4514" s="32"/>
    </row>
    <row r="4515" spans="1:9" ht="15.75">
      <c r="A4515" s="28">
        <v>4510</v>
      </c>
      <c r="B4515" s="29">
        <v>905750</v>
      </c>
      <c r="C4515" s="30" t="s">
        <v>6396</v>
      </c>
      <c r="D4515" s="30"/>
      <c r="E4515" s="31">
        <v>13.84</v>
      </c>
      <c r="F4515" s="128">
        <f t="shared" si="286"/>
        <v>8.2071199999999997</v>
      </c>
      <c r="G4515" s="222">
        <f t="shared" si="285"/>
        <v>9.0278320000000001</v>
      </c>
      <c r="H4515" s="224">
        <v>0.1</v>
      </c>
      <c r="I4515" s="32"/>
    </row>
    <row r="4516" spans="1:9" ht="47.25">
      <c r="A4516" s="28">
        <v>4511</v>
      </c>
      <c r="B4516" s="29">
        <v>905760</v>
      </c>
      <c r="C4516" s="30" t="s">
        <v>6397</v>
      </c>
      <c r="D4516" s="30"/>
      <c r="E4516" s="31">
        <v>9.49</v>
      </c>
      <c r="F4516" s="128">
        <f t="shared" si="286"/>
        <v>5.6275699999999995</v>
      </c>
      <c r="G4516" s="222">
        <f t="shared" si="285"/>
        <v>6.1903269999999999</v>
      </c>
      <c r="H4516" s="224">
        <v>0.1</v>
      </c>
      <c r="I4516" s="32"/>
    </row>
    <row r="4517" spans="1:9" ht="31.5">
      <c r="A4517" s="28">
        <v>4512</v>
      </c>
      <c r="B4517" s="29">
        <v>905770</v>
      </c>
      <c r="C4517" s="30" t="s">
        <v>6398</v>
      </c>
      <c r="D4517" s="30"/>
      <c r="E4517" s="31">
        <v>9.49</v>
      </c>
      <c r="F4517" s="128">
        <f t="shared" si="286"/>
        <v>5.6275699999999995</v>
      </c>
      <c r="G4517" s="222">
        <f t="shared" si="285"/>
        <v>6.1903269999999999</v>
      </c>
      <c r="H4517" s="224">
        <v>0.1</v>
      </c>
      <c r="I4517" s="32"/>
    </row>
    <row r="4518" spans="1:9" ht="15.75">
      <c r="A4518" s="28">
        <v>4513</v>
      </c>
      <c r="B4518" s="29">
        <v>905780</v>
      </c>
      <c r="C4518" s="30" t="s">
        <v>6399</v>
      </c>
      <c r="D4518" s="30"/>
      <c r="E4518" s="31">
        <v>69.2</v>
      </c>
      <c r="F4518" s="128">
        <f t="shared" si="286"/>
        <v>41.035600000000002</v>
      </c>
      <c r="G4518" s="222">
        <f t="shared" si="285"/>
        <v>45.139160000000004</v>
      </c>
      <c r="H4518" s="224">
        <v>0.1</v>
      </c>
      <c r="I4518" s="32"/>
    </row>
    <row r="4519" spans="1:9" ht="15.75">
      <c r="A4519" s="28">
        <v>4514</v>
      </c>
      <c r="B4519" s="29">
        <v>905800</v>
      </c>
      <c r="C4519" s="30" t="s">
        <v>6400</v>
      </c>
      <c r="D4519" s="30"/>
      <c r="E4519" s="31">
        <v>69.2</v>
      </c>
      <c r="F4519" s="128">
        <f t="shared" si="286"/>
        <v>41.035600000000002</v>
      </c>
      <c r="G4519" s="222">
        <f t="shared" si="285"/>
        <v>45.139160000000004</v>
      </c>
      <c r="H4519" s="224">
        <v>0.1</v>
      </c>
      <c r="I4519" s="32"/>
    </row>
    <row r="4520" spans="1:9" ht="15.75">
      <c r="A4520" s="28">
        <v>4515</v>
      </c>
      <c r="B4520" s="29">
        <v>905810</v>
      </c>
      <c r="C4520" s="30" t="s">
        <v>6401</v>
      </c>
      <c r="D4520" s="30"/>
      <c r="E4520" s="31">
        <v>57.54</v>
      </c>
      <c r="F4520" s="128">
        <f t="shared" si="286"/>
        <v>34.121220000000001</v>
      </c>
      <c r="G4520" s="222">
        <f t="shared" si="285"/>
        <v>37.533342000000005</v>
      </c>
      <c r="H4520" s="224">
        <v>0.1</v>
      </c>
      <c r="I4520" s="32"/>
    </row>
    <row r="4521" spans="1:9" ht="31.5">
      <c r="A4521" s="28">
        <v>4516</v>
      </c>
      <c r="B4521" s="29">
        <v>905820</v>
      </c>
      <c r="C4521" s="30" t="s">
        <v>6402</v>
      </c>
      <c r="D4521" s="30"/>
      <c r="E4521" s="31">
        <v>41.52</v>
      </c>
      <c r="F4521" s="128">
        <f t="shared" si="286"/>
        <v>24.621359999999999</v>
      </c>
      <c r="G4521" s="222">
        <f t="shared" si="285"/>
        <v>27.083496</v>
      </c>
      <c r="H4521" s="224">
        <v>0.1</v>
      </c>
      <c r="I4521" s="32"/>
    </row>
    <row r="4522" spans="1:9" ht="15.75">
      <c r="A4522" s="28">
        <v>4517</v>
      </c>
      <c r="B4522" s="29">
        <v>905830</v>
      </c>
      <c r="C4522" s="30" t="s">
        <v>6403</v>
      </c>
      <c r="D4522" s="30"/>
      <c r="E4522" s="31">
        <v>41.52</v>
      </c>
      <c r="F4522" s="128">
        <f t="shared" si="286"/>
        <v>24.621359999999999</v>
      </c>
      <c r="G4522" s="222">
        <f t="shared" si="285"/>
        <v>27.083496</v>
      </c>
      <c r="H4522" s="224">
        <v>0.1</v>
      </c>
      <c r="I4522" s="32"/>
    </row>
    <row r="4523" spans="1:9" ht="31.5">
      <c r="A4523" s="28">
        <v>4518</v>
      </c>
      <c r="B4523" s="29">
        <v>905840</v>
      </c>
      <c r="C4523" s="30" t="s">
        <v>6404</v>
      </c>
      <c r="D4523" s="30"/>
      <c r="E4523" s="31">
        <v>9.2200000000000006</v>
      </c>
      <c r="F4523" s="128">
        <f t="shared" si="286"/>
        <v>5.46746</v>
      </c>
      <c r="G4523" s="222">
        <f t="shared" si="285"/>
        <v>6.0142060000000006</v>
      </c>
      <c r="H4523" s="224">
        <v>0.1</v>
      </c>
      <c r="I4523" s="32"/>
    </row>
    <row r="4524" spans="1:9" ht="15.75">
      <c r="A4524" s="28">
        <v>4519</v>
      </c>
      <c r="B4524" s="29">
        <v>905850</v>
      </c>
      <c r="C4524" s="30" t="s">
        <v>6405</v>
      </c>
      <c r="D4524" s="30"/>
      <c r="E4524" s="31">
        <v>69.2</v>
      </c>
      <c r="F4524" s="128">
        <f t="shared" si="286"/>
        <v>41.035600000000002</v>
      </c>
      <c r="G4524" s="222">
        <f t="shared" si="285"/>
        <v>45.139160000000004</v>
      </c>
      <c r="H4524" s="224">
        <v>0.1</v>
      </c>
      <c r="I4524" s="32"/>
    </row>
    <row r="4525" spans="1:9" ht="31.5">
      <c r="A4525" s="28">
        <v>4520</v>
      </c>
      <c r="B4525" s="29">
        <v>905860</v>
      </c>
      <c r="C4525" s="30" t="s">
        <v>6406</v>
      </c>
      <c r="D4525" s="51" t="s">
        <v>6407</v>
      </c>
      <c r="E4525" s="31">
        <v>14.92</v>
      </c>
      <c r="F4525" s="128">
        <f t="shared" si="286"/>
        <v>8.8475599999999996</v>
      </c>
      <c r="G4525" s="222">
        <f t="shared" si="285"/>
        <v>9.7323160000000009</v>
      </c>
      <c r="H4525" s="224">
        <v>0.1</v>
      </c>
      <c r="I4525" s="32"/>
    </row>
    <row r="4526" spans="1:9" ht="31.5">
      <c r="A4526" s="28">
        <v>4521</v>
      </c>
      <c r="B4526" s="29">
        <v>905870</v>
      </c>
      <c r="C4526" s="30" t="s">
        <v>6408</v>
      </c>
      <c r="D4526" s="51" t="s">
        <v>6409</v>
      </c>
      <c r="E4526" s="31">
        <v>9.2200000000000006</v>
      </c>
      <c r="F4526" s="128">
        <f t="shared" si="286"/>
        <v>5.46746</v>
      </c>
      <c r="G4526" s="222">
        <f t="shared" si="285"/>
        <v>6.0142060000000006</v>
      </c>
      <c r="H4526" s="224">
        <v>0.1</v>
      </c>
      <c r="I4526" s="32"/>
    </row>
    <row r="4527" spans="1:9" ht="15.75">
      <c r="A4527" s="28">
        <v>4522</v>
      </c>
      <c r="B4527" s="29">
        <v>905871</v>
      </c>
      <c r="C4527" s="30" t="s">
        <v>6410</v>
      </c>
      <c r="D4527" s="51"/>
      <c r="E4527" s="31">
        <v>6.79</v>
      </c>
      <c r="F4527" s="128">
        <f t="shared" si="286"/>
        <v>4.0264699999999998</v>
      </c>
      <c r="G4527" s="222">
        <f t="shared" si="285"/>
        <v>4.4291169999999997</v>
      </c>
      <c r="H4527" s="224">
        <v>0.1</v>
      </c>
      <c r="I4527" s="32"/>
    </row>
    <row r="4528" spans="1:9" ht="15.75">
      <c r="A4528" s="28">
        <v>4523</v>
      </c>
      <c r="B4528" s="29">
        <v>905880</v>
      </c>
      <c r="C4528" s="30" t="s">
        <v>6411</v>
      </c>
      <c r="D4528" s="30"/>
      <c r="E4528" s="31">
        <v>34.729999999999997</v>
      </c>
      <c r="F4528" s="128">
        <f t="shared" si="286"/>
        <v>20.594889999999996</v>
      </c>
      <c r="G4528" s="222">
        <f t="shared" si="285"/>
        <v>22.654378999999999</v>
      </c>
      <c r="H4528" s="224">
        <v>0.1</v>
      </c>
      <c r="I4528" s="32"/>
    </row>
    <row r="4529" spans="1:9" ht="15.75">
      <c r="A4529" s="28">
        <v>4524</v>
      </c>
      <c r="B4529" s="29">
        <v>905881</v>
      </c>
      <c r="C4529" s="30" t="s">
        <v>6412</v>
      </c>
      <c r="D4529" s="30"/>
      <c r="E4529" s="31">
        <v>6.79</v>
      </c>
      <c r="F4529" s="128">
        <f t="shared" si="286"/>
        <v>4.0264699999999998</v>
      </c>
      <c r="G4529" s="222">
        <f t="shared" si="285"/>
        <v>4.4291169999999997</v>
      </c>
      <c r="H4529" s="224">
        <v>0.1</v>
      </c>
      <c r="I4529" s="32"/>
    </row>
    <row r="4530" spans="1:9" ht="31.5">
      <c r="A4530" s="28">
        <v>4525</v>
      </c>
      <c r="B4530" s="29">
        <v>905890</v>
      </c>
      <c r="C4530" s="30" t="s">
        <v>6413</v>
      </c>
      <c r="D4530" s="30"/>
      <c r="E4530" s="31">
        <v>9.2200000000000006</v>
      </c>
      <c r="F4530" s="128">
        <f t="shared" si="286"/>
        <v>5.46746</v>
      </c>
      <c r="G4530" s="222">
        <f t="shared" si="285"/>
        <v>6.0142060000000006</v>
      </c>
      <c r="H4530" s="224">
        <v>0.1</v>
      </c>
      <c r="I4530" s="32"/>
    </row>
    <row r="4531" spans="1:9" ht="31.5">
      <c r="A4531" s="28">
        <v>4526</v>
      </c>
      <c r="B4531" s="29">
        <v>905900</v>
      </c>
      <c r="C4531" s="30" t="s">
        <v>6414</v>
      </c>
      <c r="D4531" s="30"/>
      <c r="E4531" s="31">
        <v>7.05</v>
      </c>
      <c r="F4531" s="128">
        <f t="shared" si="286"/>
        <v>4.18065</v>
      </c>
      <c r="G4531" s="222">
        <f t="shared" si="285"/>
        <v>4.5987150000000003</v>
      </c>
      <c r="H4531" s="224">
        <v>0.1</v>
      </c>
      <c r="I4531" s="32"/>
    </row>
    <row r="4532" spans="1:9" ht="15.75">
      <c r="A4532" s="28">
        <v>4527</v>
      </c>
      <c r="B4532" s="29">
        <v>905920</v>
      </c>
      <c r="C4532" s="30" t="s">
        <v>6415</v>
      </c>
      <c r="D4532" s="30" t="s">
        <v>6416</v>
      </c>
      <c r="E4532" s="31">
        <v>4.07</v>
      </c>
      <c r="F4532" s="128">
        <f t="shared" si="286"/>
        <v>2.41351</v>
      </c>
      <c r="G4532" s="222">
        <f t="shared" si="285"/>
        <v>2.6548610000000004</v>
      </c>
      <c r="H4532" s="224">
        <v>0.1</v>
      </c>
      <c r="I4532" s="32"/>
    </row>
    <row r="4533" spans="1:9" ht="31.5">
      <c r="A4533" s="28">
        <v>4528</v>
      </c>
      <c r="B4533" s="29">
        <v>905930</v>
      </c>
      <c r="C4533" s="30" t="s">
        <v>6417</v>
      </c>
      <c r="D4533" s="30"/>
      <c r="E4533" s="31">
        <v>5.43</v>
      </c>
      <c r="F4533" s="128">
        <f t="shared" si="286"/>
        <v>3.2199899999999997</v>
      </c>
      <c r="G4533" s="222">
        <f t="shared" si="285"/>
        <v>3.5419890000000001</v>
      </c>
      <c r="H4533" s="224">
        <v>0.1</v>
      </c>
      <c r="I4533" s="32"/>
    </row>
    <row r="4534" spans="1:9" ht="31.5">
      <c r="A4534" s="28">
        <v>4529</v>
      </c>
      <c r="B4534" s="29">
        <v>905931</v>
      </c>
      <c r="C4534" s="30" t="s">
        <v>6418</v>
      </c>
      <c r="D4534" s="30"/>
      <c r="E4534" s="31">
        <v>9.49</v>
      </c>
      <c r="F4534" s="128">
        <f t="shared" si="286"/>
        <v>5.6275699999999995</v>
      </c>
      <c r="G4534" s="222">
        <f t="shared" si="285"/>
        <v>6.1903269999999999</v>
      </c>
      <c r="H4534" s="224">
        <v>0.1</v>
      </c>
      <c r="I4534" s="32"/>
    </row>
    <row r="4535" spans="1:9" ht="15.75">
      <c r="A4535" s="28">
        <v>4530</v>
      </c>
      <c r="B4535" s="29">
        <v>905940</v>
      </c>
      <c r="C4535" s="30" t="s">
        <v>6419</v>
      </c>
      <c r="D4535" s="30"/>
      <c r="E4535" s="31">
        <v>69.2</v>
      </c>
      <c r="F4535" s="128">
        <f t="shared" si="286"/>
        <v>41.035600000000002</v>
      </c>
      <c r="G4535" s="222">
        <f t="shared" si="285"/>
        <v>45.139160000000004</v>
      </c>
      <c r="H4535" s="224">
        <v>0.1</v>
      </c>
      <c r="I4535" s="32"/>
    </row>
    <row r="4536" spans="1:9" ht="31.5">
      <c r="A4536" s="28">
        <v>4531</v>
      </c>
      <c r="B4536" s="29">
        <v>905950</v>
      </c>
      <c r="C4536" s="30" t="s">
        <v>6420</v>
      </c>
      <c r="D4536" s="30" t="s">
        <v>6421</v>
      </c>
      <c r="E4536" s="31">
        <v>11.67</v>
      </c>
      <c r="F4536" s="128">
        <f t="shared" si="286"/>
        <v>6.9203099999999997</v>
      </c>
      <c r="G4536" s="222">
        <f t="shared" si="285"/>
        <v>7.6123410000000007</v>
      </c>
      <c r="H4536" s="224">
        <v>0.1</v>
      </c>
      <c r="I4536" s="32"/>
    </row>
    <row r="4537" spans="1:9" ht="47.25">
      <c r="A4537" s="28">
        <v>4532</v>
      </c>
      <c r="B4537" s="29">
        <v>905960</v>
      </c>
      <c r="C4537" s="30" t="s">
        <v>6422</v>
      </c>
      <c r="D4537" s="30" t="s">
        <v>6423</v>
      </c>
      <c r="E4537" s="31">
        <v>43.42</v>
      </c>
      <c r="F4537" s="128">
        <f t="shared" si="286"/>
        <v>25.748059999999999</v>
      </c>
      <c r="G4537" s="222">
        <f t="shared" si="285"/>
        <v>28.322866000000001</v>
      </c>
      <c r="H4537" s="224">
        <v>0.1</v>
      </c>
      <c r="I4537" s="32"/>
    </row>
    <row r="4538" spans="1:9" ht="15.75">
      <c r="A4538" s="28">
        <v>4533</v>
      </c>
      <c r="B4538" s="29">
        <v>905970</v>
      </c>
      <c r="C4538" s="30" t="s">
        <v>6424</v>
      </c>
      <c r="D4538" s="30"/>
      <c r="E4538" s="31">
        <v>69.2</v>
      </c>
      <c r="F4538" s="128">
        <f t="shared" si="286"/>
        <v>41.035600000000002</v>
      </c>
      <c r="G4538" s="222">
        <f t="shared" si="285"/>
        <v>45.139160000000004</v>
      </c>
      <c r="H4538" s="224">
        <v>0.1</v>
      </c>
      <c r="I4538" s="32"/>
    </row>
    <row r="4539" spans="1:9" ht="31.5">
      <c r="A4539" s="28">
        <v>4534</v>
      </c>
      <c r="B4539" s="29">
        <v>905980</v>
      </c>
      <c r="C4539" s="30" t="s">
        <v>6425</v>
      </c>
      <c r="D4539" s="30"/>
      <c r="E4539" s="31">
        <v>11.67</v>
      </c>
      <c r="F4539" s="128">
        <f t="shared" si="286"/>
        <v>6.9203099999999997</v>
      </c>
      <c r="G4539" s="222">
        <f t="shared" si="285"/>
        <v>7.6123410000000007</v>
      </c>
      <c r="H4539" s="224">
        <v>0.1</v>
      </c>
      <c r="I4539" s="32"/>
    </row>
    <row r="4540" spans="1:9" ht="15.75">
      <c r="A4540" s="28">
        <v>4535</v>
      </c>
      <c r="B4540" s="29">
        <v>905990</v>
      </c>
      <c r="C4540" s="30" t="s">
        <v>6426</v>
      </c>
      <c r="D4540" s="30"/>
      <c r="E4540" s="31">
        <v>41.52</v>
      </c>
      <c r="F4540" s="128">
        <f t="shared" si="286"/>
        <v>24.621359999999999</v>
      </c>
      <c r="G4540" s="222">
        <f t="shared" si="285"/>
        <v>27.083496</v>
      </c>
      <c r="H4540" s="224">
        <v>0.1</v>
      </c>
      <c r="I4540" s="32"/>
    </row>
    <row r="4541" spans="1:9" ht="15.75">
      <c r="A4541" s="28">
        <v>4536</v>
      </c>
      <c r="B4541" s="29">
        <v>906000</v>
      </c>
      <c r="C4541" s="30" t="s">
        <v>6427</v>
      </c>
      <c r="D4541" s="30"/>
      <c r="E4541" s="31">
        <v>69.2</v>
      </c>
      <c r="F4541" s="128">
        <f t="shared" si="286"/>
        <v>41.035600000000002</v>
      </c>
      <c r="G4541" s="222">
        <f t="shared" si="285"/>
        <v>45.139160000000004</v>
      </c>
      <c r="H4541" s="224">
        <v>0.1</v>
      </c>
      <c r="I4541" s="32"/>
    </row>
    <row r="4542" spans="1:9" ht="15.75">
      <c r="A4542" s="28">
        <v>4537</v>
      </c>
      <c r="B4542" s="29">
        <v>906001</v>
      </c>
      <c r="C4542" s="30" t="s">
        <v>6428</v>
      </c>
      <c r="D4542" s="30"/>
      <c r="E4542" s="31">
        <v>13.56</v>
      </c>
      <c r="F4542" s="128">
        <f t="shared" si="286"/>
        <v>8.0410799999999991</v>
      </c>
      <c r="G4542" s="222">
        <f t="shared" si="285"/>
        <v>8.8451880000000003</v>
      </c>
      <c r="H4542" s="224">
        <v>0.1</v>
      </c>
      <c r="I4542" s="32"/>
    </row>
    <row r="4543" spans="1:9" ht="15.75">
      <c r="A4543" s="28">
        <v>4538</v>
      </c>
      <c r="B4543" s="29">
        <v>906010</v>
      </c>
      <c r="C4543" s="30" t="s">
        <v>6429</v>
      </c>
      <c r="D4543" s="51" t="s">
        <v>6430</v>
      </c>
      <c r="E4543" s="31">
        <v>27.67</v>
      </c>
      <c r="F4543" s="128">
        <f t="shared" si="286"/>
        <v>16.40831</v>
      </c>
      <c r="G4543" s="222">
        <f t="shared" si="285"/>
        <v>18.049141000000002</v>
      </c>
      <c r="H4543" s="224">
        <v>0.1</v>
      </c>
      <c r="I4543" s="32"/>
    </row>
    <row r="4544" spans="1:9" ht="31.5">
      <c r="A4544" s="28">
        <v>4539</v>
      </c>
      <c r="B4544" s="29">
        <v>906020</v>
      </c>
      <c r="C4544" s="30" t="s">
        <v>6431</v>
      </c>
      <c r="D4544" s="30" t="s">
        <v>6432</v>
      </c>
      <c r="E4544" s="31">
        <v>27.13</v>
      </c>
      <c r="F4544" s="128">
        <f t="shared" si="286"/>
        <v>16.088089999999998</v>
      </c>
      <c r="G4544" s="222">
        <f t="shared" si="285"/>
        <v>17.696898999999998</v>
      </c>
      <c r="H4544" s="224">
        <v>0.1</v>
      </c>
      <c r="I4544" s="32"/>
    </row>
    <row r="4545" spans="1:9" ht="15.75">
      <c r="A4545" s="28">
        <v>4540</v>
      </c>
      <c r="B4545" s="29">
        <v>906040</v>
      </c>
      <c r="C4545" s="30" t="s">
        <v>6433</v>
      </c>
      <c r="D4545" s="30"/>
      <c r="E4545" s="31">
        <v>18.45</v>
      </c>
      <c r="F4545" s="128">
        <f t="shared" si="286"/>
        <v>10.940849999999999</v>
      </c>
      <c r="G4545" s="222">
        <f t="shared" si="285"/>
        <v>12.034935000000001</v>
      </c>
      <c r="H4545" s="224">
        <v>0.1</v>
      </c>
      <c r="I4545" s="32"/>
    </row>
    <row r="4546" spans="1:9" ht="15.75">
      <c r="A4546" s="28">
        <v>4541</v>
      </c>
      <c r="B4546" s="29">
        <v>906041</v>
      </c>
      <c r="C4546" s="30" t="s">
        <v>6434</v>
      </c>
      <c r="D4546" s="30"/>
      <c r="E4546" s="31">
        <v>6.79</v>
      </c>
      <c r="F4546" s="128">
        <f t="shared" si="286"/>
        <v>4.0264699999999998</v>
      </c>
      <c r="G4546" s="222">
        <f t="shared" si="285"/>
        <v>4.4291169999999997</v>
      </c>
      <c r="H4546" s="224">
        <v>0.1</v>
      </c>
      <c r="I4546" s="32"/>
    </row>
    <row r="4547" spans="1:9" ht="31.5">
      <c r="A4547" s="28">
        <v>4542</v>
      </c>
      <c r="B4547" s="29">
        <v>906050</v>
      </c>
      <c r="C4547" s="30" t="s">
        <v>6435</v>
      </c>
      <c r="D4547" s="30"/>
      <c r="E4547" s="31">
        <v>7.05</v>
      </c>
      <c r="F4547" s="128">
        <f t="shared" si="286"/>
        <v>4.18065</v>
      </c>
      <c r="G4547" s="222">
        <f t="shared" si="285"/>
        <v>4.5987150000000003</v>
      </c>
      <c r="H4547" s="224">
        <v>0.1</v>
      </c>
      <c r="I4547" s="32"/>
    </row>
    <row r="4548" spans="1:9" ht="31.5">
      <c r="A4548" s="28">
        <v>4543</v>
      </c>
      <c r="B4548" s="29">
        <v>906060</v>
      </c>
      <c r="C4548" s="30" t="s">
        <v>6436</v>
      </c>
      <c r="D4548" s="30"/>
      <c r="E4548" s="31">
        <v>16.28</v>
      </c>
      <c r="F4548" s="128">
        <f t="shared" si="286"/>
        <v>9.6540400000000002</v>
      </c>
      <c r="G4548" s="222">
        <f t="shared" si="285"/>
        <v>10.619444000000001</v>
      </c>
      <c r="H4548" s="224">
        <v>0.1</v>
      </c>
      <c r="I4548" s="32"/>
    </row>
    <row r="4549" spans="1:9" ht="15.75">
      <c r="A4549" s="28">
        <v>4544</v>
      </c>
      <c r="B4549" s="29">
        <v>906070</v>
      </c>
      <c r="C4549" s="30" t="s">
        <v>6437</v>
      </c>
      <c r="D4549" s="30"/>
      <c r="E4549" s="31">
        <v>69.2</v>
      </c>
      <c r="F4549" s="128">
        <f t="shared" si="286"/>
        <v>41.035600000000002</v>
      </c>
      <c r="G4549" s="222">
        <f t="shared" si="285"/>
        <v>45.139160000000004</v>
      </c>
      <c r="H4549" s="224">
        <v>0.1</v>
      </c>
      <c r="I4549" s="32"/>
    </row>
    <row r="4550" spans="1:9" ht="15.75">
      <c r="A4550" s="28">
        <v>4545</v>
      </c>
      <c r="B4550" s="29">
        <v>906080</v>
      </c>
      <c r="C4550" s="30" t="s">
        <v>6438</v>
      </c>
      <c r="D4550" s="30"/>
      <c r="E4550" s="31">
        <v>16.28</v>
      </c>
      <c r="F4550" s="128">
        <f t="shared" si="286"/>
        <v>9.6540400000000002</v>
      </c>
      <c r="G4550" s="222">
        <f t="shared" ref="G4550:G4613" si="287">F4550*1.1</f>
        <v>10.619444000000001</v>
      </c>
      <c r="H4550" s="224">
        <v>0.1</v>
      </c>
      <c r="I4550" s="32"/>
    </row>
    <row r="4551" spans="1:9" ht="15.75">
      <c r="A4551" s="28">
        <v>4546</v>
      </c>
      <c r="B4551" s="29">
        <v>906090</v>
      </c>
      <c r="C4551" s="30" t="s">
        <v>6439</v>
      </c>
      <c r="D4551" s="30"/>
      <c r="E4551" s="31">
        <v>69.2</v>
      </c>
      <c r="F4551" s="128">
        <f t="shared" ref="F4551:F4614" si="288">E4551*0.593</f>
        <v>41.035600000000002</v>
      </c>
      <c r="G4551" s="222">
        <f t="shared" si="287"/>
        <v>45.139160000000004</v>
      </c>
      <c r="H4551" s="224">
        <v>0.1</v>
      </c>
      <c r="I4551" s="32"/>
    </row>
    <row r="4552" spans="1:9" ht="15.75">
      <c r="A4552" s="28">
        <v>4547</v>
      </c>
      <c r="B4552" s="29">
        <v>906091</v>
      </c>
      <c r="C4552" s="30" t="s">
        <v>6440</v>
      </c>
      <c r="D4552" s="30"/>
      <c r="E4552" s="31">
        <v>6.79</v>
      </c>
      <c r="F4552" s="128">
        <f t="shared" si="288"/>
        <v>4.0264699999999998</v>
      </c>
      <c r="G4552" s="222">
        <f t="shared" si="287"/>
        <v>4.4291169999999997</v>
      </c>
      <c r="H4552" s="224">
        <v>0.1</v>
      </c>
      <c r="I4552" s="32"/>
    </row>
    <row r="4553" spans="1:9" ht="15.75">
      <c r="A4553" s="28">
        <v>4548</v>
      </c>
      <c r="B4553" s="29">
        <v>906120</v>
      </c>
      <c r="C4553" s="30" t="s">
        <v>6441</v>
      </c>
      <c r="D4553" s="30"/>
      <c r="E4553" s="31">
        <v>46.13</v>
      </c>
      <c r="F4553" s="128">
        <f t="shared" si="288"/>
        <v>27.355090000000001</v>
      </c>
      <c r="G4553" s="222">
        <f t="shared" si="287"/>
        <v>30.090599000000005</v>
      </c>
      <c r="H4553" s="224">
        <v>0.1</v>
      </c>
      <c r="I4553" s="32"/>
    </row>
    <row r="4554" spans="1:9" ht="31.5">
      <c r="A4554" s="28">
        <v>4549</v>
      </c>
      <c r="B4554" s="29">
        <v>906130</v>
      </c>
      <c r="C4554" s="30" t="s">
        <v>6442</v>
      </c>
      <c r="D4554" s="30"/>
      <c r="E4554" s="31">
        <v>46.13</v>
      </c>
      <c r="F4554" s="128">
        <f t="shared" si="288"/>
        <v>27.355090000000001</v>
      </c>
      <c r="G4554" s="222">
        <f t="shared" si="287"/>
        <v>30.090599000000005</v>
      </c>
      <c r="H4554" s="224">
        <v>0.1</v>
      </c>
      <c r="I4554" s="32"/>
    </row>
    <row r="4555" spans="1:9" ht="47.25">
      <c r="A4555" s="28">
        <v>4550</v>
      </c>
      <c r="B4555" s="29">
        <v>906140</v>
      </c>
      <c r="C4555" s="30" t="s">
        <v>6443</v>
      </c>
      <c r="D4555" s="30"/>
      <c r="E4555" s="31">
        <v>83.04</v>
      </c>
      <c r="F4555" s="128">
        <f t="shared" si="288"/>
        <v>49.242719999999998</v>
      </c>
      <c r="G4555" s="222">
        <f t="shared" si="287"/>
        <v>54.166992</v>
      </c>
      <c r="H4555" s="224">
        <v>0.1</v>
      </c>
      <c r="I4555" s="32"/>
    </row>
    <row r="4556" spans="1:9" ht="31.5">
      <c r="A4556" s="28">
        <v>4551</v>
      </c>
      <c r="B4556" s="29">
        <v>906141</v>
      </c>
      <c r="C4556" s="30" t="s">
        <v>6444</v>
      </c>
      <c r="D4556" s="30"/>
      <c r="E4556" s="31">
        <v>18.98</v>
      </c>
      <c r="F4556" s="128">
        <f t="shared" si="288"/>
        <v>11.255139999999999</v>
      </c>
      <c r="G4556" s="222">
        <f t="shared" si="287"/>
        <v>12.380654</v>
      </c>
      <c r="H4556" s="224">
        <v>0.1</v>
      </c>
      <c r="I4556" s="32"/>
    </row>
    <row r="4557" spans="1:9" ht="47.25">
      <c r="A4557" s="28">
        <v>4552</v>
      </c>
      <c r="B4557" s="29">
        <v>906150</v>
      </c>
      <c r="C4557" s="30" t="s">
        <v>6445</v>
      </c>
      <c r="D4557" s="30"/>
      <c r="E4557" s="31">
        <v>91.99</v>
      </c>
      <c r="F4557" s="128">
        <f t="shared" si="288"/>
        <v>54.550069999999991</v>
      </c>
      <c r="G4557" s="222">
        <f t="shared" si="287"/>
        <v>60.005076999999993</v>
      </c>
      <c r="H4557" s="224">
        <v>0.1</v>
      </c>
      <c r="I4557" s="32"/>
    </row>
    <row r="4558" spans="1:9" ht="15.75">
      <c r="A4558" s="28">
        <v>4553</v>
      </c>
      <c r="B4558" s="29">
        <v>906160</v>
      </c>
      <c r="C4558" s="30" t="s">
        <v>6446</v>
      </c>
      <c r="D4558" s="30"/>
      <c r="E4558" s="31">
        <v>54.27</v>
      </c>
      <c r="F4558" s="128">
        <f t="shared" si="288"/>
        <v>32.182110000000002</v>
      </c>
      <c r="G4558" s="222">
        <f t="shared" si="287"/>
        <v>35.400321000000005</v>
      </c>
      <c r="H4558" s="224">
        <v>0.1</v>
      </c>
      <c r="I4558" s="32"/>
    </row>
    <row r="4559" spans="1:9" ht="31.5">
      <c r="A4559" s="28">
        <v>4554</v>
      </c>
      <c r="B4559" s="29">
        <v>906170</v>
      </c>
      <c r="C4559" s="30" t="s">
        <v>6447</v>
      </c>
      <c r="D4559" s="30"/>
      <c r="E4559" s="31">
        <v>54.27</v>
      </c>
      <c r="F4559" s="128">
        <f t="shared" si="288"/>
        <v>32.182110000000002</v>
      </c>
      <c r="G4559" s="222">
        <f t="shared" si="287"/>
        <v>35.400321000000005</v>
      </c>
      <c r="H4559" s="224">
        <v>0.1</v>
      </c>
      <c r="I4559" s="32"/>
    </row>
    <row r="4560" spans="1:9" ht="15.75">
      <c r="A4560" s="28">
        <v>4555</v>
      </c>
      <c r="B4560" s="29">
        <v>906180</v>
      </c>
      <c r="C4560" s="30" t="s">
        <v>6448</v>
      </c>
      <c r="D4560" s="30"/>
      <c r="E4560" s="31">
        <v>27.13</v>
      </c>
      <c r="F4560" s="128">
        <f t="shared" si="288"/>
        <v>16.088089999999998</v>
      </c>
      <c r="G4560" s="222">
        <f t="shared" si="287"/>
        <v>17.696898999999998</v>
      </c>
      <c r="H4560" s="224">
        <v>0.1</v>
      </c>
      <c r="I4560" s="32"/>
    </row>
    <row r="4561" spans="1:9" ht="15.75">
      <c r="A4561" s="28">
        <v>4556</v>
      </c>
      <c r="B4561" s="29">
        <v>906190</v>
      </c>
      <c r="C4561" s="30" t="s">
        <v>6449</v>
      </c>
      <c r="D4561" s="30"/>
      <c r="E4561" s="31">
        <v>69.2</v>
      </c>
      <c r="F4561" s="128">
        <f t="shared" si="288"/>
        <v>41.035600000000002</v>
      </c>
      <c r="G4561" s="222">
        <f t="shared" si="287"/>
        <v>45.139160000000004</v>
      </c>
      <c r="H4561" s="224">
        <v>0.1</v>
      </c>
      <c r="I4561" s="32"/>
    </row>
    <row r="4562" spans="1:9" ht="31.5">
      <c r="A4562" s="28">
        <v>4557</v>
      </c>
      <c r="B4562" s="29">
        <v>906200</v>
      </c>
      <c r="C4562" s="30" t="s">
        <v>6450</v>
      </c>
      <c r="D4562" s="30"/>
      <c r="E4562" s="31">
        <v>30.12</v>
      </c>
      <c r="F4562" s="128">
        <f t="shared" si="288"/>
        <v>17.861159999999998</v>
      </c>
      <c r="G4562" s="222">
        <f t="shared" si="287"/>
        <v>19.647275999999998</v>
      </c>
      <c r="H4562" s="224">
        <v>0.1</v>
      </c>
      <c r="I4562" s="32"/>
    </row>
    <row r="4563" spans="1:9" ht="31.5">
      <c r="A4563" s="28">
        <v>4558</v>
      </c>
      <c r="B4563" s="29">
        <v>906210</v>
      </c>
      <c r="C4563" s="30" t="s">
        <v>6451</v>
      </c>
      <c r="D4563" s="30"/>
      <c r="E4563" s="31">
        <v>27.67</v>
      </c>
      <c r="F4563" s="128">
        <f t="shared" si="288"/>
        <v>16.40831</v>
      </c>
      <c r="G4563" s="222">
        <f t="shared" si="287"/>
        <v>18.049141000000002</v>
      </c>
      <c r="H4563" s="224">
        <v>0.1</v>
      </c>
      <c r="I4563" s="32"/>
    </row>
    <row r="4564" spans="1:9" ht="31.5">
      <c r="A4564" s="28">
        <v>4559</v>
      </c>
      <c r="B4564" s="29">
        <v>906220</v>
      </c>
      <c r="C4564" s="30" t="s">
        <v>6452</v>
      </c>
      <c r="D4564" s="30"/>
      <c r="E4564" s="31">
        <v>52.92</v>
      </c>
      <c r="F4564" s="128">
        <f t="shared" si="288"/>
        <v>31.38156</v>
      </c>
      <c r="G4564" s="222">
        <f t="shared" si="287"/>
        <v>34.519716000000003</v>
      </c>
      <c r="H4564" s="224">
        <v>0.1</v>
      </c>
      <c r="I4564" s="32"/>
    </row>
    <row r="4565" spans="1:9" ht="15.75">
      <c r="A4565" s="28">
        <v>4560</v>
      </c>
      <c r="B4565" s="29">
        <v>906221</v>
      </c>
      <c r="C4565" s="30" t="s">
        <v>6453</v>
      </c>
      <c r="D4565" s="30"/>
      <c r="E4565" s="31">
        <v>6.79</v>
      </c>
      <c r="F4565" s="128">
        <f t="shared" si="288"/>
        <v>4.0264699999999998</v>
      </c>
      <c r="G4565" s="222">
        <f t="shared" si="287"/>
        <v>4.4291169999999997</v>
      </c>
      <c r="H4565" s="224">
        <v>0.1</v>
      </c>
      <c r="I4565" s="32"/>
    </row>
    <row r="4566" spans="1:9" ht="15.75">
      <c r="A4566" s="28">
        <v>4561</v>
      </c>
      <c r="B4566" s="29">
        <v>906222</v>
      </c>
      <c r="C4566" s="30" t="s">
        <v>6454</v>
      </c>
      <c r="D4566" s="30"/>
      <c r="E4566" s="31">
        <v>6.79</v>
      </c>
      <c r="F4566" s="128">
        <f t="shared" si="288"/>
        <v>4.0264699999999998</v>
      </c>
      <c r="G4566" s="222">
        <f t="shared" si="287"/>
        <v>4.4291169999999997</v>
      </c>
      <c r="H4566" s="224">
        <v>0.1</v>
      </c>
      <c r="I4566" s="32"/>
    </row>
    <row r="4567" spans="1:9" ht="15.75">
      <c r="A4567" s="28">
        <v>4562</v>
      </c>
      <c r="B4567" s="29">
        <v>906223</v>
      </c>
      <c r="C4567" s="30" t="s">
        <v>6455</v>
      </c>
      <c r="D4567" s="30"/>
      <c r="E4567" s="31">
        <v>6.79</v>
      </c>
      <c r="F4567" s="128">
        <f t="shared" si="288"/>
        <v>4.0264699999999998</v>
      </c>
      <c r="G4567" s="222">
        <f t="shared" si="287"/>
        <v>4.4291169999999997</v>
      </c>
      <c r="H4567" s="224">
        <v>0.1</v>
      </c>
      <c r="I4567" s="32"/>
    </row>
    <row r="4568" spans="1:9" ht="15.75">
      <c r="A4568" s="28">
        <v>4563</v>
      </c>
      <c r="B4568" s="29">
        <v>906224</v>
      </c>
      <c r="C4568" s="30" t="s">
        <v>6456</v>
      </c>
      <c r="D4568" s="30"/>
      <c r="E4568" s="31">
        <v>6.79</v>
      </c>
      <c r="F4568" s="128">
        <f t="shared" si="288"/>
        <v>4.0264699999999998</v>
      </c>
      <c r="G4568" s="222">
        <f t="shared" si="287"/>
        <v>4.4291169999999997</v>
      </c>
      <c r="H4568" s="224">
        <v>0.1</v>
      </c>
      <c r="I4568" s="32"/>
    </row>
    <row r="4569" spans="1:9" ht="31.5">
      <c r="A4569" s="28">
        <v>4564</v>
      </c>
      <c r="B4569" s="29">
        <v>906240</v>
      </c>
      <c r="C4569" s="30" t="s">
        <v>6457</v>
      </c>
      <c r="D4569" s="30"/>
      <c r="E4569" s="31">
        <v>18.45</v>
      </c>
      <c r="F4569" s="128">
        <f t="shared" si="288"/>
        <v>10.940849999999999</v>
      </c>
      <c r="G4569" s="222">
        <f t="shared" si="287"/>
        <v>12.034935000000001</v>
      </c>
      <c r="H4569" s="224">
        <v>0.1</v>
      </c>
      <c r="I4569" s="32"/>
    </row>
    <row r="4570" spans="1:9" ht="31.5">
      <c r="A4570" s="28">
        <v>4565</v>
      </c>
      <c r="B4570" s="29">
        <v>906250</v>
      </c>
      <c r="C4570" s="30" t="s">
        <v>6458</v>
      </c>
      <c r="D4570" s="30"/>
      <c r="E4570" s="31">
        <v>55.35</v>
      </c>
      <c r="F4570" s="128">
        <f t="shared" si="288"/>
        <v>32.82255</v>
      </c>
      <c r="G4570" s="222">
        <f t="shared" si="287"/>
        <v>36.104805000000006</v>
      </c>
      <c r="H4570" s="224">
        <v>0.1</v>
      </c>
      <c r="I4570" s="32"/>
    </row>
    <row r="4571" spans="1:9" ht="15.75">
      <c r="A4571" s="28">
        <v>4566</v>
      </c>
      <c r="B4571" s="29">
        <v>906260</v>
      </c>
      <c r="C4571" s="30" t="s">
        <v>6459</v>
      </c>
      <c r="D4571" s="30"/>
      <c r="E4571" s="31">
        <v>13.84</v>
      </c>
      <c r="F4571" s="128">
        <f t="shared" si="288"/>
        <v>8.2071199999999997</v>
      </c>
      <c r="G4571" s="222">
        <f t="shared" si="287"/>
        <v>9.0278320000000001</v>
      </c>
      <c r="H4571" s="224">
        <v>0.1</v>
      </c>
      <c r="I4571" s="32"/>
    </row>
    <row r="4572" spans="1:9" ht="15.75">
      <c r="A4572" s="28">
        <v>4567</v>
      </c>
      <c r="B4572" s="29">
        <v>906270</v>
      </c>
      <c r="C4572" s="30" t="s">
        <v>6460</v>
      </c>
      <c r="D4572" s="30"/>
      <c r="E4572" s="31">
        <v>41.52</v>
      </c>
      <c r="F4572" s="128">
        <f t="shared" si="288"/>
        <v>24.621359999999999</v>
      </c>
      <c r="G4572" s="222">
        <f t="shared" si="287"/>
        <v>27.083496</v>
      </c>
      <c r="H4572" s="224">
        <v>0.1</v>
      </c>
      <c r="I4572" s="32"/>
    </row>
    <row r="4573" spans="1:9" ht="15.75">
      <c r="A4573" s="28">
        <v>4568</v>
      </c>
      <c r="B4573" s="29">
        <v>906271</v>
      </c>
      <c r="C4573" s="30" t="s">
        <v>6461</v>
      </c>
      <c r="D4573" s="30"/>
      <c r="E4573" s="31">
        <v>16.28</v>
      </c>
      <c r="F4573" s="128">
        <f t="shared" si="288"/>
        <v>9.6540400000000002</v>
      </c>
      <c r="G4573" s="222">
        <f t="shared" si="287"/>
        <v>10.619444000000001</v>
      </c>
      <c r="H4573" s="224">
        <v>0.1</v>
      </c>
      <c r="I4573" s="32"/>
    </row>
    <row r="4574" spans="1:9" ht="15.75">
      <c r="A4574" s="28">
        <v>4569</v>
      </c>
      <c r="B4574" s="29">
        <v>906280</v>
      </c>
      <c r="C4574" s="30" t="s">
        <v>6462</v>
      </c>
      <c r="D4574" s="30"/>
      <c r="E4574" s="31">
        <v>69.2</v>
      </c>
      <c r="F4574" s="128">
        <f t="shared" si="288"/>
        <v>41.035600000000002</v>
      </c>
      <c r="G4574" s="222">
        <f t="shared" si="287"/>
        <v>45.139160000000004</v>
      </c>
      <c r="H4574" s="224">
        <v>0.1</v>
      </c>
      <c r="I4574" s="32"/>
    </row>
    <row r="4575" spans="1:9" ht="15.75">
      <c r="A4575" s="28">
        <v>4570</v>
      </c>
      <c r="B4575" s="29">
        <v>906290</v>
      </c>
      <c r="C4575" s="30" t="s">
        <v>6463</v>
      </c>
      <c r="D4575" s="30"/>
      <c r="E4575" s="31">
        <v>9.2200000000000006</v>
      </c>
      <c r="F4575" s="128">
        <f t="shared" si="288"/>
        <v>5.46746</v>
      </c>
      <c r="G4575" s="222">
        <f t="shared" si="287"/>
        <v>6.0142060000000006</v>
      </c>
      <c r="H4575" s="224">
        <v>0.1</v>
      </c>
      <c r="I4575" s="32"/>
    </row>
    <row r="4576" spans="1:9" ht="31.5">
      <c r="A4576" s="28">
        <v>4571</v>
      </c>
      <c r="B4576" s="29">
        <v>906300</v>
      </c>
      <c r="C4576" s="30" t="s">
        <v>6464</v>
      </c>
      <c r="D4576" s="30"/>
      <c r="E4576" s="31">
        <v>32.29</v>
      </c>
      <c r="F4576" s="128">
        <f t="shared" si="288"/>
        <v>19.147969999999997</v>
      </c>
      <c r="G4576" s="222">
        <f t="shared" si="287"/>
        <v>21.062766999999997</v>
      </c>
      <c r="H4576" s="224">
        <v>0.1</v>
      </c>
      <c r="I4576" s="32"/>
    </row>
    <row r="4577" spans="1:9" ht="31.5">
      <c r="A4577" s="28">
        <v>4572</v>
      </c>
      <c r="B4577" s="29">
        <v>906320</v>
      </c>
      <c r="C4577" s="30" t="s">
        <v>6465</v>
      </c>
      <c r="D4577" s="30"/>
      <c r="E4577" s="31">
        <v>41.52</v>
      </c>
      <c r="F4577" s="128">
        <f t="shared" si="288"/>
        <v>24.621359999999999</v>
      </c>
      <c r="G4577" s="222">
        <f t="shared" si="287"/>
        <v>27.083496</v>
      </c>
      <c r="H4577" s="224">
        <v>0.1</v>
      </c>
      <c r="I4577" s="32"/>
    </row>
    <row r="4578" spans="1:9" ht="15.75">
      <c r="A4578" s="28">
        <v>4573</v>
      </c>
      <c r="B4578" s="29">
        <v>906330</v>
      </c>
      <c r="C4578" s="30" t="s">
        <v>6466</v>
      </c>
      <c r="D4578" s="30"/>
      <c r="E4578" s="31">
        <v>41.52</v>
      </c>
      <c r="F4578" s="128">
        <f t="shared" si="288"/>
        <v>24.621359999999999</v>
      </c>
      <c r="G4578" s="222">
        <f t="shared" si="287"/>
        <v>27.083496</v>
      </c>
      <c r="H4578" s="224">
        <v>0.1</v>
      </c>
      <c r="I4578" s="32"/>
    </row>
    <row r="4579" spans="1:9" ht="15.75">
      <c r="A4579" s="28">
        <v>4574</v>
      </c>
      <c r="B4579" s="29">
        <v>906340</v>
      </c>
      <c r="C4579" s="30" t="s">
        <v>6467</v>
      </c>
      <c r="D4579" s="30"/>
      <c r="E4579" s="31">
        <v>52.92</v>
      </c>
      <c r="F4579" s="128">
        <f t="shared" si="288"/>
        <v>31.38156</v>
      </c>
      <c r="G4579" s="222">
        <f t="shared" si="287"/>
        <v>34.519716000000003</v>
      </c>
      <c r="H4579" s="224">
        <v>0.1</v>
      </c>
      <c r="I4579" s="32"/>
    </row>
    <row r="4580" spans="1:9" ht="15.75">
      <c r="A4580" s="28">
        <v>4575</v>
      </c>
      <c r="B4580" s="29">
        <v>906350</v>
      </c>
      <c r="C4580" s="30" t="s">
        <v>6468</v>
      </c>
      <c r="D4580" s="30"/>
      <c r="E4580" s="31">
        <v>11.39</v>
      </c>
      <c r="F4580" s="128">
        <f t="shared" si="288"/>
        <v>6.75427</v>
      </c>
      <c r="G4580" s="222">
        <f t="shared" si="287"/>
        <v>7.4296970000000009</v>
      </c>
      <c r="H4580" s="224">
        <v>0.1</v>
      </c>
      <c r="I4580" s="32"/>
    </row>
    <row r="4581" spans="1:9" ht="47.25">
      <c r="A4581" s="28">
        <v>4576</v>
      </c>
      <c r="B4581" s="29">
        <v>906360</v>
      </c>
      <c r="C4581" s="30" t="s">
        <v>6469</v>
      </c>
      <c r="D4581" s="30"/>
      <c r="E4581" s="31">
        <v>21.71</v>
      </c>
      <c r="F4581" s="128">
        <f t="shared" si="288"/>
        <v>12.874029999999999</v>
      </c>
      <c r="G4581" s="222">
        <f t="shared" si="287"/>
        <v>14.161433000000001</v>
      </c>
      <c r="H4581" s="224">
        <v>0.1</v>
      </c>
      <c r="I4581" s="32"/>
    </row>
    <row r="4582" spans="1:9" ht="47.25">
      <c r="A4582" s="28">
        <v>4577</v>
      </c>
      <c r="B4582" s="29">
        <v>906370</v>
      </c>
      <c r="C4582" s="30" t="s">
        <v>6470</v>
      </c>
      <c r="D4582" s="30"/>
      <c r="E4582" s="31">
        <v>21.71</v>
      </c>
      <c r="F4582" s="128">
        <f t="shared" si="288"/>
        <v>12.874029999999999</v>
      </c>
      <c r="G4582" s="222">
        <f t="shared" si="287"/>
        <v>14.161433000000001</v>
      </c>
      <c r="H4582" s="224">
        <v>0.1</v>
      </c>
      <c r="I4582" s="32"/>
    </row>
    <row r="4583" spans="1:9" ht="15.75">
      <c r="A4583" s="28">
        <v>4578</v>
      </c>
      <c r="B4583" s="29">
        <v>906380</v>
      </c>
      <c r="C4583" s="30" t="s">
        <v>6471</v>
      </c>
      <c r="D4583" s="30"/>
      <c r="E4583" s="31">
        <v>11.39</v>
      </c>
      <c r="F4583" s="128">
        <f t="shared" si="288"/>
        <v>6.75427</v>
      </c>
      <c r="G4583" s="222">
        <f t="shared" si="287"/>
        <v>7.4296970000000009</v>
      </c>
      <c r="H4583" s="224">
        <v>0.1</v>
      </c>
      <c r="I4583" s="32"/>
    </row>
    <row r="4584" spans="1:9" ht="15.75">
      <c r="A4584" s="28">
        <v>4579</v>
      </c>
      <c r="B4584" s="29">
        <v>906390</v>
      </c>
      <c r="C4584" s="30" t="s">
        <v>6472</v>
      </c>
      <c r="D4584" s="30"/>
      <c r="E4584" s="31">
        <v>27.67</v>
      </c>
      <c r="F4584" s="128">
        <f t="shared" si="288"/>
        <v>16.40831</v>
      </c>
      <c r="G4584" s="222">
        <f t="shared" si="287"/>
        <v>18.049141000000002</v>
      </c>
      <c r="H4584" s="224">
        <v>0.1</v>
      </c>
      <c r="I4584" s="32"/>
    </row>
    <row r="4585" spans="1:9" ht="15.75">
      <c r="A4585" s="28">
        <v>4580</v>
      </c>
      <c r="B4585" s="29">
        <v>906400</v>
      </c>
      <c r="C4585" s="30" t="s">
        <v>6473</v>
      </c>
      <c r="D4585" s="30"/>
      <c r="E4585" s="31">
        <v>41.52</v>
      </c>
      <c r="F4585" s="128">
        <f t="shared" si="288"/>
        <v>24.621359999999999</v>
      </c>
      <c r="G4585" s="222">
        <f t="shared" si="287"/>
        <v>27.083496</v>
      </c>
      <c r="H4585" s="224">
        <v>0.1</v>
      </c>
      <c r="I4585" s="32"/>
    </row>
    <row r="4586" spans="1:9" ht="15.75">
      <c r="A4586" s="28">
        <v>4581</v>
      </c>
      <c r="B4586" s="29">
        <v>906410</v>
      </c>
      <c r="C4586" s="30" t="s">
        <v>6474</v>
      </c>
      <c r="D4586" s="30"/>
      <c r="E4586" s="31">
        <v>23.07</v>
      </c>
      <c r="F4586" s="128">
        <f t="shared" si="288"/>
        <v>13.68051</v>
      </c>
      <c r="G4586" s="222">
        <f t="shared" si="287"/>
        <v>15.048561000000001</v>
      </c>
      <c r="H4586" s="224">
        <v>0.1</v>
      </c>
      <c r="I4586" s="32"/>
    </row>
    <row r="4587" spans="1:9" ht="15.75">
      <c r="A4587" s="28">
        <v>4582</v>
      </c>
      <c r="B4587" s="29">
        <v>906420</v>
      </c>
      <c r="C4587" s="30" t="s">
        <v>6475</v>
      </c>
      <c r="D4587" s="30"/>
      <c r="E4587" s="31">
        <v>34.729999999999997</v>
      </c>
      <c r="F4587" s="128">
        <f t="shared" si="288"/>
        <v>20.594889999999996</v>
      </c>
      <c r="G4587" s="222">
        <f t="shared" si="287"/>
        <v>22.654378999999999</v>
      </c>
      <c r="H4587" s="224">
        <v>0.1</v>
      </c>
      <c r="I4587" s="32"/>
    </row>
    <row r="4588" spans="1:9" ht="15.75">
      <c r="A4588" s="28">
        <v>4583</v>
      </c>
      <c r="B4588" s="29">
        <v>906430</v>
      </c>
      <c r="C4588" s="30" t="s">
        <v>6476</v>
      </c>
      <c r="D4588" s="30"/>
      <c r="E4588" s="31">
        <v>34.729999999999997</v>
      </c>
      <c r="F4588" s="128">
        <f t="shared" si="288"/>
        <v>20.594889999999996</v>
      </c>
      <c r="G4588" s="222">
        <f t="shared" si="287"/>
        <v>22.654378999999999</v>
      </c>
      <c r="H4588" s="224">
        <v>0.1</v>
      </c>
      <c r="I4588" s="32"/>
    </row>
    <row r="4589" spans="1:9" ht="15.75">
      <c r="A4589" s="28">
        <v>4584</v>
      </c>
      <c r="B4589" s="29">
        <v>906440</v>
      </c>
      <c r="C4589" s="30" t="s">
        <v>6477</v>
      </c>
      <c r="D4589" s="30"/>
      <c r="E4589" s="31">
        <v>41.52</v>
      </c>
      <c r="F4589" s="128">
        <f t="shared" si="288"/>
        <v>24.621359999999999</v>
      </c>
      <c r="G4589" s="222">
        <f t="shared" si="287"/>
        <v>27.083496</v>
      </c>
      <c r="H4589" s="224">
        <v>0.1</v>
      </c>
      <c r="I4589" s="32"/>
    </row>
    <row r="4590" spans="1:9" ht="15.75">
      <c r="A4590" s="28">
        <v>4585</v>
      </c>
      <c r="B4590" s="29">
        <v>906450</v>
      </c>
      <c r="C4590" s="30" t="s">
        <v>6478</v>
      </c>
      <c r="D4590" s="30"/>
      <c r="E4590" s="31">
        <v>41.52</v>
      </c>
      <c r="F4590" s="128">
        <f t="shared" si="288"/>
        <v>24.621359999999999</v>
      </c>
      <c r="G4590" s="222">
        <f t="shared" si="287"/>
        <v>27.083496</v>
      </c>
      <c r="H4590" s="224">
        <v>0.1</v>
      </c>
      <c r="I4590" s="32"/>
    </row>
    <row r="4591" spans="1:9" ht="15.75">
      <c r="A4591" s="28">
        <v>4586</v>
      </c>
      <c r="B4591" s="29">
        <v>906460</v>
      </c>
      <c r="C4591" s="30" t="s">
        <v>6479</v>
      </c>
      <c r="D4591" s="30"/>
      <c r="E4591" s="31">
        <v>41.52</v>
      </c>
      <c r="F4591" s="128">
        <f t="shared" si="288"/>
        <v>24.621359999999999</v>
      </c>
      <c r="G4591" s="222">
        <f t="shared" si="287"/>
        <v>27.083496</v>
      </c>
      <c r="H4591" s="224">
        <v>0.1</v>
      </c>
      <c r="I4591" s="32"/>
    </row>
    <row r="4592" spans="1:9" ht="15.75">
      <c r="A4592" s="28">
        <v>4587</v>
      </c>
      <c r="B4592" s="29">
        <v>906470</v>
      </c>
      <c r="C4592" s="30" t="s">
        <v>6480</v>
      </c>
      <c r="D4592" s="30"/>
      <c r="E4592" s="31">
        <v>27.67</v>
      </c>
      <c r="F4592" s="128">
        <f t="shared" si="288"/>
        <v>16.40831</v>
      </c>
      <c r="G4592" s="222">
        <f t="shared" si="287"/>
        <v>18.049141000000002</v>
      </c>
      <c r="H4592" s="224">
        <v>0.1</v>
      </c>
      <c r="I4592" s="32"/>
    </row>
    <row r="4593" spans="1:9" ht="15.75">
      <c r="A4593" s="28">
        <v>4588</v>
      </c>
      <c r="B4593" s="29">
        <v>906480</v>
      </c>
      <c r="C4593" s="30" t="s">
        <v>6481</v>
      </c>
      <c r="D4593" s="30"/>
      <c r="E4593" s="31">
        <v>27.67</v>
      </c>
      <c r="F4593" s="128">
        <f t="shared" si="288"/>
        <v>16.40831</v>
      </c>
      <c r="G4593" s="222">
        <f t="shared" si="287"/>
        <v>18.049141000000002</v>
      </c>
      <c r="H4593" s="224">
        <v>0.1</v>
      </c>
      <c r="I4593" s="32"/>
    </row>
    <row r="4594" spans="1:9" ht="15.75">
      <c r="A4594" s="28">
        <v>4589</v>
      </c>
      <c r="B4594" s="29">
        <v>906490</v>
      </c>
      <c r="C4594" s="30" t="s">
        <v>6482</v>
      </c>
      <c r="D4594" s="30"/>
      <c r="E4594" s="31">
        <v>27.67</v>
      </c>
      <c r="F4594" s="128">
        <f t="shared" si="288"/>
        <v>16.40831</v>
      </c>
      <c r="G4594" s="222">
        <f t="shared" si="287"/>
        <v>18.049141000000002</v>
      </c>
      <c r="H4594" s="224">
        <v>0.1</v>
      </c>
      <c r="I4594" s="32"/>
    </row>
    <row r="4595" spans="1:9" ht="15.75">
      <c r="A4595" s="28">
        <v>4590</v>
      </c>
      <c r="B4595" s="29">
        <v>906500</v>
      </c>
      <c r="C4595" s="30" t="s">
        <v>6483</v>
      </c>
      <c r="D4595" s="30"/>
      <c r="E4595" s="31">
        <v>27.67</v>
      </c>
      <c r="F4595" s="128">
        <f t="shared" si="288"/>
        <v>16.40831</v>
      </c>
      <c r="G4595" s="222">
        <f t="shared" si="287"/>
        <v>18.049141000000002</v>
      </c>
      <c r="H4595" s="224">
        <v>0.1</v>
      </c>
      <c r="I4595" s="32"/>
    </row>
    <row r="4596" spans="1:9" ht="47.25">
      <c r="A4596" s="28">
        <v>4591</v>
      </c>
      <c r="B4596" s="29">
        <v>906510</v>
      </c>
      <c r="C4596" s="30" t="s">
        <v>6484</v>
      </c>
      <c r="D4596" s="30"/>
      <c r="E4596" s="31">
        <v>21.71</v>
      </c>
      <c r="F4596" s="128">
        <f t="shared" si="288"/>
        <v>12.874029999999999</v>
      </c>
      <c r="G4596" s="222">
        <f t="shared" si="287"/>
        <v>14.161433000000001</v>
      </c>
      <c r="H4596" s="224">
        <v>0.1</v>
      </c>
      <c r="I4596" s="32"/>
    </row>
    <row r="4597" spans="1:9" ht="15.75">
      <c r="A4597" s="28">
        <v>4592</v>
      </c>
      <c r="B4597" s="29">
        <v>906520</v>
      </c>
      <c r="C4597" s="30" t="s">
        <v>6485</v>
      </c>
      <c r="D4597" s="30"/>
      <c r="E4597" s="31">
        <v>9.77</v>
      </c>
      <c r="F4597" s="128">
        <f t="shared" si="288"/>
        <v>5.7936099999999993</v>
      </c>
      <c r="G4597" s="222">
        <f t="shared" si="287"/>
        <v>6.3729709999999997</v>
      </c>
      <c r="H4597" s="224">
        <v>0.1</v>
      </c>
      <c r="I4597" s="32"/>
    </row>
    <row r="4598" spans="1:9" ht="47.25">
      <c r="A4598" s="28">
        <v>4593</v>
      </c>
      <c r="B4598" s="29">
        <v>906530</v>
      </c>
      <c r="C4598" s="30" t="s">
        <v>6486</v>
      </c>
      <c r="D4598" s="30"/>
      <c r="E4598" s="31">
        <v>21.71</v>
      </c>
      <c r="F4598" s="128">
        <f t="shared" si="288"/>
        <v>12.874029999999999</v>
      </c>
      <c r="G4598" s="222">
        <f t="shared" si="287"/>
        <v>14.161433000000001</v>
      </c>
      <c r="H4598" s="224">
        <v>0.1</v>
      </c>
      <c r="I4598" s="32"/>
    </row>
    <row r="4599" spans="1:9" ht="15.75">
      <c r="A4599" s="28">
        <v>4594</v>
      </c>
      <c r="B4599" s="29">
        <v>906540</v>
      </c>
      <c r="C4599" s="30" t="s">
        <v>6487</v>
      </c>
      <c r="D4599" s="30"/>
      <c r="E4599" s="31">
        <v>9.77</v>
      </c>
      <c r="F4599" s="128">
        <f t="shared" si="288"/>
        <v>5.7936099999999993</v>
      </c>
      <c r="G4599" s="222">
        <f t="shared" si="287"/>
        <v>6.3729709999999997</v>
      </c>
      <c r="H4599" s="224">
        <v>0.1</v>
      </c>
      <c r="I4599" s="32"/>
    </row>
    <row r="4600" spans="1:9" ht="15.75">
      <c r="A4600" s="28">
        <v>4595</v>
      </c>
      <c r="B4600" s="29">
        <v>906550</v>
      </c>
      <c r="C4600" s="30" t="s">
        <v>6488</v>
      </c>
      <c r="D4600" s="30"/>
      <c r="E4600" s="31">
        <v>9.77</v>
      </c>
      <c r="F4600" s="128">
        <f t="shared" si="288"/>
        <v>5.7936099999999993</v>
      </c>
      <c r="G4600" s="222">
        <f t="shared" si="287"/>
        <v>6.3729709999999997</v>
      </c>
      <c r="H4600" s="224">
        <v>0.1</v>
      </c>
      <c r="I4600" s="32"/>
    </row>
    <row r="4601" spans="1:9" ht="47.25">
      <c r="A4601" s="28">
        <v>4596</v>
      </c>
      <c r="B4601" s="29">
        <v>906560</v>
      </c>
      <c r="C4601" s="30" t="s">
        <v>6489</v>
      </c>
      <c r="D4601" s="30"/>
      <c r="E4601" s="31">
        <v>21.71</v>
      </c>
      <c r="F4601" s="128">
        <f t="shared" si="288"/>
        <v>12.874029999999999</v>
      </c>
      <c r="G4601" s="222">
        <f t="shared" si="287"/>
        <v>14.161433000000001</v>
      </c>
      <c r="H4601" s="224">
        <v>0.1</v>
      </c>
      <c r="I4601" s="32"/>
    </row>
    <row r="4602" spans="1:9" ht="15.75">
      <c r="A4602" s="28">
        <v>4597</v>
      </c>
      <c r="B4602" s="29">
        <v>906570</v>
      </c>
      <c r="C4602" s="30" t="s">
        <v>6490</v>
      </c>
      <c r="D4602" s="30"/>
      <c r="E4602" s="31">
        <v>9.77</v>
      </c>
      <c r="F4602" s="128">
        <f t="shared" si="288"/>
        <v>5.7936099999999993</v>
      </c>
      <c r="G4602" s="222">
        <f t="shared" si="287"/>
        <v>6.3729709999999997</v>
      </c>
      <c r="H4602" s="224">
        <v>0.1</v>
      </c>
      <c r="I4602" s="32"/>
    </row>
    <row r="4603" spans="1:9" ht="47.25">
      <c r="A4603" s="28">
        <v>4598</v>
      </c>
      <c r="B4603" s="29">
        <v>906580</v>
      </c>
      <c r="C4603" s="30" t="s">
        <v>6491</v>
      </c>
      <c r="D4603" s="30"/>
      <c r="E4603" s="31">
        <v>21.71</v>
      </c>
      <c r="F4603" s="128">
        <f t="shared" si="288"/>
        <v>12.874029999999999</v>
      </c>
      <c r="G4603" s="222">
        <f t="shared" si="287"/>
        <v>14.161433000000001</v>
      </c>
      <c r="H4603" s="224">
        <v>0.1</v>
      </c>
      <c r="I4603" s="32"/>
    </row>
    <row r="4604" spans="1:9" ht="15.75">
      <c r="A4604" s="28">
        <v>4599</v>
      </c>
      <c r="B4604" s="29">
        <v>906590</v>
      </c>
      <c r="C4604" s="30" t="s">
        <v>6492</v>
      </c>
      <c r="D4604" s="30"/>
      <c r="E4604" s="31">
        <v>9.77</v>
      </c>
      <c r="F4604" s="128">
        <f t="shared" si="288"/>
        <v>5.7936099999999993</v>
      </c>
      <c r="G4604" s="222">
        <f t="shared" si="287"/>
        <v>6.3729709999999997</v>
      </c>
      <c r="H4604" s="224">
        <v>0.1</v>
      </c>
      <c r="I4604" s="32"/>
    </row>
    <row r="4605" spans="1:9" ht="31.5">
      <c r="A4605" s="28">
        <v>4600</v>
      </c>
      <c r="B4605" s="29">
        <v>906600</v>
      </c>
      <c r="C4605" s="30" t="s">
        <v>6493</v>
      </c>
      <c r="D4605" s="30"/>
      <c r="E4605" s="31">
        <v>21.71</v>
      </c>
      <c r="F4605" s="128">
        <f t="shared" si="288"/>
        <v>12.874029999999999</v>
      </c>
      <c r="G4605" s="222">
        <f t="shared" si="287"/>
        <v>14.161433000000001</v>
      </c>
      <c r="H4605" s="224">
        <v>0.1</v>
      </c>
      <c r="I4605" s="32"/>
    </row>
    <row r="4606" spans="1:9" ht="15.75">
      <c r="A4606" s="28">
        <v>4601</v>
      </c>
      <c r="B4606" s="29">
        <v>906610</v>
      </c>
      <c r="C4606" s="30" t="s">
        <v>6494</v>
      </c>
      <c r="D4606" s="30"/>
      <c r="E4606" s="31">
        <v>9.77</v>
      </c>
      <c r="F4606" s="128">
        <f t="shared" si="288"/>
        <v>5.7936099999999993</v>
      </c>
      <c r="G4606" s="222">
        <f t="shared" si="287"/>
        <v>6.3729709999999997</v>
      </c>
      <c r="H4606" s="224">
        <v>0.1</v>
      </c>
      <c r="I4606" s="32"/>
    </row>
    <row r="4607" spans="1:9" ht="31.5">
      <c r="A4607" s="28">
        <v>4602</v>
      </c>
      <c r="B4607" s="29">
        <v>906620</v>
      </c>
      <c r="C4607" s="30" t="s">
        <v>6495</v>
      </c>
      <c r="D4607" s="30"/>
      <c r="E4607" s="31">
        <v>21.71</v>
      </c>
      <c r="F4607" s="128">
        <f t="shared" si="288"/>
        <v>12.874029999999999</v>
      </c>
      <c r="G4607" s="222">
        <f t="shared" si="287"/>
        <v>14.161433000000001</v>
      </c>
      <c r="H4607" s="224">
        <v>0.1</v>
      </c>
      <c r="I4607" s="32"/>
    </row>
    <row r="4608" spans="1:9" ht="15.75">
      <c r="A4608" s="28">
        <v>4603</v>
      </c>
      <c r="B4608" s="29">
        <v>906630</v>
      </c>
      <c r="C4608" s="30" t="s">
        <v>6496</v>
      </c>
      <c r="D4608" s="30"/>
      <c r="E4608" s="31">
        <v>9.77</v>
      </c>
      <c r="F4608" s="128">
        <f t="shared" si="288"/>
        <v>5.7936099999999993</v>
      </c>
      <c r="G4608" s="222">
        <f t="shared" si="287"/>
        <v>6.3729709999999997</v>
      </c>
      <c r="H4608" s="224">
        <v>0.1</v>
      </c>
      <c r="I4608" s="32"/>
    </row>
    <row r="4609" spans="1:9" ht="31.5">
      <c r="A4609" s="28">
        <v>4604</v>
      </c>
      <c r="B4609" s="29">
        <v>906640</v>
      </c>
      <c r="C4609" s="30" t="s">
        <v>6497</v>
      </c>
      <c r="D4609" s="30"/>
      <c r="E4609" s="31">
        <v>21.71</v>
      </c>
      <c r="F4609" s="128">
        <f t="shared" si="288"/>
        <v>12.874029999999999</v>
      </c>
      <c r="G4609" s="222">
        <f t="shared" si="287"/>
        <v>14.161433000000001</v>
      </c>
      <c r="H4609" s="224">
        <v>0.1</v>
      </c>
      <c r="I4609" s="32"/>
    </row>
    <row r="4610" spans="1:9" ht="15.75">
      <c r="A4610" s="28">
        <v>4605</v>
      </c>
      <c r="B4610" s="29">
        <v>906650</v>
      </c>
      <c r="C4610" s="30" t="s">
        <v>6498</v>
      </c>
      <c r="D4610" s="30"/>
      <c r="E4610" s="31">
        <v>13.56</v>
      </c>
      <c r="F4610" s="128">
        <f t="shared" si="288"/>
        <v>8.0410799999999991</v>
      </c>
      <c r="G4610" s="222">
        <f t="shared" si="287"/>
        <v>8.8451880000000003</v>
      </c>
      <c r="H4610" s="224">
        <v>0.1</v>
      </c>
      <c r="I4610" s="32"/>
    </row>
    <row r="4611" spans="1:9" ht="15.75">
      <c r="A4611" s="28">
        <v>4606</v>
      </c>
      <c r="B4611" s="29">
        <v>906660</v>
      </c>
      <c r="C4611" s="30" t="s">
        <v>6499</v>
      </c>
      <c r="D4611" s="30"/>
      <c r="E4611" s="31">
        <v>9.77</v>
      </c>
      <c r="F4611" s="128">
        <f t="shared" si="288"/>
        <v>5.7936099999999993</v>
      </c>
      <c r="G4611" s="222">
        <f t="shared" si="287"/>
        <v>6.3729709999999997</v>
      </c>
      <c r="H4611" s="224">
        <v>0.1</v>
      </c>
      <c r="I4611" s="32"/>
    </row>
    <row r="4612" spans="1:9" ht="31.5">
      <c r="A4612" s="28">
        <v>4607</v>
      </c>
      <c r="B4612" s="29">
        <v>906670</v>
      </c>
      <c r="C4612" s="30" t="s">
        <v>6500</v>
      </c>
      <c r="D4612" s="30"/>
      <c r="E4612" s="31">
        <v>20.350000000000001</v>
      </c>
      <c r="F4612" s="128">
        <f t="shared" si="288"/>
        <v>12.067550000000001</v>
      </c>
      <c r="G4612" s="222">
        <f t="shared" si="287"/>
        <v>13.274305000000002</v>
      </c>
      <c r="H4612" s="224">
        <v>0.1</v>
      </c>
      <c r="I4612" s="32"/>
    </row>
    <row r="4613" spans="1:9" ht="15.75">
      <c r="A4613" s="28">
        <v>4608</v>
      </c>
      <c r="B4613" s="29">
        <v>906680</v>
      </c>
      <c r="C4613" s="30" t="s">
        <v>6501</v>
      </c>
      <c r="D4613" s="30"/>
      <c r="E4613" s="31">
        <v>16.28</v>
      </c>
      <c r="F4613" s="128">
        <f t="shared" si="288"/>
        <v>9.6540400000000002</v>
      </c>
      <c r="G4613" s="222">
        <f t="shared" si="287"/>
        <v>10.619444000000001</v>
      </c>
      <c r="H4613" s="224">
        <v>0.1</v>
      </c>
      <c r="I4613" s="32"/>
    </row>
    <row r="4614" spans="1:9" ht="15.75">
      <c r="A4614" s="28">
        <v>4609</v>
      </c>
      <c r="B4614" s="29">
        <v>906690</v>
      </c>
      <c r="C4614" s="30" t="s">
        <v>6502</v>
      </c>
      <c r="D4614" s="30"/>
      <c r="E4614" s="31">
        <v>16.28</v>
      </c>
      <c r="F4614" s="128">
        <f t="shared" si="288"/>
        <v>9.6540400000000002</v>
      </c>
      <c r="G4614" s="222">
        <f t="shared" ref="G4614:G4677" si="289">F4614*1.1</f>
        <v>10.619444000000001</v>
      </c>
      <c r="H4614" s="224">
        <v>0.1</v>
      </c>
      <c r="I4614" s="32"/>
    </row>
    <row r="4615" spans="1:9" ht="15.75">
      <c r="A4615" s="28">
        <v>4610</v>
      </c>
      <c r="B4615" s="29">
        <v>906700</v>
      </c>
      <c r="C4615" s="30" t="s">
        <v>6503</v>
      </c>
      <c r="D4615" s="30"/>
      <c r="E4615" s="31">
        <v>34.729999999999997</v>
      </c>
      <c r="F4615" s="128">
        <f t="shared" ref="F4615:F4678" si="290">E4615*0.593</f>
        <v>20.594889999999996</v>
      </c>
      <c r="G4615" s="222">
        <f t="shared" si="289"/>
        <v>22.654378999999999</v>
      </c>
      <c r="H4615" s="224">
        <v>0.1</v>
      </c>
      <c r="I4615" s="32"/>
    </row>
    <row r="4616" spans="1:9" ht="15.75">
      <c r="A4616" s="28">
        <v>4611</v>
      </c>
      <c r="B4616" s="29">
        <v>906710</v>
      </c>
      <c r="C4616" s="30" t="s">
        <v>6504</v>
      </c>
      <c r="D4616" s="30"/>
      <c r="E4616" s="31">
        <v>34.729999999999997</v>
      </c>
      <c r="F4616" s="128">
        <f t="shared" si="290"/>
        <v>20.594889999999996</v>
      </c>
      <c r="G4616" s="222">
        <f t="shared" si="289"/>
        <v>22.654378999999999</v>
      </c>
      <c r="H4616" s="224">
        <v>0.1</v>
      </c>
      <c r="I4616" s="32"/>
    </row>
    <row r="4617" spans="1:9" ht="15.75">
      <c r="A4617" s="28">
        <v>4612</v>
      </c>
      <c r="B4617" s="29">
        <v>906720</v>
      </c>
      <c r="C4617" s="30" t="s">
        <v>6505</v>
      </c>
      <c r="D4617" s="30"/>
      <c r="E4617" s="31">
        <v>25.5</v>
      </c>
      <c r="F4617" s="128">
        <f t="shared" si="290"/>
        <v>15.121499999999999</v>
      </c>
      <c r="G4617" s="222">
        <f t="shared" si="289"/>
        <v>16.633649999999999</v>
      </c>
      <c r="H4617" s="224">
        <v>0.1</v>
      </c>
      <c r="I4617" s="32"/>
    </row>
    <row r="4618" spans="1:9" ht="15.75">
      <c r="A4618" s="28">
        <v>4613</v>
      </c>
      <c r="B4618" s="29">
        <v>906730</v>
      </c>
      <c r="C4618" s="30" t="s">
        <v>6506</v>
      </c>
      <c r="D4618" s="30"/>
      <c r="E4618" s="31">
        <v>31.2</v>
      </c>
      <c r="F4618" s="128">
        <f t="shared" si="290"/>
        <v>18.5016</v>
      </c>
      <c r="G4618" s="222">
        <f t="shared" si="289"/>
        <v>20.351760000000002</v>
      </c>
      <c r="H4618" s="224">
        <v>0.1</v>
      </c>
      <c r="I4618" s="32"/>
    </row>
    <row r="4619" spans="1:9" ht="15.75">
      <c r="A4619" s="28">
        <v>4614</v>
      </c>
      <c r="B4619" s="29">
        <v>906740</v>
      </c>
      <c r="C4619" s="30" t="s">
        <v>6507</v>
      </c>
      <c r="D4619" s="30"/>
      <c r="E4619" s="31">
        <v>31.2</v>
      </c>
      <c r="F4619" s="128">
        <f t="shared" si="290"/>
        <v>18.5016</v>
      </c>
      <c r="G4619" s="222">
        <f t="shared" si="289"/>
        <v>20.351760000000002</v>
      </c>
      <c r="H4619" s="224">
        <v>0.1</v>
      </c>
      <c r="I4619" s="32"/>
    </row>
    <row r="4620" spans="1:9" ht="15.75">
      <c r="A4620" s="28">
        <v>4615</v>
      </c>
      <c r="B4620" s="29">
        <v>906750</v>
      </c>
      <c r="C4620" s="30" t="s">
        <v>6508</v>
      </c>
      <c r="D4620" s="30"/>
      <c r="E4620" s="31">
        <v>31.2</v>
      </c>
      <c r="F4620" s="128">
        <f t="shared" si="290"/>
        <v>18.5016</v>
      </c>
      <c r="G4620" s="222">
        <f t="shared" si="289"/>
        <v>20.351760000000002</v>
      </c>
      <c r="H4620" s="224">
        <v>0.1</v>
      </c>
      <c r="I4620" s="32"/>
    </row>
    <row r="4621" spans="1:9" ht="31.5">
      <c r="A4621" s="28">
        <v>4616</v>
      </c>
      <c r="B4621" s="29">
        <v>906760</v>
      </c>
      <c r="C4621" s="30" t="s">
        <v>6509</v>
      </c>
      <c r="D4621" s="30"/>
      <c r="E4621" s="31">
        <v>30.12</v>
      </c>
      <c r="F4621" s="128">
        <f t="shared" si="290"/>
        <v>17.861159999999998</v>
      </c>
      <c r="G4621" s="222">
        <f t="shared" si="289"/>
        <v>19.647275999999998</v>
      </c>
      <c r="H4621" s="224">
        <v>0.1</v>
      </c>
      <c r="I4621" s="32"/>
    </row>
    <row r="4622" spans="1:9" ht="31.5">
      <c r="A4622" s="28">
        <v>4617</v>
      </c>
      <c r="B4622" s="29">
        <v>906770</v>
      </c>
      <c r="C4622" s="30" t="s">
        <v>6510</v>
      </c>
      <c r="D4622" s="30"/>
      <c r="E4622" s="31">
        <v>55.35</v>
      </c>
      <c r="F4622" s="128">
        <f t="shared" si="290"/>
        <v>32.82255</v>
      </c>
      <c r="G4622" s="222">
        <f t="shared" si="289"/>
        <v>36.104805000000006</v>
      </c>
      <c r="H4622" s="224">
        <v>0.1</v>
      </c>
      <c r="I4622" s="32"/>
    </row>
    <row r="4623" spans="1:9" ht="15.75">
      <c r="A4623" s="28">
        <v>4618</v>
      </c>
      <c r="B4623" s="29">
        <v>906780</v>
      </c>
      <c r="C4623" s="30" t="s">
        <v>6511</v>
      </c>
      <c r="D4623" s="30"/>
      <c r="E4623" s="31">
        <v>23.07</v>
      </c>
      <c r="F4623" s="128">
        <f t="shared" si="290"/>
        <v>13.68051</v>
      </c>
      <c r="G4623" s="222">
        <f t="shared" si="289"/>
        <v>15.048561000000001</v>
      </c>
      <c r="H4623" s="224">
        <v>0.1</v>
      </c>
      <c r="I4623" s="32"/>
    </row>
    <row r="4624" spans="1:9" ht="15.75">
      <c r="A4624" s="28">
        <v>4619</v>
      </c>
      <c r="B4624" s="29">
        <v>906790</v>
      </c>
      <c r="C4624" s="30" t="s">
        <v>6512</v>
      </c>
      <c r="D4624" s="30"/>
      <c r="E4624" s="31">
        <v>34.729999999999997</v>
      </c>
      <c r="F4624" s="128">
        <f t="shared" si="290"/>
        <v>20.594889999999996</v>
      </c>
      <c r="G4624" s="222">
        <f t="shared" si="289"/>
        <v>22.654378999999999</v>
      </c>
      <c r="H4624" s="224">
        <v>0.1</v>
      </c>
      <c r="I4624" s="32"/>
    </row>
    <row r="4625" spans="1:9" ht="15.75">
      <c r="A4625" s="28">
        <v>4620</v>
      </c>
      <c r="B4625" s="29">
        <v>906800</v>
      </c>
      <c r="C4625" s="30" t="s">
        <v>6513</v>
      </c>
      <c r="D4625" s="30"/>
      <c r="E4625" s="31">
        <v>41.52</v>
      </c>
      <c r="F4625" s="128">
        <f t="shared" si="290"/>
        <v>24.621359999999999</v>
      </c>
      <c r="G4625" s="222">
        <f t="shared" si="289"/>
        <v>27.083496</v>
      </c>
      <c r="H4625" s="224">
        <v>0.1</v>
      </c>
      <c r="I4625" s="32"/>
    </row>
    <row r="4626" spans="1:9" ht="15.75">
      <c r="A4626" s="28">
        <v>4621</v>
      </c>
      <c r="B4626" s="29">
        <v>906810</v>
      </c>
      <c r="C4626" s="30" t="s">
        <v>6514</v>
      </c>
      <c r="D4626" s="30"/>
      <c r="E4626" s="31">
        <v>9.77</v>
      </c>
      <c r="F4626" s="128">
        <f t="shared" si="290"/>
        <v>5.7936099999999993</v>
      </c>
      <c r="G4626" s="222">
        <f t="shared" si="289"/>
        <v>6.3729709999999997</v>
      </c>
      <c r="H4626" s="224">
        <v>0.1</v>
      </c>
      <c r="I4626" s="32"/>
    </row>
    <row r="4627" spans="1:9" ht="31.5">
      <c r="A4627" s="28">
        <v>4622</v>
      </c>
      <c r="B4627" s="29">
        <v>906820</v>
      </c>
      <c r="C4627" s="30" t="s">
        <v>6515</v>
      </c>
      <c r="D4627" s="30"/>
      <c r="E4627" s="31">
        <v>20.350000000000001</v>
      </c>
      <c r="F4627" s="128">
        <f t="shared" si="290"/>
        <v>12.067550000000001</v>
      </c>
      <c r="G4627" s="222">
        <f t="shared" si="289"/>
        <v>13.274305000000002</v>
      </c>
      <c r="H4627" s="224">
        <v>0.1</v>
      </c>
      <c r="I4627" s="32"/>
    </row>
    <row r="4628" spans="1:9" ht="15.75">
      <c r="A4628" s="28">
        <v>4623</v>
      </c>
      <c r="B4628" s="29">
        <v>906830</v>
      </c>
      <c r="C4628" s="30" t="s">
        <v>6516</v>
      </c>
      <c r="D4628" s="30"/>
      <c r="E4628" s="31">
        <v>9.77</v>
      </c>
      <c r="F4628" s="128">
        <f t="shared" si="290"/>
        <v>5.7936099999999993</v>
      </c>
      <c r="G4628" s="222">
        <f t="shared" si="289"/>
        <v>6.3729709999999997</v>
      </c>
      <c r="H4628" s="224">
        <v>0.1</v>
      </c>
      <c r="I4628" s="32"/>
    </row>
    <row r="4629" spans="1:9" ht="31.5">
      <c r="A4629" s="28">
        <v>4624</v>
      </c>
      <c r="B4629" s="29">
        <v>906840</v>
      </c>
      <c r="C4629" s="30" t="s">
        <v>6517</v>
      </c>
      <c r="D4629" s="30"/>
      <c r="E4629" s="31">
        <v>20.350000000000001</v>
      </c>
      <c r="F4629" s="128">
        <f t="shared" si="290"/>
        <v>12.067550000000001</v>
      </c>
      <c r="G4629" s="222">
        <f t="shared" si="289"/>
        <v>13.274305000000002</v>
      </c>
      <c r="H4629" s="224">
        <v>0.1</v>
      </c>
      <c r="I4629" s="32"/>
    </row>
    <row r="4630" spans="1:9" ht="15.75">
      <c r="A4630" s="28">
        <v>4625</v>
      </c>
      <c r="B4630" s="29">
        <v>906850</v>
      </c>
      <c r="C4630" s="30" t="s">
        <v>6518</v>
      </c>
      <c r="D4630" s="30"/>
      <c r="E4630" s="31">
        <v>34.729999999999997</v>
      </c>
      <c r="F4630" s="128">
        <f t="shared" si="290"/>
        <v>20.594889999999996</v>
      </c>
      <c r="G4630" s="222">
        <f t="shared" si="289"/>
        <v>22.654378999999999</v>
      </c>
      <c r="H4630" s="224">
        <v>0.1</v>
      </c>
      <c r="I4630" s="32"/>
    </row>
    <row r="4631" spans="1:9" ht="15.75">
      <c r="A4631" s="28">
        <v>4626</v>
      </c>
      <c r="B4631" s="29">
        <v>906860</v>
      </c>
      <c r="C4631" s="30" t="s">
        <v>6519</v>
      </c>
      <c r="D4631" s="30"/>
      <c r="E4631" s="31">
        <v>23.07</v>
      </c>
      <c r="F4631" s="128">
        <f t="shared" si="290"/>
        <v>13.68051</v>
      </c>
      <c r="G4631" s="222">
        <f t="shared" si="289"/>
        <v>15.048561000000001</v>
      </c>
      <c r="H4631" s="224">
        <v>0.1</v>
      </c>
      <c r="I4631" s="32"/>
    </row>
    <row r="4632" spans="1:9" ht="15.75">
      <c r="A4632" s="28">
        <v>4627</v>
      </c>
      <c r="B4632" s="29">
        <v>906870</v>
      </c>
      <c r="C4632" s="30" t="s">
        <v>6520</v>
      </c>
      <c r="D4632" s="30"/>
      <c r="E4632" s="31">
        <v>41.52</v>
      </c>
      <c r="F4632" s="128">
        <f t="shared" si="290"/>
        <v>24.621359999999999</v>
      </c>
      <c r="G4632" s="222">
        <f t="shared" si="289"/>
        <v>27.083496</v>
      </c>
      <c r="H4632" s="224">
        <v>0.1</v>
      </c>
      <c r="I4632" s="32"/>
    </row>
    <row r="4633" spans="1:9" ht="15.75">
      <c r="A4633" s="28">
        <v>4628</v>
      </c>
      <c r="B4633" s="29">
        <v>906880</v>
      </c>
      <c r="C4633" s="30" t="s">
        <v>6521</v>
      </c>
      <c r="D4633" s="30"/>
      <c r="E4633" s="31">
        <v>25.5</v>
      </c>
      <c r="F4633" s="128">
        <f t="shared" si="290"/>
        <v>15.121499999999999</v>
      </c>
      <c r="G4633" s="222">
        <f t="shared" si="289"/>
        <v>16.633649999999999</v>
      </c>
      <c r="H4633" s="224">
        <v>0.1</v>
      </c>
      <c r="I4633" s="32"/>
    </row>
    <row r="4634" spans="1:9" ht="15.75">
      <c r="A4634" s="28">
        <v>4629</v>
      </c>
      <c r="B4634" s="29">
        <v>906890</v>
      </c>
      <c r="C4634" s="30" t="s">
        <v>6522</v>
      </c>
      <c r="D4634" s="30"/>
      <c r="E4634" s="31">
        <v>20.350000000000001</v>
      </c>
      <c r="F4634" s="128">
        <f t="shared" si="290"/>
        <v>12.067550000000001</v>
      </c>
      <c r="G4634" s="222">
        <f t="shared" si="289"/>
        <v>13.274305000000002</v>
      </c>
      <c r="H4634" s="224">
        <v>0.1</v>
      </c>
      <c r="I4634" s="32"/>
    </row>
    <row r="4635" spans="1:9" ht="15.75">
      <c r="A4635" s="28">
        <v>4630</v>
      </c>
      <c r="B4635" s="29">
        <v>906900</v>
      </c>
      <c r="C4635" s="30" t="s">
        <v>6523</v>
      </c>
      <c r="D4635" s="30"/>
      <c r="E4635" s="31">
        <v>9.77</v>
      </c>
      <c r="F4635" s="128">
        <f t="shared" si="290"/>
        <v>5.7936099999999993</v>
      </c>
      <c r="G4635" s="222">
        <f t="shared" si="289"/>
        <v>6.3729709999999997</v>
      </c>
      <c r="H4635" s="224">
        <v>0.1</v>
      </c>
      <c r="I4635" s="32"/>
    </row>
    <row r="4636" spans="1:9" ht="31.5">
      <c r="A4636" s="28">
        <v>4631</v>
      </c>
      <c r="B4636" s="29">
        <v>906910</v>
      </c>
      <c r="C4636" s="30" t="s">
        <v>6524</v>
      </c>
      <c r="D4636" s="30"/>
      <c r="E4636" s="31">
        <v>20.350000000000001</v>
      </c>
      <c r="F4636" s="128">
        <f t="shared" si="290"/>
        <v>12.067550000000001</v>
      </c>
      <c r="G4636" s="222">
        <f t="shared" si="289"/>
        <v>13.274305000000002</v>
      </c>
      <c r="H4636" s="224">
        <v>0.1</v>
      </c>
      <c r="I4636" s="32"/>
    </row>
    <row r="4637" spans="1:9" ht="15.75">
      <c r="A4637" s="28">
        <v>4632</v>
      </c>
      <c r="B4637" s="29">
        <v>906920</v>
      </c>
      <c r="C4637" s="30" t="s">
        <v>6525</v>
      </c>
      <c r="D4637" s="30"/>
      <c r="E4637" s="31">
        <v>9.77</v>
      </c>
      <c r="F4637" s="128">
        <f t="shared" si="290"/>
        <v>5.7936099999999993</v>
      </c>
      <c r="G4637" s="222">
        <f t="shared" si="289"/>
        <v>6.3729709999999997</v>
      </c>
      <c r="H4637" s="224">
        <v>0.1</v>
      </c>
      <c r="I4637" s="32"/>
    </row>
    <row r="4638" spans="1:9" ht="31.5">
      <c r="A4638" s="28">
        <v>4633</v>
      </c>
      <c r="B4638" s="29">
        <v>906930</v>
      </c>
      <c r="C4638" s="30" t="s">
        <v>6526</v>
      </c>
      <c r="D4638" s="30"/>
      <c r="E4638" s="31">
        <v>20.350000000000001</v>
      </c>
      <c r="F4638" s="128">
        <f t="shared" si="290"/>
        <v>12.067550000000001</v>
      </c>
      <c r="G4638" s="222">
        <f t="shared" si="289"/>
        <v>13.274305000000002</v>
      </c>
      <c r="H4638" s="224">
        <v>0.1</v>
      </c>
      <c r="I4638" s="32"/>
    </row>
    <row r="4639" spans="1:9" ht="15.75">
      <c r="A4639" s="28">
        <v>4634</v>
      </c>
      <c r="B4639" s="29">
        <v>906940</v>
      </c>
      <c r="C4639" s="30" t="s">
        <v>6527</v>
      </c>
      <c r="D4639" s="30"/>
      <c r="E4639" s="31">
        <v>27.67</v>
      </c>
      <c r="F4639" s="128">
        <f t="shared" si="290"/>
        <v>16.40831</v>
      </c>
      <c r="G4639" s="222">
        <f t="shared" si="289"/>
        <v>18.049141000000002</v>
      </c>
      <c r="H4639" s="224">
        <v>0.1</v>
      </c>
      <c r="I4639" s="32"/>
    </row>
    <row r="4640" spans="1:9" ht="15.75">
      <c r="A4640" s="28">
        <v>4635</v>
      </c>
      <c r="B4640" s="29">
        <v>906950</v>
      </c>
      <c r="C4640" s="30" t="s">
        <v>6528</v>
      </c>
      <c r="D4640" s="30"/>
      <c r="E4640" s="31">
        <v>27.67</v>
      </c>
      <c r="F4640" s="128">
        <f t="shared" si="290"/>
        <v>16.40831</v>
      </c>
      <c r="G4640" s="222">
        <f t="shared" si="289"/>
        <v>18.049141000000002</v>
      </c>
      <c r="H4640" s="224">
        <v>0.1</v>
      </c>
      <c r="I4640" s="32"/>
    </row>
    <row r="4641" spans="1:9" ht="15.75">
      <c r="A4641" s="28">
        <v>4636</v>
      </c>
      <c r="B4641" s="29">
        <v>906960</v>
      </c>
      <c r="C4641" s="30" t="s">
        <v>6529</v>
      </c>
      <c r="D4641" s="30"/>
      <c r="E4641" s="31">
        <v>46.13</v>
      </c>
      <c r="F4641" s="128">
        <f t="shared" si="290"/>
        <v>27.355090000000001</v>
      </c>
      <c r="G4641" s="222">
        <f t="shared" si="289"/>
        <v>30.090599000000005</v>
      </c>
      <c r="H4641" s="224">
        <v>0.1</v>
      </c>
      <c r="I4641" s="32"/>
    </row>
    <row r="4642" spans="1:9" ht="15.75">
      <c r="A4642" s="28">
        <v>4637</v>
      </c>
      <c r="B4642" s="29">
        <v>906970</v>
      </c>
      <c r="C4642" s="30" t="s">
        <v>6530</v>
      </c>
      <c r="D4642" s="30" t="s">
        <v>6531</v>
      </c>
      <c r="E4642" s="31">
        <v>55.35</v>
      </c>
      <c r="F4642" s="128">
        <f t="shared" si="290"/>
        <v>32.82255</v>
      </c>
      <c r="G4642" s="222">
        <f t="shared" si="289"/>
        <v>36.104805000000006</v>
      </c>
      <c r="H4642" s="224">
        <v>0.1</v>
      </c>
      <c r="I4642" s="32"/>
    </row>
    <row r="4643" spans="1:9" ht="15.75">
      <c r="A4643" s="28">
        <v>4638</v>
      </c>
      <c r="B4643" s="29">
        <v>906980</v>
      </c>
      <c r="C4643" s="30" t="s">
        <v>6532</v>
      </c>
      <c r="D4643" s="30"/>
      <c r="E4643" s="31">
        <v>40.71</v>
      </c>
      <c r="F4643" s="128">
        <f t="shared" si="290"/>
        <v>24.141030000000001</v>
      </c>
      <c r="G4643" s="222">
        <f t="shared" si="289"/>
        <v>26.555133000000001</v>
      </c>
      <c r="H4643" s="224">
        <v>0.1</v>
      </c>
      <c r="I4643" s="32"/>
    </row>
    <row r="4644" spans="1:9" ht="15.75">
      <c r="A4644" s="28">
        <v>4639</v>
      </c>
      <c r="B4644" s="29">
        <v>906990</v>
      </c>
      <c r="C4644" s="30" t="s">
        <v>6533</v>
      </c>
      <c r="D4644" s="30"/>
      <c r="E4644" s="31">
        <v>40.71</v>
      </c>
      <c r="F4644" s="128">
        <f t="shared" si="290"/>
        <v>24.141030000000001</v>
      </c>
      <c r="G4644" s="222">
        <f t="shared" si="289"/>
        <v>26.555133000000001</v>
      </c>
      <c r="H4644" s="224">
        <v>0.1</v>
      </c>
      <c r="I4644" s="32"/>
    </row>
    <row r="4645" spans="1:9" ht="15.75">
      <c r="A4645" s="28">
        <v>4640</v>
      </c>
      <c r="B4645" s="29">
        <v>907000</v>
      </c>
      <c r="C4645" s="30" t="s">
        <v>6534</v>
      </c>
      <c r="D4645" s="30"/>
      <c r="E4645" s="31">
        <v>40.71</v>
      </c>
      <c r="F4645" s="128">
        <f t="shared" si="290"/>
        <v>24.141030000000001</v>
      </c>
      <c r="G4645" s="222">
        <f t="shared" si="289"/>
        <v>26.555133000000001</v>
      </c>
      <c r="H4645" s="224">
        <v>0.1</v>
      </c>
      <c r="I4645" s="32"/>
    </row>
    <row r="4646" spans="1:9" ht="15.75">
      <c r="A4646" s="28">
        <v>4641</v>
      </c>
      <c r="B4646" s="29">
        <v>907010</v>
      </c>
      <c r="C4646" s="30" t="s">
        <v>6535</v>
      </c>
      <c r="D4646" s="30"/>
      <c r="E4646" s="31">
        <v>40.71</v>
      </c>
      <c r="F4646" s="128">
        <f t="shared" si="290"/>
        <v>24.141030000000001</v>
      </c>
      <c r="G4646" s="222">
        <f t="shared" si="289"/>
        <v>26.555133000000001</v>
      </c>
      <c r="H4646" s="224">
        <v>0.1</v>
      </c>
      <c r="I4646" s="32"/>
    </row>
    <row r="4647" spans="1:9" ht="15.75">
      <c r="A4647" s="28">
        <v>4642</v>
      </c>
      <c r="B4647" s="29">
        <v>907020</v>
      </c>
      <c r="C4647" s="30" t="s">
        <v>6536</v>
      </c>
      <c r="D4647" s="30"/>
      <c r="E4647" s="31">
        <v>40.71</v>
      </c>
      <c r="F4647" s="128">
        <f t="shared" si="290"/>
        <v>24.141030000000001</v>
      </c>
      <c r="G4647" s="222">
        <f t="shared" si="289"/>
        <v>26.555133000000001</v>
      </c>
      <c r="H4647" s="224">
        <v>0.1</v>
      </c>
      <c r="I4647" s="32"/>
    </row>
    <row r="4648" spans="1:9" ht="15.75">
      <c r="A4648" s="28">
        <v>4643</v>
      </c>
      <c r="B4648" s="29">
        <v>907021</v>
      </c>
      <c r="C4648" s="30" t="s">
        <v>6537</v>
      </c>
      <c r="D4648" s="30"/>
      <c r="E4648" s="31">
        <v>16.28</v>
      </c>
      <c r="F4648" s="128">
        <f t="shared" si="290"/>
        <v>9.6540400000000002</v>
      </c>
      <c r="G4648" s="222">
        <f t="shared" si="289"/>
        <v>10.619444000000001</v>
      </c>
      <c r="H4648" s="224">
        <v>0.1</v>
      </c>
      <c r="I4648" s="32"/>
    </row>
    <row r="4649" spans="1:9" ht="15.75">
      <c r="A4649" s="28">
        <v>4644</v>
      </c>
      <c r="B4649" s="29">
        <v>907030</v>
      </c>
      <c r="C4649" s="30" t="s">
        <v>6538</v>
      </c>
      <c r="D4649" s="30"/>
      <c r="E4649" s="31">
        <v>40.71</v>
      </c>
      <c r="F4649" s="128">
        <f t="shared" si="290"/>
        <v>24.141030000000001</v>
      </c>
      <c r="G4649" s="222">
        <f t="shared" si="289"/>
        <v>26.555133000000001</v>
      </c>
      <c r="H4649" s="224">
        <v>0.1</v>
      </c>
      <c r="I4649" s="32"/>
    </row>
    <row r="4650" spans="1:9" ht="15.75">
      <c r="A4650" s="28">
        <v>4645</v>
      </c>
      <c r="B4650" s="29">
        <v>907031</v>
      </c>
      <c r="C4650" s="30" t="s">
        <v>6539</v>
      </c>
      <c r="D4650" s="30"/>
      <c r="E4650" s="31">
        <v>16.28</v>
      </c>
      <c r="F4650" s="128">
        <f t="shared" si="290"/>
        <v>9.6540400000000002</v>
      </c>
      <c r="G4650" s="222">
        <f t="shared" si="289"/>
        <v>10.619444000000001</v>
      </c>
      <c r="H4650" s="224">
        <v>0.1</v>
      </c>
      <c r="I4650" s="32"/>
    </row>
    <row r="4651" spans="1:9" ht="31.5">
      <c r="A4651" s="28">
        <v>4646</v>
      </c>
      <c r="B4651" s="29">
        <v>907040</v>
      </c>
      <c r="C4651" s="30" t="s">
        <v>6540</v>
      </c>
      <c r="D4651" s="30"/>
      <c r="E4651" s="31">
        <v>81.41</v>
      </c>
      <c r="F4651" s="128">
        <f t="shared" si="290"/>
        <v>48.276129999999995</v>
      </c>
      <c r="G4651" s="222">
        <f t="shared" si="289"/>
        <v>53.103743000000001</v>
      </c>
      <c r="H4651" s="224">
        <v>0.1</v>
      </c>
      <c r="I4651" s="32"/>
    </row>
    <row r="4652" spans="1:9" ht="15.75">
      <c r="A4652" s="28">
        <v>4647</v>
      </c>
      <c r="B4652" s="29">
        <v>907050</v>
      </c>
      <c r="C4652" s="30" t="s">
        <v>6541</v>
      </c>
      <c r="D4652" s="30"/>
      <c r="E4652" s="31">
        <v>23.07</v>
      </c>
      <c r="F4652" s="128">
        <f t="shared" si="290"/>
        <v>13.68051</v>
      </c>
      <c r="G4652" s="222">
        <f t="shared" si="289"/>
        <v>15.048561000000001</v>
      </c>
      <c r="H4652" s="224">
        <v>0.1</v>
      </c>
      <c r="I4652" s="32"/>
    </row>
    <row r="4653" spans="1:9" ht="15.75">
      <c r="A4653" s="28">
        <v>4648</v>
      </c>
      <c r="B4653" s="29">
        <v>907060</v>
      </c>
      <c r="C4653" s="30" t="s">
        <v>6542</v>
      </c>
      <c r="D4653" s="30"/>
      <c r="E4653" s="31">
        <v>23.07</v>
      </c>
      <c r="F4653" s="128">
        <f t="shared" si="290"/>
        <v>13.68051</v>
      </c>
      <c r="G4653" s="222">
        <f t="shared" si="289"/>
        <v>15.048561000000001</v>
      </c>
      <c r="H4653" s="224">
        <v>0.1</v>
      </c>
      <c r="I4653" s="32"/>
    </row>
    <row r="4654" spans="1:9" ht="31.5">
      <c r="A4654" s="28">
        <v>4649</v>
      </c>
      <c r="B4654" s="29">
        <v>907070</v>
      </c>
      <c r="C4654" s="30" t="s">
        <v>6543</v>
      </c>
      <c r="D4654" s="30"/>
      <c r="E4654" s="31">
        <v>4.07</v>
      </c>
      <c r="F4654" s="128">
        <f t="shared" si="290"/>
        <v>2.41351</v>
      </c>
      <c r="G4654" s="222">
        <f t="shared" si="289"/>
        <v>2.6548610000000004</v>
      </c>
      <c r="H4654" s="224">
        <v>0.1</v>
      </c>
      <c r="I4654" s="32"/>
    </row>
    <row r="4655" spans="1:9" ht="31.5">
      <c r="A4655" s="28">
        <v>4650</v>
      </c>
      <c r="B4655" s="29">
        <v>907080</v>
      </c>
      <c r="C4655" s="30" t="s">
        <v>6544</v>
      </c>
      <c r="D4655" s="30"/>
      <c r="E4655" s="31">
        <v>16.28</v>
      </c>
      <c r="F4655" s="128">
        <f t="shared" si="290"/>
        <v>9.6540400000000002</v>
      </c>
      <c r="G4655" s="222">
        <f t="shared" si="289"/>
        <v>10.619444000000001</v>
      </c>
      <c r="H4655" s="224">
        <v>0.1</v>
      </c>
      <c r="I4655" s="32"/>
    </row>
    <row r="4656" spans="1:9" ht="15.75">
      <c r="A4656" s="28">
        <v>4651</v>
      </c>
      <c r="B4656" s="29">
        <v>907090</v>
      </c>
      <c r="C4656" s="30" t="s">
        <v>6545</v>
      </c>
      <c r="D4656" s="30"/>
      <c r="E4656" s="31">
        <v>7.05</v>
      </c>
      <c r="F4656" s="128">
        <f t="shared" si="290"/>
        <v>4.18065</v>
      </c>
      <c r="G4656" s="222">
        <f t="shared" si="289"/>
        <v>4.5987150000000003</v>
      </c>
      <c r="H4656" s="224">
        <v>0.1</v>
      </c>
      <c r="I4656" s="32"/>
    </row>
    <row r="4657" spans="1:9" ht="15.75">
      <c r="A4657" s="28">
        <v>4652</v>
      </c>
      <c r="B4657" s="29">
        <v>907091</v>
      </c>
      <c r="C4657" s="30" t="s">
        <v>6546</v>
      </c>
      <c r="D4657" s="30"/>
      <c r="E4657" s="31">
        <v>9.77</v>
      </c>
      <c r="F4657" s="128">
        <f t="shared" si="290"/>
        <v>5.7936099999999993</v>
      </c>
      <c r="G4657" s="222">
        <f t="shared" si="289"/>
        <v>6.3729709999999997</v>
      </c>
      <c r="H4657" s="224">
        <v>0.1</v>
      </c>
      <c r="I4657" s="32"/>
    </row>
    <row r="4658" spans="1:9" ht="15.75">
      <c r="A4658" s="28">
        <v>4653</v>
      </c>
      <c r="B4658" s="29">
        <v>907092</v>
      </c>
      <c r="C4658" s="30" t="s">
        <v>6547</v>
      </c>
      <c r="D4658" s="30"/>
      <c r="E4658" s="31">
        <v>9.77</v>
      </c>
      <c r="F4658" s="128">
        <f t="shared" si="290"/>
        <v>5.7936099999999993</v>
      </c>
      <c r="G4658" s="222">
        <f t="shared" si="289"/>
        <v>6.3729709999999997</v>
      </c>
      <c r="H4658" s="224">
        <v>0.1</v>
      </c>
      <c r="I4658" s="32"/>
    </row>
    <row r="4659" spans="1:9" ht="15.75">
      <c r="A4659" s="28">
        <v>4654</v>
      </c>
      <c r="B4659" s="29">
        <v>907100</v>
      </c>
      <c r="C4659" s="30" t="s">
        <v>6548</v>
      </c>
      <c r="D4659" s="30"/>
      <c r="E4659" s="31">
        <v>103.67</v>
      </c>
      <c r="F4659" s="128">
        <f t="shared" si="290"/>
        <v>61.476309999999998</v>
      </c>
      <c r="G4659" s="222">
        <f t="shared" si="289"/>
        <v>67.623941000000002</v>
      </c>
      <c r="H4659" s="224">
        <v>0.1</v>
      </c>
      <c r="I4659" s="32"/>
    </row>
    <row r="4660" spans="1:9" ht="31.5">
      <c r="A4660" s="28">
        <v>4655</v>
      </c>
      <c r="B4660" s="29">
        <v>907101</v>
      </c>
      <c r="C4660" s="30" t="s">
        <v>6549</v>
      </c>
      <c r="D4660" s="30"/>
      <c r="E4660" s="31">
        <v>34.729999999999997</v>
      </c>
      <c r="F4660" s="128">
        <f t="shared" si="290"/>
        <v>20.594889999999996</v>
      </c>
      <c r="G4660" s="222">
        <f t="shared" si="289"/>
        <v>22.654378999999999</v>
      </c>
      <c r="H4660" s="224">
        <v>0.1</v>
      </c>
      <c r="I4660" s="32"/>
    </row>
    <row r="4661" spans="1:9" ht="15.75">
      <c r="A4661" s="28">
        <v>4656</v>
      </c>
      <c r="B4661" s="29">
        <v>907110</v>
      </c>
      <c r="C4661" s="30" t="s">
        <v>6550</v>
      </c>
      <c r="D4661" s="30"/>
      <c r="E4661" s="31">
        <v>48.3</v>
      </c>
      <c r="F4661" s="128">
        <f t="shared" si="290"/>
        <v>28.641899999999996</v>
      </c>
      <c r="G4661" s="222">
        <f t="shared" si="289"/>
        <v>31.506089999999997</v>
      </c>
      <c r="H4661" s="224">
        <v>0.1</v>
      </c>
      <c r="I4661" s="32"/>
    </row>
    <row r="4662" spans="1:9" ht="15.75">
      <c r="A4662" s="28">
        <v>4657</v>
      </c>
      <c r="B4662" s="29">
        <v>907120</v>
      </c>
      <c r="C4662" s="30" t="s">
        <v>6551</v>
      </c>
      <c r="D4662" s="30"/>
      <c r="E4662" s="31">
        <v>34.729999999999997</v>
      </c>
      <c r="F4662" s="128">
        <f t="shared" si="290"/>
        <v>20.594889999999996</v>
      </c>
      <c r="G4662" s="222">
        <f t="shared" si="289"/>
        <v>22.654378999999999</v>
      </c>
      <c r="H4662" s="224">
        <v>0.1</v>
      </c>
      <c r="I4662" s="32"/>
    </row>
    <row r="4663" spans="1:9" ht="15.75">
      <c r="A4663" s="28">
        <v>4658</v>
      </c>
      <c r="B4663" s="29">
        <v>907130</v>
      </c>
      <c r="C4663" s="30" t="s">
        <v>6552</v>
      </c>
      <c r="D4663" s="30"/>
      <c r="E4663" s="31">
        <v>32.29</v>
      </c>
      <c r="F4663" s="128">
        <f t="shared" si="290"/>
        <v>19.147969999999997</v>
      </c>
      <c r="G4663" s="222">
        <f t="shared" si="289"/>
        <v>21.062766999999997</v>
      </c>
      <c r="H4663" s="224">
        <v>0.1</v>
      </c>
      <c r="I4663" s="32"/>
    </row>
    <row r="4664" spans="1:9" ht="15.75">
      <c r="A4664" s="28">
        <v>4659</v>
      </c>
      <c r="B4664" s="29">
        <v>907140</v>
      </c>
      <c r="C4664" s="30" t="s">
        <v>6553</v>
      </c>
      <c r="D4664" s="30"/>
      <c r="E4664" s="31">
        <v>32.29</v>
      </c>
      <c r="F4664" s="128">
        <f t="shared" si="290"/>
        <v>19.147969999999997</v>
      </c>
      <c r="G4664" s="222">
        <f t="shared" si="289"/>
        <v>21.062766999999997</v>
      </c>
      <c r="H4664" s="224">
        <v>0.1</v>
      </c>
      <c r="I4664" s="32"/>
    </row>
    <row r="4665" spans="1:9" ht="15.75">
      <c r="A4665" s="28">
        <v>4660</v>
      </c>
      <c r="B4665" s="29">
        <v>907150</v>
      </c>
      <c r="C4665" s="30" t="s">
        <v>6554</v>
      </c>
      <c r="D4665" s="30"/>
      <c r="E4665" s="31">
        <v>41.52</v>
      </c>
      <c r="F4665" s="128">
        <f t="shared" si="290"/>
        <v>24.621359999999999</v>
      </c>
      <c r="G4665" s="222">
        <f t="shared" si="289"/>
        <v>27.083496</v>
      </c>
      <c r="H4665" s="224">
        <v>0.1</v>
      </c>
      <c r="I4665" s="32"/>
    </row>
    <row r="4666" spans="1:9" ht="15.75">
      <c r="A4666" s="28">
        <v>4661</v>
      </c>
      <c r="B4666" s="29">
        <v>907160</v>
      </c>
      <c r="C4666" s="30" t="s">
        <v>6555</v>
      </c>
      <c r="D4666" s="30"/>
      <c r="E4666" s="31">
        <v>32.29</v>
      </c>
      <c r="F4666" s="128">
        <f t="shared" si="290"/>
        <v>19.147969999999997</v>
      </c>
      <c r="G4666" s="222">
        <f t="shared" si="289"/>
        <v>21.062766999999997</v>
      </c>
      <c r="H4666" s="224">
        <v>0.1</v>
      </c>
      <c r="I4666" s="32"/>
    </row>
    <row r="4667" spans="1:9" ht="15.75">
      <c r="A4667" s="28">
        <v>4662</v>
      </c>
      <c r="B4667" s="29">
        <v>907170</v>
      </c>
      <c r="C4667" s="30" t="s">
        <v>6556</v>
      </c>
      <c r="D4667" s="30"/>
      <c r="E4667" s="31">
        <v>32.29</v>
      </c>
      <c r="F4667" s="128">
        <f t="shared" si="290"/>
        <v>19.147969999999997</v>
      </c>
      <c r="G4667" s="222">
        <f t="shared" si="289"/>
        <v>21.062766999999997</v>
      </c>
      <c r="H4667" s="224">
        <v>0.1</v>
      </c>
      <c r="I4667" s="32"/>
    </row>
    <row r="4668" spans="1:9" ht="15.75">
      <c r="A4668" s="28">
        <v>4663</v>
      </c>
      <c r="B4668" s="29">
        <v>907180</v>
      </c>
      <c r="C4668" s="30" t="s">
        <v>6557</v>
      </c>
      <c r="D4668" s="30"/>
      <c r="E4668" s="31">
        <v>46.13</v>
      </c>
      <c r="F4668" s="128">
        <f t="shared" si="290"/>
        <v>27.355090000000001</v>
      </c>
      <c r="G4668" s="222">
        <f t="shared" si="289"/>
        <v>30.090599000000005</v>
      </c>
      <c r="H4668" s="224">
        <v>0.1</v>
      </c>
      <c r="I4668" s="32"/>
    </row>
    <row r="4669" spans="1:9" ht="15.75">
      <c r="A4669" s="28">
        <v>4664</v>
      </c>
      <c r="B4669" s="29">
        <v>907190</v>
      </c>
      <c r="C4669" s="30" t="s">
        <v>6558</v>
      </c>
      <c r="D4669" s="30"/>
      <c r="E4669" s="31">
        <v>46.13</v>
      </c>
      <c r="F4669" s="128">
        <f t="shared" si="290"/>
        <v>27.355090000000001</v>
      </c>
      <c r="G4669" s="222">
        <f t="shared" si="289"/>
        <v>30.090599000000005</v>
      </c>
      <c r="H4669" s="224">
        <v>0.1</v>
      </c>
      <c r="I4669" s="32"/>
    </row>
    <row r="4670" spans="1:9" ht="31.5">
      <c r="A4670" s="28">
        <v>4665</v>
      </c>
      <c r="B4670" s="29">
        <v>907200</v>
      </c>
      <c r="C4670" s="30" t="s">
        <v>6559</v>
      </c>
      <c r="D4670" s="30" t="s">
        <v>6560</v>
      </c>
      <c r="E4670" s="31">
        <v>333.53</v>
      </c>
      <c r="F4670" s="128">
        <f t="shared" si="290"/>
        <v>197.78328999999997</v>
      </c>
      <c r="G4670" s="222">
        <f t="shared" si="289"/>
        <v>217.56161899999998</v>
      </c>
      <c r="H4670" s="224">
        <v>0.1</v>
      </c>
      <c r="I4670" s="32"/>
    </row>
    <row r="4671" spans="1:9" ht="15.75">
      <c r="A4671" s="28">
        <v>4666</v>
      </c>
      <c r="B4671" s="29">
        <v>907210</v>
      </c>
      <c r="C4671" s="30" t="s">
        <v>6561</v>
      </c>
      <c r="D4671" s="30"/>
      <c r="E4671" s="31">
        <v>39.35</v>
      </c>
      <c r="F4671" s="128">
        <f t="shared" si="290"/>
        <v>23.33455</v>
      </c>
      <c r="G4671" s="222">
        <f t="shared" si="289"/>
        <v>25.668005000000001</v>
      </c>
      <c r="H4671" s="224">
        <v>0.1</v>
      </c>
      <c r="I4671" s="32"/>
    </row>
    <row r="4672" spans="1:9" ht="15.75">
      <c r="A4672" s="28">
        <v>4667</v>
      </c>
      <c r="B4672" s="29">
        <v>907220</v>
      </c>
      <c r="C4672" s="30" t="s">
        <v>6562</v>
      </c>
      <c r="D4672" s="30"/>
      <c r="E4672" s="31">
        <v>43.96</v>
      </c>
      <c r="F4672" s="128">
        <f t="shared" si="290"/>
        <v>26.068279999999998</v>
      </c>
      <c r="G4672" s="222">
        <f t="shared" si="289"/>
        <v>28.675108000000002</v>
      </c>
      <c r="H4672" s="224">
        <v>0.1</v>
      </c>
      <c r="I4672" s="32"/>
    </row>
    <row r="4673" spans="1:9" ht="31.5">
      <c r="A4673" s="28">
        <v>4668</v>
      </c>
      <c r="B4673" s="29">
        <v>907221</v>
      </c>
      <c r="C4673" s="30" t="s">
        <v>6563</v>
      </c>
      <c r="D4673" s="30"/>
      <c r="E4673" s="31">
        <v>41.52</v>
      </c>
      <c r="F4673" s="128">
        <f t="shared" si="290"/>
        <v>24.621359999999999</v>
      </c>
      <c r="G4673" s="222">
        <f t="shared" si="289"/>
        <v>27.083496</v>
      </c>
      <c r="H4673" s="224">
        <v>0.1</v>
      </c>
      <c r="I4673" s="32"/>
    </row>
    <row r="4674" spans="1:9" ht="15.75">
      <c r="A4674" s="28">
        <v>4669</v>
      </c>
      <c r="B4674" s="29">
        <v>907222</v>
      </c>
      <c r="C4674" s="30" t="s">
        <v>6564</v>
      </c>
      <c r="D4674" s="30"/>
      <c r="E4674" s="31">
        <v>21.71</v>
      </c>
      <c r="F4674" s="128">
        <f t="shared" si="290"/>
        <v>12.874029999999999</v>
      </c>
      <c r="G4674" s="222">
        <f t="shared" si="289"/>
        <v>14.161433000000001</v>
      </c>
      <c r="H4674" s="224">
        <v>0.1</v>
      </c>
      <c r="I4674" s="32"/>
    </row>
    <row r="4675" spans="1:9" ht="15.75">
      <c r="A4675" s="28">
        <v>4670</v>
      </c>
      <c r="B4675" s="29">
        <v>907223</v>
      </c>
      <c r="C4675" s="30" t="s">
        <v>6565</v>
      </c>
      <c r="D4675" s="30"/>
      <c r="E4675" s="31">
        <v>21.71</v>
      </c>
      <c r="F4675" s="128">
        <f t="shared" si="290"/>
        <v>12.874029999999999</v>
      </c>
      <c r="G4675" s="222">
        <f t="shared" si="289"/>
        <v>14.161433000000001</v>
      </c>
      <c r="H4675" s="224">
        <v>0.1</v>
      </c>
      <c r="I4675" s="32"/>
    </row>
    <row r="4676" spans="1:9" ht="15.75">
      <c r="A4676" s="28">
        <v>4671</v>
      </c>
      <c r="B4676" s="29">
        <v>907230</v>
      </c>
      <c r="C4676" s="30" t="s">
        <v>6566</v>
      </c>
      <c r="D4676" s="30"/>
      <c r="E4676" s="31">
        <v>23.07</v>
      </c>
      <c r="F4676" s="128">
        <f t="shared" si="290"/>
        <v>13.68051</v>
      </c>
      <c r="G4676" s="222">
        <f t="shared" si="289"/>
        <v>15.048561000000001</v>
      </c>
      <c r="H4676" s="224">
        <v>0.1</v>
      </c>
      <c r="I4676" s="32"/>
    </row>
    <row r="4677" spans="1:9" ht="15.75">
      <c r="A4677" s="28">
        <v>4672</v>
      </c>
      <c r="B4677" s="29">
        <v>907240</v>
      </c>
      <c r="C4677" s="30" t="s">
        <v>6567</v>
      </c>
      <c r="D4677" s="30"/>
      <c r="E4677" s="31">
        <v>23.07</v>
      </c>
      <c r="F4677" s="128">
        <f t="shared" si="290"/>
        <v>13.68051</v>
      </c>
      <c r="G4677" s="222">
        <f t="shared" si="289"/>
        <v>15.048561000000001</v>
      </c>
      <c r="H4677" s="224">
        <v>0.1</v>
      </c>
      <c r="I4677" s="32"/>
    </row>
    <row r="4678" spans="1:9" ht="15.75">
      <c r="A4678" s="28">
        <v>4673</v>
      </c>
      <c r="B4678" s="29">
        <v>907250</v>
      </c>
      <c r="C4678" s="30" t="s">
        <v>6568</v>
      </c>
      <c r="D4678" s="30"/>
      <c r="E4678" s="31">
        <v>55.35</v>
      </c>
      <c r="F4678" s="128">
        <f t="shared" si="290"/>
        <v>32.82255</v>
      </c>
      <c r="G4678" s="222">
        <f t="shared" ref="G4678:G4741" si="291">F4678*1.1</f>
        <v>36.104805000000006</v>
      </c>
      <c r="H4678" s="224">
        <v>0.1</v>
      </c>
      <c r="I4678" s="32"/>
    </row>
    <row r="4679" spans="1:9" ht="31.5">
      <c r="A4679" s="28">
        <v>4674</v>
      </c>
      <c r="B4679" s="29">
        <v>907260</v>
      </c>
      <c r="C4679" s="30" t="s">
        <v>6569</v>
      </c>
      <c r="D4679" s="30"/>
      <c r="E4679" s="31">
        <v>23.07</v>
      </c>
      <c r="F4679" s="128">
        <f t="shared" ref="F4679:F4742" si="292">E4679*0.593</f>
        <v>13.68051</v>
      </c>
      <c r="G4679" s="222">
        <f t="shared" si="291"/>
        <v>15.048561000000001</v>
      </c>
      <c r="H4679" s="224">
        <v>0.1</v>
      </c>
      <c r="I4679" s="32"/>
    </row>
    <row r="4680" spans="1:9" ht="15.75">
      <c r="A4680" s="28">
        <v>4675</v>
      </c>
      <c r="B4680" s="29">
        <v>907270</v>
      </c>
      <c r="C4680" s="30" t="s">
        <v>6570</v>
      </c>
      <c r="D4680" s="30"/>
      <c r="E4680" s="31">
        <v>23.07</v>
      </c>
      <c r="F4680" s="128">
        <f t="shared" si="292"/>
        <v>13.68051</v>
      </c>
      <c r="G4680" s="222">
        <f t="shared" si="291"/>
        <v>15.048561000000001</v>
      </c>
      <c r="H4680" s="224">
        <v>0.1</v>
      </c>
      <c r="I4680" s="32"/>
    </row>
    <row r="4681" spans="1:9" ht="15.75">
      <c r="A4681" s="28">
        <v>4676</v>
      </c>
      <c r="B4681" s="29">
        <v>907280</v>
      </c>
      <c r="C4681" s="30" t="s">
        <v>6571</v>
      </c>
      <c r="D4681" s="30"/>
      <c r="E4681" s="31">
        <v>25.5</v>
      </c>
      <c r="F4681" s="128">
        <f t="shared" si="292"/>
        <v>15.121499999999999</v>
      </c>
      <c r="G4681" s="222">
        <f t="shared" si="291"/>
        <v>16.633649999999999</v>
      </c>
      <c r="H4681" s="224">
        <v>0.1</v>
      </c>
      <c r="I4681" s="32"/>
    </row>
    <row r="4682" spans="1:9" ht="15.75">
      <c r="A4682" s="28">
        <v>4677</v>
      </c>
      <c r="B4682" s="29">
        <v>907290</v>
      </c>
      <c r="C4682" s="30" t="s">
        <v>6572</v>
      </c>
      <c r="D4682" s="30"/>
      <c r="E4682" s="31">
        <v>25.5</v>
      </c>
      <c r="F4682" s="128">
        <f t="shared" si="292"/>
        <v>15.121499999999999</v>
      </c>
      <c r="G4682" s="222">
        <f t="shared" si="291"/>
        <v>16.633649999999999</v>
      </c>
      <c r="H4682" s="224">
        <v>0.1</v>
      </c>
      <c r="I4682" s="32"/>
    </row>
    <row r="4683" spans="1:9" ht="15.75">
      <c r="A4683" s="28">
        <v>4678</v>
      </c>
      <c r="B4683" s="29">
        <v>907300</v>
      </c>
      <c r="C4683" s="30" t="s">
        <v>6573</v>
      </c>
      <c r="D4683" s="30"/>
      <c r="E4683" s="31">
        <v>25.5</v>
      </c>
      <c r="F4683" s="128">
        <f t="shared" si="292"/>
        <v>15.121499999999999</v>
      </c>
      <c r="G4683" s="222">
        <f t="shared" si="291"/>
        <v>16.633649999999999</v>
      </c>
      <c r="H4683" s="224">
        <v>0.1</v>
      </c>
      <c r="I4683" s="32"/>
    </row>
    <row r="4684" spans="1:9" ht="15.75">
      <c r="A4684" s="28">
        <v>4679</v>
      </c>
      <c r="B4684" s="29">
        <v>907310</v>
      </c>
      <c r="C4684" s="30" t="s">
        <v>6574</v>
      </c>
      <c r="D4684" s="30"/>
      <c r="E4684" s="31">
        <v>25.5</v>
      </c>
      <c r="F4684" s="128">
        <f t="shared" si="292"/>
        <v>15.121499999999999</v>
      </c>
      <c r="G4684" s="222">
        <f t="shared" si="291"/>
        <v>16.633649999999999</v>
      </c>
      <c r="H4684" s="224">
        <v>0.1</v>
      </c>
      <c r="I4684" s="32"/>
    </row>
    <row r="4685" spans="1:9" ht="15.75">
      <c r="A4685" s="28">
        <v>4680</v>
      </c>
      <c r="B4685" s="29">
        <v>907320</v>
      </c>
      <c r="C4685" s="30" t="s">
        <v>6575</v>
      </c>
      <c r="D4685" s="30"/>
      <c r="E4685" s="31">
        <v>25.5</v>
      </c>
      <c r="F4685" s="128">
        <f t="shared" si="292"/>
        <v>15.121499999999999</v>
      </c>
      <c r="G4685" s="222">
        <f t="shared" si="291"/>
        <v>16.633649999999999</v>
      </c>
      <c r="H4685" s="224">
        <v>0.1</v>
      </c>
      <c r="I4685" s="32"/>
    </row>
    <row r="4686" spans="1:9" ht="15.75">
      <c r="A4686" s="28">
        <v>4681</v>
      </c>
      <c r="B4686" s="29">
        <v>907330</v>
      </c>
      <c r="C4686" s="30" t="s">
        <v>6576</v>
      </c>
      <c r="D4686" s="30"/>
      <c r="E4686" s="31">
        <v>32.29</v>
      </c>
      <c r="F4686" s="128">
        <f t="shared" si="292"/>
        <v>19.147969999999997</v>
      </c>
      <c r="G4686" s="222">
        <f t="shared" si="291"/>
        <v>21.062766999999997</v>
      </c>
      <c r="H4686" s="224">
        <v>0.1</v>
      </c>
      <c r="I4686" s="32"/>
    </row>
    <row r="4687" spans="1:9" ht="31.5">
      <c r="A4687" s="28">
        <v>4682</v>
      </c>
      <c r="B4687" s="29">
        <v>907340</v>
      </c>
      <c r="C4687" s="30" t="s">
        <v>6577</v>
      </c>
      <c r="D4687" s="30"/>
      <c r="E4687" s="31">
        <v>32.29</v>
      </c>
      <c r="F4687" s="128">
        <f t="shared" si="292"/>
        <v>19.147969999999997</v>
      </c>
      <c r="G4687" s="222">
        <f t="shared" si="291"/>
        <v>21.062766999999997</v>
      </c>
      <c r="H4687" s="224">
        <v>0.1</v>
      </c>
      <c r="I4687" s="32"/>
    </row>
    <row r="4688" spans="1:9" ht="31.5">
      <c r="A4688" s="28">
        <v>4683</v>
      </c>
      <c r="B4688" s="29">
        <v>907350</v>
      </c>
      <c r="C4688" s="30" t="s">
        <v>6578</v>
      </c>
      <c r="D4688" s="30"/>
      <c r="E4688" s="31">
        <v>39.35</v>
      </c>
      <c r="F4688" s="128">
        <f t="shared" si="292"/>
        <v>23.33455</v>
      </c>
      <c r="G4688" s="222">
        <f t="shared" si="291"/>
        <v>25.668005000000001</v>
      </c>
      <c r="H4688" s="224">
        <v>0.1</v>
      </c>
      <c r="I4688" s="32"/>
    </row>
    <row r="4689" spans="1:9" ht="31.5">
      <c r="A4689" s="28">
        <v>4684</v>
      </c>
      <c r="B4689" s="29">
        <v>907360</v>
      </c>
      <c r="C4689" s="30" t="s">
        <v>6579</v>
      </c>
      <c r="D4689" s="30"/>
      <c r="E4689" s="31">
        <v>39.35</v>
      </c>
      <c r="F4689" s="128">
        <f t="shared" si="292"/>
        <v>23.33455</v>
      </c>
      <c r="G4689" s="222">
        <f t="shared" si="291"/>
        <v>25.668005000000001</v>
      </c>
      <c r="H4689" s="224">
        <v>0.1</v>
      </c>
      <c r="I4689" s="32"/>
    </row>
    <row r="4690" spans="1:9" ht="15.75">
      <c r="A4690" s="28">
        <v>4685</v>
      </c>
      <c r="B4690" s="29">
        <v>907370</v>
      </c>
      <c r="C4690" s="30" t="s">
        <v>6580</v>
      </c>
      <c r="D4690" s="30"/>
      <c r="E4690" s="31">
        <v>39.35</v>
      </c>
      <c r="F4690" s="128">
        <f t="shared" si="292"/>
        <v>23.33455</v>
      </c>
      <c r="G4690" s="222">
        <f t="shared" si="291"/>
        <v>25.668005000000001</v>
      </c>
      <c r="H4690" s="224">
        <v>0.1</v>
      </c>
      <c r="I4690" s="32"/>
    </row>
    <row r="4691" spans="1:9" ht="15.75">
      <c r="A4691" s="28">
        <v>4686</v>
      </c>
      <c r="B4691" s="29">
        <v>907380</v>
      </c>
      <c r="C4691" s="30" t="s">
        <v>6581</v>
      </c>
      <c r="D4691" s="30"/>
      <c r="E4691" s="31">
        <v>14.57</v>
      </c>
      <c r="F4691" s="128">
        <f t="shared" si="292"/>
        <v>8.6400100000000002</v>
      </c>
      <c r="G4691" s="222">
        <f t="shared" si="291"/>
        <v>9.5040110000000002</v>
      </c>
      <c r="H4691" s="224">
        <v>0.1</v>
      </c>
      <c r="I4691" s="32"/>
    </row>
    <row r="4692" spans="1:9" ht="15.75">
      <c r="A4692" s="28">
        <v>4687</v>
      </c>
      <c r="B4692" s="29">
        <v>907390</v>
      </c>
      <c r="C4692" s="30" t="s">
        <v>6582</v>
      </c>
      <c r="D4692" s="30" t="s">
        <v>6583</v>
      </c>
      <c r="E4692" s="31">
        <v>103.67</v>
      </c>
      <c r="F4692" s="128">
        <f t="shared" si="292"/>
        <v>61.476309999999998</v>
      </c>
      <c r="G4692" s="222">
        <f t="shared" si="291"/>
        <v>67.623941000000002</v>
      </c>
      <c r="H4692" s="224">
        <v>0.1</v>
      </c>
      <c r="I4692" s="32"/>
    </row>
    <row r="4693" spans="1:9" ht="15.75">
      <c r="A4693" s="28">
        <v>4688</v>
      </c>
      <c r="B4693" s="29">
        <v>907400</v>
      </c>
      <c r="C4693" s="30" t="s">
        <v>6584</v>
      </c>
      <c r="D4693" s="30"/>
      <c r="E4693" s="31">
        <v>41.52</v>
      </c>
      <c r="F4693" s="128">
        <f t="shared" si="292"/>
        <v>24.621359999999999</v>
      </c>
      <c r="G4693" s="222">
        <f t="shared" si="291"/>
        <v>27.083496</v>
      </c>
      <c r="H4693" s="224">
        <v>0.1</v>
      </c>
      <c r="I4693" s="32"/>
    </row>
    <row r="4694" spans="1:9" ht="15.75">
      <c r="A4694" s="28">
        <v>4689</v>
      </c>
      <c r="B4694" s="29">
        <v>907410</v>
      </c>
      <c r="C4694" s="30" t="s">
        <v>6585</v>
      </c>
      <c r="D4694" s="30"/>
      <c r="E4694" s="31">
        <v>9.77</v>
      </c>
      <c r="F4694" s="128">
        <f t="shared" si="292"/>
        <v>5.7936099999999993</v>
      </c>
      <c r="G4694" s="222">
        <f t="shared" si="291"/>
        <v>6.3729709999999997</v>
      </c>
      <c r="H4694" s="224">
        <v>0.1</v>
      </c>
      <c r="I4694" s="32"/>
    </row>
    <row r="4695" spans="1:9" ht="31.5">
      <c r="A4695" s="28">
        <v>4690</v>
      </c>
      <c r="B4695" s="29">
        <v>907420</v>
      </c>
      <c r="C4695" s="30" t="s">
        <v>6586</v>
      </c>
      <c r="D4695" s="30"/>
      <c r="E4695" s="31">
        <v>20.350000000000001</v>
      </c>
      <c r="F4695" s="128">
        <f t="shared" si="292"/>
        <v>12.067550000000001</v>
      </c>
      <c r="G4695" s="222">
        <f t="shared" si="291"/>
        <v>13.274305000000002</v>
      </c>
      <c r="H4695" s="224">
        <v>0.1</v>
      </c>
      <c r="I4695" s="32"/>
    </row>
    <row r="4696" spans="1:9" ht="15.75">
      <c r="A4696" s="28">
        <v>4691</v>
      </c>
      <c r="B4696" s="29">
        <v>907430</v>
      </c>
      <c r="C4696" s="30" t="s">
        <v>6587</v>
      </c>
      <c r="D4696" s="30"/>
      <c r="E4696" s="31">
        <v>6.79</v>
      </c>
      <c r="F4696" s="128">
        <f t="shared" si="292"/>
        <v>4.0264699999999998</v>
      </c>
      <c r="G4696" s="222">
        <f t="shared" si="291"/>
        <v>4.4291169999999997</v>
      </c>
      <c r="H4696" s="224">
        <v>0.1</v>
      </c>
      <c r="I4696" s="32"/>
    </row>
    <row r="4697" spans="1:9" ht="15.75">
      <c r="A4697" s="28">
        <v>4692</v>
      </c>
      <c r="B4697" s="29">
        <v>907440</v>
      </c>
      <c r="C4697" s="30" t="s">
        <v>6588</v>
      </c>
      <c r="D4697" s="30"/>
      <c r="E4697" s="31">
        <v>7.86</v>
      </c>
      <c r="F4697" s="128">
        <f t="shared" si="292"/>
        <v>4.6609800000000003</v>
      </c>
      <c r="G4697" s="222">
        <f t="shared" si="291"/>
        <v>5.1270780000000009</v>
      </c>
      <c r="H4697" s="224">
        <v>0.1</v>
      </c>
      <c r="I4697" s="32"/>
    </row>
    <row r="4698" spans="1:9" ht="31.5">
      <c r="A4698" s="28">
        <v>4693</v>
      </c>
      <c r="B4698" s="29">
        <v>907450</v>
      </c>
      <c r="C4698" s="30" t="s">
        <v>6589</v>
      </c>
      <c r="D4698" s="30"/>
      <c r="E4698" s="31">
        <v>20.350000000000001</v>
      </c>
      <c r="F4698" s="128">
        <f t="shared" si="292"/>
        <v>12.067550000000001</v>
      </c>
      <c r="G4698" s="222">
        <f t="shared" si="291"/>
        <v>13.274305000000002</v>
      </c>
      <c r="H4698" s="224">
        <v>0.1</v>
      </c>
      <c r="I4698" s="32"/>
    </row>
    <row r="4699" spans="1:9" ht="15.75">
      <c r="A4699" s="28">
        <v>4694</v>
      </c>
      <c r="B4699" s="29">
        <v>907460</v>
      </c>
      <c r="C4699" s="30" t="s">
        <v>6590</v>
      </c>
      <c r="D4699" s="30"/>
      <c r="E4699" s="31">
        <v>6.79</v>
      </c>
      <c r="F4699" s="128">
        <f t="shared" si="292"/>
        <v>4.0264699999999998</v>
      </c>
      <c r="G4699" s="222">
        <f t="shared" si="291"/>
        <v>4.4291169999999997</v>
      </c>
      <c r="H4699" s="224">
        <v>0.1</v>
      </c>
      <c r="I4699" s="32"/>
    </row>
    <row r="4700" spans="1:9" ht="15.75">
      <c r="A4700" s="28">
        <v>4695</v>
      </c>
      <c r="B4700" s="29">
        <v>907470</v>
      </c>
      <c r="C4700" s="30" t="s">
        <v>6591</v>
      </c>
      <c r="D4700" s="30"/>
      <c r="E4700" s="31">
        <v>13.56</v>
      </c>
      <c r="F4700" s="128">
        <f t="shared" si="292"/>
        <v>8.0410799999999991</v>
      </c>
      <c r="G4700" s="222">
        <f t="shared" si="291"/>
        <v>8.8451880000000003</v>
      </c>
      <c r="H4700" s="224">
        <v>0.1</v>
      </c>
      <c r="I4700" s="32"/>
    </row>
    <row r="4701" spans="1:9" ht="31.5">
      <c r="A4701" s="28">
        <v>4696</v>
      </c>
      <c r="B4701" s="29">
        <v>907480</v>
      </c>
      <c r="C4701" s="30" t="s">
        <v>6592</v>
      </c>
      <c r="D4701" s="30"/>
      <c r="E4701" s="31">
        <v>27.13</v>
      </c>
      <c r="F4701" s="128">
        <f t="shared" si="292"/>
        <v>16.088089999999998</v>
      </c>
      <c r="G4701" s="222">
        <f t="shared" si="291"/>
        <v>17.696898999999998</v>
      </c>
      <c r="H4701" s="224">
        <v>0.1</v>
      </c>
      <c r="I4701" s="32"/>
    </row>
    <row r="4702" spans="1:9" ht="15.75">
      <c r="A4702" s="28">
        <v>4697</v>
      </c>
      <c r="B4702" s="29">
        <v>907490</v>
      </c>
      <c r="C4702" s="30" t="s">
        <v>6593</v>
      </c>
      <c r="D4702" s="30"/>
      <c r="E4702" s="31">
        <v>41.52</v>
      </c>
      <c r="F4702" s="128">
        <f t="shared" si="292"/>
        <v>24.621359999999999</v>
      </c>
      <c r="G4702" s="222">
        <f t="shared" si="291"/>
        <v>27.083496</v>
      </c>
      <c r="H4702" s="224">
        <v>0.1</v>
      </c>
      <c r="I4702" s="32"/>
    </row>
    <row r="4703" spans="1:9" ht="31.5">
      <c r="A4703" s="28">
        <v>4698</v>
      </c>
      <c r="B4703" s="29">
        <v>907500</v>
      </c>
      <c r="C4703" s="30" t="s">
        <v>6594</v>
      </c>
      <c r="D4703" s="30"/>
      <c r="E4703" s="31">
        <v>15.47</v>
      </c>
      <c r="F4703" s="128">
        <f t="shared" si="292"/>
        <v>9.1737099999999998</v>
      </c>
      <c r="G4703" s="222">
        <f t="shared" si="291"/>
        <v>10.091081000000001</v>
      </c>
      <c r="H4703" s="224">
        <v>0.1</v>
      </c>
      <c r="I4703" s="32"/>
    </row>
    <row r="4704" spans="1:9" ht="31.5">
      <c r="A4704" s="28">
        <v>4699</v>
      </c>
      <c r="B4704" s="29">
        <v>907510</v>
      </c>
      <c r="C4704" s="30" t="s">
        <v>6595</v>
      </c>
      <c r="D4704" s="30"/>
      <c r="E4704" s="31">
        <v>9.49</v>
      </c>
      <c r="F4704" s="128">
        <f t="shared" si="292"/>
        <v>5.6275699999999995</v>
      </c>
      <c r="G4704" s="222">
        <f t="shared" si="291"/>
        <v>6.1903269999999999</v>
      </c>
      <c r="H4704" s="224">
        <v>0.1</v>
      </c>
      <c r="I4704" s="32"/>
    </row>
    <row r="4705" spans="1:9" ht="15.75">
      <c r="A4705" s="28">
        <v>4700</v>
      </c>
      <c r="B4705" s="29">
        <v>907520</v>
      </c>
      <c r="C4705" s="30" t="s">
        <v>6596</v>
      </c>
      <c r="D4705" s="30"/>
      <c r="E4705" s="31">
        <v>32.29</v>
      </c>
      <c r="F4705" s="128">
        <f t="shared" si="292"/>
        <v>19.147969999999997</v>
      </c>
      <c r="G4705" s="222">
        <f t="shared" si="291"/>
        <v>21.062766999999997</v>
      </c>
      <c r="H4705" s="224">
        <v>0.1</v>
      </c>
      <c r="I4705" s="32"/>
    </row>
    <row r="4706" spans="1:9" ht="15.75">
      <c r="A4706" s="28">
        <v>4701</v>
      </c>
      <c r="B4706" s="29">
        <v>907530</v>
      </c>
      <c r="C4706" s="30" t="s">
        <v>6597</v>
      </c>
      <c r="D4706" s="30"/>
      <c r="E4706" s="31">
        <v>32.29</v>
      </c>
      <c r="F4706" s="128">
        <f t="shared" si="292"/>
        <v>19.147969999999997</v>
      </c>
      <c r="G4706" s="222">
        <f t="shared" si="291"/>
        <v>21.062766999999997</v>
      </c>
      <c r="H4706" s="224">
        <v>0.1</v>
      </c>
      <c r="I4706" s="32"/>
    </row>
    <row r="4707" spans="1:9" ht="15.75">
      <c r="A4707" s="28">
        <v>4702</v>
      </c>
      <c r="B4707" s="29">
        <v>907540</v>
      </c>
      <c r="C4707" s="30" t="s">
        <v>6598</v>
      </c>
      <c r="D4707" s="30"/>
      <c r="E4707" s="31">
        <v>32.29</v>
      </c>
      <c r="F4707" s="128">
        <f t="shared" si="292"/>
        <v>19.147969999999997</v>
      </c>
      <c r="G4707" s="222">
        <f t="shared" si="291"/>
        <v>21.062766999999997</v>
      </c>
      <c r="H4707" s="224">
        <v>0.1</v>
      </c>
      <c r="I4707" s="32"/>
    </row>
    <row r="4708" spans="1:9" ht="15.75">
      <c r="A4708" s="28">
        <v>4703</v>
      </c>
      <c r="B4708" s="29">
        <v>907550</v>
      </c>
      <c r="C4708" s="30" t="s">
        <v>6599</v>
      </c>
      <c r="D4708" s="30"/>
      <c r="E4708" s="31">
        <v>32.29</v>
      </c>
      <c r="F4708" s="128">
        <f t="shared" si="292"/>
        <v>19.147969999999997</v>
      </c>
      <c r="G4708" s="222">
        <f t="shared" si="291"/>
        <v>21.062766999999997</v>
      </c>
      <c r="H4708" s="224">
        <v>0.1</v>
      </c>
      <c r="I4708" s="32"/>
    </row>
    <row r="4709" spans="1:9" ht="15.75">
      <c r="A4709" s="28">
        <v>4704</v>
      </c>
      <c r="B4709" s="29">
        <v>907560</v>
      </c>
      <c r="C4709" s="30" t="s">
        <v>6600</v>
      </c>
      <c r="D4709" s="30"/>
      <c r="E4709" s="31">
        <v>32.29</v>
      </c>
      <c r="F4709" s="128">
        <f t="shared" si="292"/>
        <v>19.147969999999997</v>
      </c>
      <c r="G4709" s="222">
        <f t="shared" si="291"/>
        <v>21.062766999999997</v>
      </c>
      <c r="H4709" s="224">
        <v>0.1</v>
      </c>
      <c r="I4709" s="32"/>
    </row>
    <row r="4710" spans="1:9" ht="15.75">
      <c r="A4710" s="28">
        <v>4705</v>
      </c>
      <c r="B4710" s="29">
        <v>907570</v>
      </c>
      <c r="C4710" s="30" t="s">
        <v>6601</v>
      </c>
      <c r="D4710" s="30"/>
      <c r="E4710" s="31">
        <v>32.29</v>
      </c>
      <c r="F4710" s="128">
        <f t="shared" si="292"/>
        <v>19.147969999999997</v>
      </c>
      <c r="G4710" s="222">
        <f t="shared" si="291"/>
        <v>21.062766999999997</v>
      </c>
      <c r="H4710" s="224">
        <v>0.1</v>
      </c>
      <c r="I4710" s="32"/>
    </row>
    <row r="4711" spans="1:9" ht="15.75">
      <c r="A4711" s="28">
        <v>4706</v>
      </c>
      <c r="B4711" s="29">
        <v>907580</v>
      </c>
      <c r="C4711" s="30" t="s">
        <v>6602</v>
      </c>
      <c r="D4711" s="30"/>
      <c r="E4711" s="31">
        <v>9.2200000000000006</v>
      </c>
      <c r="F4711" s="128">
        <f t="shared" si="292"/>
        <v>5.46746</v>
      </c>
      <c r="G4711" s="222">
        <f t="shared" si="291"/>
        <v>6.0142060000000006</v>
      </c>
      <c r="H4711" s="224">
        <v>0.1</v>
      </c>
      <c r="I4711" s="32"/>
    </row>
    <row r="4712" spans="1:9" ht="15.75">
      <c r="A4712" s="28">
        <v>4707</v>
      </c>
      <c r="B4712" s="29">
        <v>907590</v>
      </c>
      <c r="C4712" s="30" t="s">
        <v>6603</v>
      </c>
      <c r="D4712" s="30"/>
      <c r="E4712" s="31">
        <v>9.77</v>
      </c>
      <c r="F4712" s="128">
        <f t="shared" si="292"/>
        <v>5.7936099999999993</v>
      </c>
      <c r="G4712" s="222">
        <f t="shared" si="291"/>
        <v>6.3729709999999997</v>
      </c>
      <c r="H4712" s="224">
        <v>0.1</v>
      </c>
      <c r="I4712" s="32"/>
    </row>
    <row r="4713" spans="1:9" ht="15.75">
      <c r="A4713" s="28">
        <v>4708</v>
      </c>
      <c r="B4713" s="29">
        <v>907600</v>
      </c>
      <c r="C4713" s="30" t="s">
        <v>6604</v>
      </c>
      <c r="D4713" s="30"/>
      <c r="E4713" s="31">
        <v>104.74</v>
      </c>
      <c r="F4713" s="128">
        <f t="shared" si="292"/>
        <v>62.110819999999997</v>
      </c>
      <c r="G4713" s="222">
        <f t="shared" si="291"/>
        <v>68.321902000000009</v>
      </c>
      <c r="H4713" s="224">
        <v>0.1</v>
      </c>
      <c r="I4713" s="32"/>
    </row>
    <row r="4714" spans="1:9" ht="15.75">
      <c r="A4714" s="28">
        <v>4709</v>
      </c>
      <c r="B4714" s="29">
        <v>907610</v>
      </c>
      <c r="C4714" s="30" t="s">
        <v>6605</v>
      </c>
      <c r="D4714" s="30"/>
      <c r="E4714" s="31">
        <v>43.69</v>
      </c>
      <c r="F4714" s="128">
        <f t="shared" si="292"/>
        <v>25.908169999999998</v>
      </c>
      <c r="G4714" s="222">
        <f t="shared" si="291"/>
        <v>28.498987</v>
      </c>
      <c r="H4714" s="224">
        <v>0.1</v>
      </c>
      <c r="I4714" s="32"/>
    </row>
    <row r="4715" spans="1:9" ht="15.75">
      <c r="A4715" s="28">
        <v>4710</v>
      </c>
      <c r="B4715" s="29">
        <v>907620</v>
      </c>
      <c r="C4715" s="30" t="s">
        <v>6606</v>
      </c>
      <c r="D4715" s="30"/>
      <c r="E4715" s="31">
        <v>13.56</v>
      </c>
      <c r="F4715" s="128">
        <f t="shared" si="292"/>
        <v>8.0410799999999991</v>
      </c>
      <c r="G4715" s="222">
        <f t="shared" si="291"/>
        <v>8.8451880000000003</v>
      </c>
      <c r="H4715" s="224">
        <v>0.1</v>
      </c>
      <c r="I4715" s="32"/>
    </row>
    <row r="4716" spans="1:9" ht="15.75">
      <c r="A4716" s="28">
        <v>4711</v>
      </c>
      <c r="B4716" s="29">
        <v>907621</v>
      </c>
      <c r="C4716" s="30" t="s">
        <v>6607</v>
      </c>
      <c r="D4716" s="30"/>
      <c r="E4716" s="31">
        <v>6.79</v>
      </c>
      <c r="F4716" s="128">
        <f t="shared" si="292"/>
        <v>4.0264699999999998</v>
      </c>
      <c r="G4716" s="222">
        <f t="shared" si="291"/>
        <v>4.4291169999999997</v>
      </c>
      <c r="H4716" s="224">
        <v>0.1</v>
      </c>
      <c r="I4716" s="32"/>
    </row>
    <row r="4717" spans="1:9" ht="15.75">
      <c r="A4717" s="28">
        <v>4712</v>
      </c>
      <c r="B4717" s="29">
        <v>907630</v>
      </c>
      <c r="C4717" s="30" t="s">
        <v>6608</v>
      </c>
      <c r="D4717" s="30"/>
      <c r="E4717" s="31">
        <v>13.56</v>
      </c>
      <c r="F4717" s="128">
        <f t="shared" si="292"/>
        <v>8.0410799999999991</v>
      </c>
      <c r="G4717" s="222">
        <f t="shared" si="291"/>
        <v>8.8451880000000003</v>
      </c>
      <c r="H4717" s="224">
        <v>0.1</v>
      </c>
      <c r="I4717" s="32"/>
    </row>
    <row r="4718" spans="1:9" ht="15.75">
      <c r="A4718" s="28">
        <v>4713</v>
      </c>
      <c r="B4718" s="29">
        <v>907631</v>
      </c>
      <c r="C4718" s="30" t="s">
        <v>6609</v>
      </c>
      <c r="D4718" s="30"/>
      <c r="E4718" s="31">
        <v>6.79</v>
      </c>
      <c r="F4718" s="128">
        <f t="shared" si="292"/>
        <v>4.0264699999999998</v>
      </c>
      <c r="G4718" s="222">
        <f t="shared" si="291"/>
        <v>4.4291169999999997</v>
      </c>
      <c r="H4718" s="224">
        <v>0.1</v>
      </c>
      <c r="I4718" s="32"/>
    </row>
    <row r="4719" spans="1:9" ht="15.75">
      <c r="A4719" s="28">
        <v>4714</v>
      </c>
      <c r="B4719" s="29">
        <v>907640</v>
      </c>
      <c r="C4719" s="30" t="s">
        <v>6610</v>
      </c>
      <c r="D4719" s="30"/>
      <c r="E4719" s="31">
        <v>13.56</v>
      </c>
      <c r="F4719" s="128">
        <f t="shared" si="292"/>
        <v>8.0410799999999991</v>
      </c>
      <c r="G4719" s="222">
        <f t="shared" si="291"/>
        <v>8.8451880000000003</v>
      </c>
      <c r="H4719" s="224">
        <v>0.1</v>
      </c>
      <c r="I4719" s="32"/>
    </row>
    <row r="4720" spans="1:9" ht="15.75">
      <c r="A4720" s="28">
        <v>4715</v>
      </c>
      <c r="B4720" s="29">
        <v>907641</v>
      </c>
      <c r="C4720" s="30" t="s">
        <v>6611</v>
      </c>
      <c r="D4720" s="30"/>
      <c r="E4720" s="31">
        <v>6.79</v>
      </c>
      <c r="F4720" s="128">
        <f t="shared" si="292"/>
        <v>4.0264699999999998</v>
      </c>
      <c r="G4720" s="222">
        <f t="shared" si="291"/>
        <v>4.4291169999999997</v>
      </c>
      <c r="H4720" s="224">
        <v>0.1</v>
      </c>
      <c r="I4720" s="32"/>
    </row>
    <row r="4721" spans="1:9" ht="15.75">
      <c r="A4721" s="28">
        <v>4716</v>
      </c>
      <c r="B4721" s="29">
        <v>907660</v>
      </c>
      <c r="C4721" s="30" t="s">
        <v>6612</v>
      </c>
      <c r="D4721" s="30"/>
      <c r="E4721" s="31">
        <v>41.52</v>
      </c>
      <c r="F4721" s="128">
        <f t="shared" si="292"/>
        <v>24.621359999999999</v>
      </c>
      <c r="G4721" s="222">
        <f t="shared" si="291"/>
        <v>27.083496</v>
      </c>
      <c r="H4721" s="224">
        <v>0.1</v>
      </c>
      <c r="I4721" s="32"/>
    </row>
    <row r="4722" spans="1:9" ht="31.5">
      <c r="A4722" s="28">
        <v>4717</v>
      </c>
      <c r="B4722" s="29">
        <v>907680</v>
      </c>
      <c r="C4722" s="30" t="s">
        <v>6613</v>
      </c>
      <c r="D4722" s="30"/>
      <c r="E4722" s="31">
        <v>22.52</v>
      </c>
      <c r="F4722" s="128">
        <f t="shared" si="292"/>
        <v>13.35436</v>
      </c>
      <c r="G4722" s="222">
        <f t="shared" si="291"/>
        <v>14.689796000000001</v>
      </c>
      <c r="H4722" s="224">
        <v>0.1</v>
      </c>
      <c r="I4722" s="32"/>
    </row>
    <row r="4723" spans="1:9" ht="15.75">
      <c r="A4723" s="28">
        <v>4718</v>
      </c>
      <c r="B4723" s="29">
        <v>907690</v>
      </c>
      <c r="C4723" s="30" t="s">
        <v>6614</v>
      </c>
      <c r="D4723" s="30"/>
      <c r="E4723" s="31">
        <v>13.56</v>
      </c>
      <c r="F4723" s="128">
        <f t="shared" si="292"/>
        <v>8.0410799999999991</v>
      </c>
      <c r="G4723" s="222">
        <f t="shared" si="291"/>
        <v>8.8451880000000003</v>
      </c>
      <c r="H4723" s="224">
        <v>0.1</v>
      </c>
      <c r="I4723" s="32"/>
    </row>
    <row r="4724" spans="1:9" ht="15.75">
      <c r="A4724" s="28">
        <v>4719</v>
      </c>
      <c r="B4724" s="29">
        <v>907700</v>
      </c>
      <c r="C4724" s="30" t="s">
        <v>6615</v>
      </c>
      <c r="D4724" s="30"/>
      <c r="E4724" s="31">
        <v>13.56</v>
      </c>
      <c r="F4724" s="128">
        <f t="shared" si="292"/>
        <v>8.0410799999999991</v>
      </c>
      <c r="G4724" s="222">
        <f t="shared" si="291"/>
        <v>8.8451880000000003</v>
      </c>
      <c r="H4724" s="224">
        <v>0.1</v>
      </c>
      <c r="I4724" s="32"/>
    </row>
    <row r="4725" spans="1:9" ht="15.75">
      <c r="A4725" s="28">
        <v>4720</v>
      </c>
      <c r="B4725" s="29">
        <v>907710</v>
      </c>
      <c r="C4725" s="30" t="s">
        <v>6616</v>
      </c>
      <c r="D4725" s="30"/>
      <c r="E4725" s="31">
        <v>13.56</v>
      </c>
      <c r="F4725" s="128">
        <f t="shared" si="292"/>
        <v>8.0410799999999991</v>
      </c>
      <c r="G4725" s="222">
        <f t="shared" si="291"/>
        <v>8.8451880000000003</v>
      </c>
      <c r="H4725" s="224">
        <v>0.1</v>
      </c>
      <c r="I4725" s="32"/>
    </row>
    <row r="4726" spans="1:9" ht="15.75">
      <c r="A4726" s="28">
        <v>4721</v>
      </c>
      <c r="B4726" s="29">
        <v>907720</v>
      </c>
      <c r="C4726" s="30" t="s">
        <v>6617</v>
      </c>
      <c r="D4726" s="30"/>
      <c r="E4726" s="31">
        <v>16.28</v>
      </c>
      <c r="F4726" s="128">
        <f t="shared" si="292"/>
        <v>9.6540400000000002</v>
      </c>
      <c r="G4726" s="222">
        <f t="shared" si="291"/>
        <v>10.619444000000001</v>
      </c>
      <c r="H4726" s="224">
        <v>0.1</v>
      </c>
      <c r="I4726" s="32"/>
    </row>
    <row r="4727" spans="1:9" ht="31.5">
      <c r="A4727" s="28">
        <v>4722</v>
      </c>
      <c r="B4727" s="29">
        <v>907730</v>
      </c>
      <c r="C4727" s="30" t="s">
        <v>6618</v>
      </c>
      <c r="D4727" s="30"/>
      <c r="E4727" s="31">
        <v>25.5</v>
      </c>
      <c r="F4727" s="128">
        <f t="shared" si="292"/>
        <v>15.121499999999999</v>
      </c>
      <c r="G4727" s="222">
        <f t="shared" si="291"/>
        <v>16.633649999999999</v>
      </c>
      <c r="H4727" s="224">
        <v>0.1</v>
      </c>
      <c r="I4727" s="32"/>
    </row>
    <row r="4728" spans="1:9" ht="31.5">
      <c r="A4728" s="28">
        <v>4723</v>
      </c>
      <c r="B4728" s="29">
        <v>907740</v>
      </c>
      <c r="C4728" s="30" t="s">
        <v>6619</v>
      </c>
      <c r="D4728" s="30"/>
      <c r="E4728" s="31">
        <v>57.54</v>
      </c>
      <c r="F4728" s="128">
        <f t="shared" si="292"/>
        <v>34.121220000000001</v>
      </c>
      <c r="G4728" s="222">
        <f t="shared" si="291"/>
        <v>37.533342000000005</v>
      </c>
      <c r="H4728" s="224">
        <v>0.1</v>
      </c>
      <c r="I4728" s="32"/>
    </row>
    <row r="4729" spans="1:9" ht="15.75">
      <c r="A4729" s="28">
        <v>4724</v>
      </c>
      <c r="B4729" s="29">
        <v>907750</v>
      </c>
      <c r="C4729" s="30" t="s">
        <v>6620</v>
      </c>
      <c r="D4729" s="30"/>
      <c r="E4729" s="31">
        <v>91.99</v>
      </c>
      <c r="F4729" s="128">
        <f t="shared" si="292"/>
        <v>54.550069999999991</v>
      </c>
      <c r="G4729" s="222">
        <f t="shared" si="291"/>
        <v>60.005076999999993</v>
      </c>
      <c r="H4729" s="224">
        <v>0.1</v>
      </c>
      <c r="I4729" s="32"/>
    </row>
    <row r="4730" spans="1:9" ht="15.75">
      <c r="A4730" s="28">
        <v>4725</v>
      </c>
      <c r="B4730" s="29">
        <v>907760</v>
      </c>
      <c r="C4730" s="30" t="s">
        <v>6621</v>
      </c>
      <c r="D4730" s="30"/>
      <c r="E4730" s="31">
        <v>32.29</v>
      </c>
      <c r="F4730" s="128">
        <f t="shared" si="292"/>
        <v>19.147969999999997</v>
      </c>
      <c r="G4730" s="222">
        <f t="shared" si="291"/>
        <v>21.062766999999997</v>
      </c>
      <c r="H4730" s="224">
        <v>0.1</v>
      </c>
      <c r="I4730" s="32"/>
    </row>
    <row r="4731" spans="1:9" ht="31.5">
      <c r="A4731" s="28">
        <v>4726</v>
      </c>
      <c r="B4731" s="29">
        <v>907770</v>
      </c>
      <c r="C4731" s="30" t="s">
        <v>6622</v>
      </c>
      <c r="D4731" s="30"/>
      <c r="E4731" s="31">
        <v>15.47</v>
      </c>
      <c r="F4731" s="128">
        <f t="shared" si="292"/>
        <v>9.1737099999999998</v>
      </c>
      <c r="G4731" s="222">
        <f t="shared" si="291"/>
        <v>10.091081000000001</v>
      </c>
      <c r="H4731" s="224">
        <v>0.1</v>
      </c>
      <c r="I4731" s="32"/>
    </row>
    <row r="4732" spans="1:9" ht="31.5">
      <c r="A4732" s="28">
        <v>4727</v>
      </c>
      <c r="B4732" s="29">
        <v>907780</v>
      </c>
      <c r="C4732" s="30" t="s">
        <v>6623</v>
      </c>
      <c r="D4732" s="30"/>
      <c r="E4732" s="31">
        <v>15.47</v>
      </c>
      <c r="F4732" s="128">
        <f t="shared" si="292"/>
        <v>9.1737099999999998</v>
      </c>
      <c r="G4732" s="222">
        <f t="shared" si="291"/>
        <v>10.091081000000001</v>
      </c>
      <c r="H4732" s="224">
        <v>0.1</v>
      </c>
      <c r="I4732" s="32"/>
    </row>
    <row r="4733" spans="1:9" ht="15.75">
      <c r="A4733" s="28">
        <v>4728</v>
      </c>
      <c r="B4733" s="29">
        <v>907790</v>
      </c>
      <c r="C4733" s="30" t="s">
        <v>6624</v>
      </c>
      <c r="D4733" s="30"/>
      <c r="E4733" s="31">
        <v>149.53</v>
      </c>
      <c r="F4733" s="128">
        <f t="shared" si="292"/>
        <v>88.671289999999999</v>
      </c>
      <c r="G4733" s="222">
        <f t="shared" si="291"/>
        <v>97.538419000000005</v>
      </c>
      <c r="H4733" s="224">
        <v>0.1</v>
      </c>
      <c r="I4733" s="32"/>
    </row>
    <row r="4734" spans="1:9" ht="15.75">
      <c r="A4734" s="28">
        <v>4729</v>
      </c>
      <c r="B4734" s="29">
        <v>907800</v>
      </c>
      <c r="C4734" s="30" t="s">
        <v>6625</v>
      </c>
      <c r="D4734" s="30"/>
      <c r="E4734" s="31">
        <v>7.05</v>
      </c>
      <c r="F4734" s="128">
        <f t="shared" si="292"/>
        <v>4.18065</v>
      </c>
      <c r="G4734" s="222">
        <f t="shared" si="291"/>
        <v>4.5987150000000003</v>
      </c>
      <c r="H4734" s="224">
        <v>0.1</v>
      </c>
      <c r="I4734" s="32"/>
    </row>
    <row r="4735" spans="1:9" ht="31.5">
      <c r="A4735" s="28">
        <v>4730</v>
      </c>
      <c r="B4735" s="29">
        <v>907810</v>
      </c>
      <c r="C4735" s="30" t="s">
        <v>6626</v>
      </c>
      <c r="D4735" s="30"/>
      <c r="E4735" s="31">
        <v>32.29</v>
      </c>
      <c r="F4735" s="128">
        <f t="shared" si="292"/>
        <v>19.147969999999997</v>
      </c>
      <c r="G4735" s="222">
        <f t="shared" si="291"/>
        <v>21.062766999999997</v>
      </c>
      <c r="H4735" s="224">
        <v>0.1</v>
      </c>
      <c r="I4735" s="32"/>
    </row>
    <row r="4736" spans="1:9" ht="15.75">
      <c r="A4736" s="28">
        <v>4731</v>
      </c>
      <c r="B4736" s="29">
        <v>907820</v>
      </c>
      <c r="C4736" s="30" t="s">
        <v>6627</v>
      </c>
      <c r="D4736" s="30"/>
      <c r="E4736" s="31">
        <v>25.5</v>
      </c>
      <c r="F4736" s="128">
        <f t="shared" si="292"/>
        <v>15.121499999999999</v>
      </c>
      <c r="G4736" s="222">
        <f t="shared" si="291"/>
        <v>16.633649999999999</v>
      </c>
      <c r="H4736" s="224">
        <v>0.1</v>
      </c>
      <c r="I4736" s="32"/>
    </row>
    <row r="4737" spans="1:9" ht="31.5">
      <c r="A4737" s="28">
        <v>4732</v>
      </c>
      <c r="B4737" s="29">
        <v>907830</v>
      </c>
      <c r="C4737" s="30" t="s">
        <v>6628</v>
      </c>
      <c r="D4737" s="30"/>
      <c r="E4737" s="31">
        <v>7.05</v>
      </c>
      <c r="F4737" s="128">
        <f t="shared" si="292"/>
        <v>4.18065</v>
      </c>
      <c r="G4737" s="222">
        <f t="shared" si="291"/>
        <v>4.5987150000000003</v>
      </c>
      <c r="H4737" s="224">
        <v>0.1</v>
      </c>
      <c r="I4737" s="32"/>
    </row>
    <row r="4738" spans="1:9" ht="15.75">
      <c r="A4738" s="28">
        <v>4733</v>
      </c>
      <c r="B4738" s="29">
        <v>907840</v>
      </c>
      <c r="C4738" s="30" t="s">
        <v>6629</v>
      </c>
      <c r="D4738" s="30"/>
      <c r="E4738" s="31">
        <v>32.29</v>
      </c>
      <c r="F4738" s="128">
        <f t="shared" si="292"/>
        <v>19.147969999999997</v>
      </c>
      <c r="G4738" s="222">
        <f t="shared" si="291"/>
        <v>21.062766999999997</v>
      </c>
      <c r="H4738" s="224">
        <v>0.1</v>
      </c>
      <c r="I4738" s="32"/>
    </row>
    <row r="4739" spans="1:9" ht="15.75">
      <c r="A4739" s="28">
        <v>4734</v>
      </c>
      <c r="B4739" s="29">
        <v>907850</v>
      </c>
      <c r="C4739" s="30" t="s">
        <v>6630</v>
      </c>
      <c r="D4739" s="30"/>
      <c r="E4739" s="31">
        <v>41.52</v>
      </c>
      <c r="F4739" s="128">
        <f t="shared" si="292"/>
        <v>24.621359999999999</v>
      </c>
      <c r="G4739" s="222">
        <f t="shared" si="291"/>
        <v>27.083496</v>
      </c>
      <c r="H4739" s="224">
        <v>0.1</v>
      </c>
      <c r="I4739" s="32"/>
    </row>
    <row r="4740" spans="1:9" ht="31.5">
      <c r="A4740" s="28">
        <v>4735</v>
      </c>
      <c r="B4740" s="29">
        <v>907860</v>
      </c>
      <c r="C4740" s="30" t="s">
        <v>6631</v>
      </c>
      <c r="D4740" s="30"/>
      <c r="E4740" s="31">
        <v>13.56</v>
      </c>
      <c r="F4740" s="128">
        <f t="shared" si="292"/>
        <v>8.0410799999999991</v>
      </c>
      <c r="G4740" s="222">
        <f t="shared" si="291"/>
        <v>8.8451880000000003</v>
      </c>
      <c r="H4740" s="224">
        <v>0.1</v>
      </c>
      <c r="I4740" s="32"/>
    </row>
    <row r="4741" spans="1:9" ht="31.5">
      <c r="A4741" s="28">
        <v>4736</v>
      </c>
      <c r="B4741" s="29">
        <v>907870</v>
      </c>
      <c r="C4741" s="30" t="s">
        <v>6632</v>
      </c>
      <c r="D4741" s="30"/>
      <c r="E4741" s="31">
        <v>13.56</v>
      </c>
      <c r="F4741" s="128">
        <f t="shared" si="292"/>
        <v>8.0410799999999991</v>
      </c>
      <c r="G4741" s="222">
        <f t="shared" si="291"/>
        <v>8.8451880000000003</v>
      </c>
      <c r="H4741" s="224">
        <v>0.1</v>
      </c>
      <c r="I4741" s="32"/>
    </row>
    <row r="4742" spans="1:9" ht="15.75">
      <c r="A4742" s="28">
        <v>4737</v>
      </c>
      <c r="B4742" s="29">
        <v>907871</v>
      </c>
      <c r="C4742" s="30" t="s">
        <v>6633</v>
      </c>
      <c r="D4742" s="30"/>
      <c r="E4742" s="31">
        <v>25.5</v>
      </c>
      <c r="F4742" s="128">
        <f t="shared" si="292"/>
        <v>15.121499999999999</v>
      </c>
      <c r="G4742" s="222">
        <f t="shared" ref="G4742:G4805" si="293">F4742*1.1</f>
        <v>16.633649999999999</v>
      </c>
      <c r="H4742" s="224">
        <v>0.1</v>
      </c>
      <c r="I4742" s="32"/>
    </row>
    <row r="4743" spans="1:9" ht="31.5">
      <c r="A4743" s="28">
        <v>4738</v>
      </c>
      <c r="B4743" s="29">
        <v>907880</v>
      </c>
      <c r="C4743" s="30" t="s">
        <v>6634</v>
      </c>
      <c r="D4743" s="30"/>
      <c r="E4743" s="31">
        <v>15.47</v>
      </c>
      <c r="F4743" s="128">
        <f t="shared" ref="F4743:F4806" si="294">E4743*0.593</f>
        <v>9.1737099999999998</v>
      </c>
      <c r="G4743" s="222">
        <f t="shared" si="293"/>
        <v>10.091081000000001</v>
      </c>
      <c r="H4743" s="224">
        <v>0.1</v>
      </c>
      <c r="I4743" s="32"/>
    </row>
    <row r="4744" spans="1:9" ht="31.5">
      <c r="A4744" s="28">
        <v>4739</v>
      </c>
      <c r="B4744" s="29">
        <v>907890</v>
      </c>
      <c r="C4744" s="30" t="s">
        <v>6635</v>
      </c>
      <c r="D4744" s="30"/>
      <c r="E4744" s="31">
        <v>41.52</v>
      </c>
      <c r="F4744" s="128">
        <f t="shared" si="294"/>
        <v>24.621359999999999</v>
      </c>
      <c r="G4744" s="222">
        <f t="shared" si="293"/>
        <v>27.083496</v>
      </c>
      <c r="H4744" s="224">
        <v>0.1</v>
      </c>
      <c r="I4744" s="32"/>
    </row>
    <row r="4745" spans="1:9" ht="15.75">
      <c r="A4745" s="28">
        <v>4740</v>
      </c>
      <c r="B4745" s="29">
        <v>907900</v>
      </c>
      <c r="C4745" s="30" t="s">
        <v>6636</v>
      </c>
      <c r="D4745" s="30"/>
      <c r="E4745" s="31">
        <v>32.29</v>
      </c>
      <c r="F4745" s="128">
        <f t="shared" si="294"/>
        <v>19.147969999999997</v>
      </c>
      <c r="G4745" s="222">
        <f t="shared" si="293"/>
        <v>21.062766999999997</v>
      </c>
      <c r="H4745" s="224">
        <v>0.1</v>
      </c>
      <c r="I4745" s="32"/>
    </row>
    <row r="4746" spans="1:9" ht="15.75">
      <c r="A4746" s="28">
        <v>4741</v>
      </c>
      <c r="B4746" s="29">
        <v>907910</v>
      </c>
      <c r="C4746" s="30" t="s">
        <v>6637</v>
      </c>
      <c r="D4746" s="30"/>
      <c r="E4746" s="31">
        <v>32.29</v>
      </c>
      <c r="F4746" s="128">
        <f t="shared" si="294"/>
        <v>19.147969999999997</v>
      </c>
      <c r="G4746" s="222">
        <f t="shared" si="293"/>
        <v>21.062766999999997</v>
      </c>
      <c r="H4746" s="224">
        <v>0.1</v>
      </c>
      <c r="I4746" s="32"/>
    </row>
    <row r="4747" spans="1:9" ht="31.5">
      <c r="A4747" s="28">
        <v>4742</v>
      </c>
      <c r="B4747" s="29">
        <v>907920</v>
      </c>
      <c r="C4747" s="30" t="s">
        <v>6638</v>
      </c>
      <c r="D4747" s="30"/>
      <c r="E4747" s="31">
        <v>13.84</v>
      </c>
      <c r="F4747" s="128">
        <f t="shared" si="294"/>
        <v>8.2071199999999997</v>
      </c>
      <c r="G4747" s="222">
        <f t="shared" si="293"/>
        <v>9.0278320000000001</v>
      </c>
      <c r="H4747" s="224">
        <v>0.1</v>
      </c>
      <c r="I4747" s="32"/>
    </row>
    <row r="4748" spans="1:9" ht="15.75">
      <c r="A4748" s="28">
        <v>4743</v>
      </c>
      <c r="B4748" s="29">
        <v>907930</v>
      </c>
      <c r="C4748" s="30" t="s">
        <v>6639</v>
      </c>
      <c r="D4748" s="30"/>
      <c r="E4748" s="31">
        <v>69.2</v>
      </c>
      <c r="F4748" s="128">
        <f t="shared" si="294"/>
        <v>41.035600000000002</v>
      </c>
      <c r="G4748" s="222">
        <f t="shared" si="293"/>
        <v>45.139160000000004</v>
      </c>
      <c r="H4748" s="224">
        <v>0.1</v>
      </c>
      <c r="I4748" s="32"/>
    </row>
    <row r="4749" spans="1:9" ht="15.75">
      <c r="A4749" s="28">
        <v>4744</v>
      </c>
      <c r="B4749" s="29">
        <v>907940</v>
      </c>
      <c r="C4749" s="30" t="s">
        <v>6640</v>
      </c>
      <c r="D4749" s="30"/>
      <c r="E4749" s="31">
        <v>18.45</v>
      </c>
      <c r="F4749" s="128">
        <f t="shared" si="294"/>
        <v>10.940849999999999</v>
      </c>
      <c r="G4749" s="222">
        <f t="shared" si="293"/>
        <v>12.034935000000001</v>
      </c>
      <c r="H4749" s="224">
        <v>0.1</v>
      </c>
      <c r="I4749" s="32"/>
    </row>
    <row r="4750" spans="1:9" ht="15.75">
      <c r="A4750" s="28">
        <v>4745</v>
      </c>
      <c r="B4750" s="29">
        <v>907950</v>
      </c>
      <c r="C4750" s="30" t="s">
        <v>6641</v>
      </c>
      <c r="D4750" s="30"/>
      <c r="E4750" s="31">
        <v>41.52</v>
      </c>
      <c r="F4750" s="128">
        <f t="shared" si="294"/>
        <v>24.621359999999999</v>
      </c>
      <c r="G4750" s="222">
        <f t="shared" si="293"/>
        <v>27.083496</v>
      </c>
      <c r="H4750" s="224">
        <v>0.1</v>
      </c>
      <c r="I4750" s="32"/>
    </row>
    <row r="4751" spans="1:9" ht="31.5">
      <c r="A4751" s="28">
        <v>4746</v>
      </c>
      <c r="B4751" s="29">
        <v>907970</v>
      </c>
      <c r="C4751" s="30" t="s">
        <v>6642</v>
      </c>
      <c r="D4751" s="30"/>
      <c r="E4751" s="31">
        <v>4.07</v>
      </c>
      <c r="F4751" s="128">
        <f t="shared" si="294"/>
        <v>2.41351</v>
      </c>
      <c r="G4751" s="222">
        <f t="shared" si="293"/>
        <v>2.6548610000000004</v>
      </c>
      <c r="H4751" s="224">
        <v>0.1</v>
      </c>
      <c r="I4751" s="32"/>
    </row>
    <row r="4752" spans="1:9" ht="15.75">
      <c r="A4752" s="28">
        <v>4747</v>
      </c>
      <c r="B4752" s="29">
        <v>907980</v>
      </c>
      <c r="C4752" s="30" t="s">
        <v>6643</v>
      </c>
      <c r="D4752" s="30"/>
      <c r="E4752" s="31">
        <v>46.13</v>
      </c>
      <c r="F4752" s="128">
        <f t="shared" si="294"/>
        <v>27.355090000000001</v>
      </c>
      <c r="G4752" s="222">
        <f t="shared" si="293"/>
        <v>30.090599000000005</v>
      </c>
      <c r="H4752" s="224">
        <v>0.1</v>
      </c>
      <c r="I4752" s="32"/>
    </row>
    <row r="4753" spans="1:9" ht="15.75">
      <c r="A4753" s="28">
        <v>4748</v>
      </c>
      <c r="B4753" s="29">
        <v>907990</v>
      </c>
      <c r="C4753" s="30" t="s">
        <v>6644</v>
      </c>
      <c r="D4753" s="30" t="s">
        <v>6645</v>
      </c>
      <c r="E4753" s="31">
        <v>20.9</v>
      </c>
      <c r="F4753" s="128">
        <f t="shared" si="294"/>
        <v>12.393699999999999</v>
      </c>
      <c r="G4753" s="222">
        <f t="shared" si="293"/>
        <v>13.63307</v>
      </c>
      <c r="H4753" s="224">
        <v>0.1</v>
      </c>
      <c r="I4753" s="32"/>
    </row>
    <row r="4754" spans="1:9" ht="15.75">
      <c r="A4754" s="28">
        <v>4749</v>
      </c>
      <c r="B4754" s="29">
        <v>908000</v>
      </c>
      <c r="C4754" s="30" t="s">
        <v>6646</v>
      </c>
      <c r="D4754" s="30"/>
      <c r="E4754" s="31">
        <v>41.52</v>
      </c>
      <c r="F4754" s="128">
        <f t="shared" si="294"/>
        <v>24.621359999999999</v>
      </c>
      <c r="G4754" s="222">
        <f t="shared" si="293"/>
        <v>27.083496</v>
      </c>
      <c r="H4754" s="224">
        <v>0.1</v>
      </c>
      <c r="I4754" s="32"/>
    </row>
    <row r="4755" spans="1:9" ht="15.75">
      <c r="A4755" s="28">
        <v>4750</v>
      </c>
      <c r="B4755" s="29">
        <v>908010</v>
      </c>
      <c r="C4755" s="30" t="s">
        <v>6647</v>
      </c>
      <c r="D4755" s="30"/>
      <c r="E4755" s="31">
        <v>55.35</v>
      </c>
      <c r="F4755" s="128">
        <f t="shared" si="294"/>
        <v>32.82255</v>
      </c>
      <c r="G4755" s="222">
        <f t="shared" si="293"/>
        <v>36.104805000000006</v>
      </c>
      <c r="H4755" s="224">
        <v>0.1</v>
      </c>
      <c r="I4755" s="32"/>
    </row>
    <row r="4756" spans="1:9" ht="31.5">
      <c r="A4756" s="28">
        <v>4751</v>
      </c>
      <c r="B4756" s="29">
        <v>908020</v>
      </c>
      <c r="C4756" s="30" t="s">
        <v>6648</v>
      </c>
      <c r="D4756" s="51"/>
      <c r="E4756" s="31">
        <v>34.74</v>
      </c>
      <c r="F4756" s="128">
        <f t="shared" si="294"/>
        <v>20.600819999999999</v>
      </c>
      <c r="G4756" s="222">
        <f t="shared" si="293"/>
        <v>22.660902</v>
      </c>
      <c r="H4756" s="224">
        <v>0.1</v>
      </c>
      <c r="I4756" s="32"/>
    </row>
    <row r="4757" spans="1:9" ht="31.5">
      <c r="A4757" s="28">
        <v>4752</v>
      </c>
      <c r="B4757" s="29">
        <v>908030</v>
      </c>
      <c r="C4757" s="30" t="s">
        <v>6649</v>
      </c>
      <c r="D4757" s="30"/>
      <c r="E4757" s="31">
        <v>25.5</v>
      </c>
      <c r="F4757" s="128">
        <f t="shared" si="294"/>
        <v>15.121499999999999</v>
      </c>
      <c r="G4757" s="222">
        <f t="shared" si="293"/>
        <v>16.633649999999999</v>
      </c>
      <c r="H4757" s="224">
        <v>0.1</v>
      </c>
      <c r="I4757" s="32"/>
    </row>
    <row r="4758" spans="1:9" ht="31.5">
      <c r="A4758" s="28">
        <v>4753</v>
      </c>
      <c r="B4758" s="29">
        <v>908040</v>
      </c>
      <c r="C4758" s="30" t="s">
        <v>6650</v>
      </c>
      <c r="D4758" s="30"/>
      <c r="E4758" s="31">
        <v>27.67</v>
      </c>
      <c r="F4758" s="128">
        <f t="shared" si="294"/>
        <v>16.40831</v>
      </c>
      <c r="G4758" s="222">
        <f t="shared" si="293"/>
        <v>18.049141000000002</v>
      </c>
      <c r="H4758" s="224">
        <v>0.1</v>
      </c>
      <c r="I4758" s="32"/>
    </row>
    <row r="4759" spans="1:9" ht="47.25">
      <c r="A4759" s="28">
        <v>4754</v>
      </c>
      <c r="B4759" s="29">
        <v>908045</v>
      </c>
      <c r="C4759" s="30" t="s">
        <v>6651</v>
      </c>
      <c r="D4759" s="49" t="s">
        <v>6652</v>
      </c>
      <c r="E4759" s="31">
        <v>12.2</v>
      </c>
      <c r="F4759" s="128">
        <f t="shared" si="294"/>
        <v>7.2345999999999995</v>
      </c>
      <c r="G4759" s="222">
        <f t="shared" si="293"/>
        <v>7.9580599999999997</v>
      </c>
      <c r="H4759" s="224">
        <v>0.1</v>
      </c>
      <c r="I4759" s="32"/>
    </row>
    <row r="4760" spans="1:9" ht="15.75">
      <c r="A4760" s="28">
        <v>4755</v>
      </c>
      <c r="B4760" s="29">
        <v>908050</v>
      </c>
      <c r="C4760" s="30" t="s">
        <v>6653</v>
      </c>
      <c r="D4760" s="30"/>
      <c r="E4760" s="31">
        <v>16.28</v>
      </c>
      <c r="F4760" s="128">
        <f t="shared" si="294"/>
        <v>9.6540400000000002</v>
      </c>
      <c r="G4760" s="222">
        <f t="shared" si="293"/>
        <v>10.619444000000001</v>
      </c>
      <c r="H4760" s="224">
        <v>0.1</v>
      </c>
      <c r="I4760" s="32"/>
    </row>
    <row r="4761" spans="1:9" ht="31.5">
      <c r="A4761" s="28">
        <v>4756</v>
      </c>
      <c r="B4761" s="29">
        <v>908060</v>
      </c>
      <c r="C4761" s="30" t="s">
        <v>6654</v>
      </c>
      <c r="D4761" s="30"/>
      <c r="E4761" s="31">
        <v>11.67</v>
      </c>
      <c r="F4761" s="128">
        <f t="shared" si="294"/>
        <v>6.9203099999999997</v>
      </c>
      <c r="G4761" s="222">
        <f t="shared" si="293"/>
        <v>7.6123410000000007</v>
      </c>
      <c r="H4761" s="224">
        <v>0.1</v>
      </c>
      <c r="I4761" s="32"/>
    </row>
    <row r="4762" spans="1:9" ht="15.75">
      <c r="A4762" s="28">
        <v>4757</v>
      </c>
      <c r="B4762" s="29">
        <v>908070</v>
      </c>
      <c r="C4762" s="30" t="s">
        <v>6655</v>
      </c>
      <c r="D4762" s="30"/>
      <c r="E4762" s="31">
        <v>46.13</v>
      </c>
      <c r="F4762" s="128">
        <f t="shared" si="294"/>
        <v>27.355090000000001</v>
      </c>
      <c r="G4762" s="222">
        <f t="shared" si="293"/>
        <v>30.090599000000005</v>
      </c>
      <c r="H4762" s="224">
        <v>0.1</v>
      </c>
      <c r="I4762" s="32"/>
    </row>
    <row r="4763" spans="1:9" ht="15.75">
      <c r="A4763" s="28">
        <v>4758</v>
      </c>
      <c r="B4763" s="29">
        <v>908080</v>
      </c>
      <c r="C4763" s="30" t="s">
        <v>6656</v>
      </c>
      <c r="D4763" s="30"/>
      <c r="E4763" s="31">
        <v>20.9</v>
      </c>
      <c r="F4763" s="128">
        <f t="shared" si="294"/>
        <v>12.393699999999999</v>
      </c>
      <c r="G4763" s="222">
        <f t="shared" si="293"/>
        <v>13.63307</v>
      </c>
      <c r="H4763" s="224">
        <v>0.1</v>
      </c>
      <c r="I4763" s="32"/>
    </row>
    <row r="4764" spans="1:9" ht="31.5">
      <c r="A4764" s="28">
        <v>4759</v>
      </c>
      <c r="B4764" s="29">
        <v>908090</v>
      </c>
      <c r="C4764" s="30" t="s">
        <v>6657</v>
      </c>
      <c r="D4764" s="30"/>
      <c r="E4764" s="31">
        <v>27.67</v>
      </c>
      <c r="F4764" s="128">
        <f t="shared" si="294"/>
        <v>16.40831</v>
      </c>
      <c r="G4764" s="222">
        <f t="shared" si="293"/>
        <v>18.049141000000002</v>
      </c>
      <c r="H4764" s="224">
        <v>0.1</v>
      </c>
      <c r="I4764" s="32"/>
    </row>
    <row r="4765" spans="1:9" ht="31.5">
      <c r="A4765" s="28">
        <v>4760</v>
      </c>
      <c r="B4765" s="29">
        <v>908100</v>
      </c>
      <c r="C4765" s="30" t="s">
        <v>6658</v>
      </c>
      <c r="D4765" s="30"/>
      <c r="E4765" s="31">
        <v>27.67</v>
      </c>
      <c r="F4765" s="128">
        <f t="shared" si="294"/>
        <v>16.40831</v>
      </c>
      <c r="G4765" s="222">
        <f t="shared" si="293"/>
        <v>18.049141000000002</v>
      </c>
      <c r="H4765" s="224">
        <v>0.1</v>
      </c>
      <c r="I4765" s="32"/>
    </row>
    <row r="4766" spans="1:9" ht="31.5">
      <c r="A4766" s="28">
        <v>4761</v>
      </c>
      <c r="B4766" s="29">
        <v>908110</v>
      </c>
      <c r="C4766" s="30" t="s">
        <v>6659</v>
      </c>
      <c r="D4766" s="30"/>
      <c r="E4766" s="31">
        <v>27.67</v>
      </c>
      <c r="F4766" s="128">
        <f t="shared" si="294"/>
        <v>16.40831</v>
      </c>
      <c r="G4766" s="222">
        <f t="shared" si="293"/>
        <v>18.049141000000002</v>
      </c>
      <c r="H4766" s="224">
        <v>0.1</v>
      </c>
      <c r="I4766" s="32"/>
    </row>
    <row r="4767" spans="1:9" ht="47.25">
      <c r="A4767" s="28">
        <v>4762</v>
      </c>
      <c r="B4767" s="29" t="s">
        <v>145</v>
      </c>
      <c r="C4767" s="58" t="s">
        <v>6660</v>
      </c>
      <c r="D4767" s="59"/>
      <c r="E4767" s="31"/>
      <c r="F4767" s="226"/>
      <c r="G4767" s="226"/>
      <c r="H4767" s="215"/>
      <c r="I4767" s="32"/>
    </row>
    <row r="4768" spans="1:9" ht="15.75">
      <c r="A4768" s="28">
        <v>4763</v>
      </c>
      <c r="B4768" s="29" t="s">
        <v>6661</v>
      </c>
      <c r="C4768" s="56" t="s">
        <v>6662</v>
      </c>
      <c r="D4768" s="56"/>
      <c r="E4768" s="31">
        <v>54.62</v>
      </c>
      <c r="F4768" s="128">
        <f t="shared" si="294"/>
        <v>32.389659999999999</v>
      </c>
      <c r="G4768" s="222">
        <f t="shared" ref="G4768:G4831" si="295">F4768*1.1</f>
        <v>35.628626000000004</v>
      </c>
      <c r="H4768" s="224">
        <v>0.1</v>
      </c>
      <c r="I4768" s="32"/>
    </row>
    <row r="4769" spans="1:9" ht="15.75">
      <c r="A4769" s="28">
        <v>4764</v>
      </c>
      <c r="B4769" s="29" t="s">
        <v>6663</v>
      </c>
      <c r="C4769" s="56" t="s">
        <v>6664</v>
      </c>
      <c r="D4769" s="56"/>
      <c r="E4769" s="31">
        <v>22.52</v>
      </c>
      <c r="F4769" s="128">
        <f t="shared" si="294"/>
        <v>13.35436</v>
      </c>
      <c r="G4769" s="222">
        <f t="shared" si="295"/>
        <v>14.689796000000001</v>
      </c>
      <c r="H4769" s="224">
        <v>0.1</v>
      </c>
      <c r="I4769" s="32"/>
    </row>
    <row r="4770" spans="1:9" ht="15.75">
      <c r="A4770" s="28">
        <v>4765</v>
      </c>
      <c r="B4770" s="29" t="s">
        <v>6665</v>
      </c>
      <c r="C4770" s="56" t="s">
        <v>6666</v>
      </c>
      <c r="D4770" s="56"/>
      <c r="E4770" s="31">
        <v>27.67</v>
      </c>
      <c r="F4770" s="128">
        <f t="shared" si="294"/>
        <v>16.40831</v>
      </c>
      <c r="G4770" s="222">
        <f t="shared" si="295"/>
        <v>18.049141000000002</v>
      </c>
      <c r="H4770" s="224">
        <v>0.1</v>
      </c>
      <c r="I4770" s="32"/>
    </row>
    <row r="4771" spans="1:9" ht="15.75">
      <c r="A4771" s="28">
        <v>4766</v>
      </c>
      <c r="B4771" s="29" t="s">
        <v>6667</v>
      </c>
      <c r="C4771" s="56" t="s">
        <v>6668</v>
      </c>
      <c r="D4771" s="56"/>
      <c r="E4771" s="31">
        <v>27.67</v>
      </c>
      <c r="F4771" s="128">
        <f t="shared" si="294"/>
        <v>16.40831</v>
      </c>
      <c r="G4771" s="222">
        <f t="shared" si="295"/>
        <v>18.049141000000002</v>
      </c>
      <c r="H4771" s="224">
        <v>0.1</v>
      </c>
      <c r="I4771" s="32"/>
    </row>
    <row r="4772" spans="1:9" ht="31.5">
      <c r="A4772" s="28">
        <v>4767</v>
      </c>
      <c r="B4772" s="29" t="s">
        <v>6669</v>
      </c>
      <c r="C4772" s="56" t="s">
        <v>6670</v>
      </c>
      <c r="D4772" s="56"/>
      <c r="E4772" s="31">
        <v>7.05</v>
      </c>
      <c r="F4772" s="128">
        <f t="shared" si="294"/>
        <v>4.18065</v>
      </c>
      <c r="G4772" s="222">
        <f t="shared" si="295"/>
        <v>4.5987150000000003</v>
      </c>
      <c r="H4772" s="224">
        <v>0.1</v>
      </c>
      <c r="I4772" s="32"/>
    </row>
    <row r="4773" spans="1:9" ht="31.5">
      <c r="A4773" s="28">
        <v>4768</v>
      </c>
      <c r="B4773" s="29" t="s">
        <v>6671</v>
      </c>
      <c r="C4773" s="56" t="s">
        <v>6672</v>
      </c>
      <c r="D4773" s="56"/>
      <c r="E4773" s="31">
        <v>7.05</v>
      </c>
      <c r="F4773" s="128">
        <f t="shared" si="294"/>
        <v>4.18065</v>
      </c>
      <c r="G4773" s="222">
        <f t="shared" si="295"/>
        <v>4.5987150000000003</v>
      </c>
      <c r="H4773" s="224">
        <v>0.1</v>
      </c>
      <c r="I4773" s="32"/>
    </row>
    <row r="4774" spans="1:9" ht="47.25">
      <c r="A4774" s="28">
        <v>4769</v>
      </c>
      <c r="B4774" s="29" t="s">
        <v>6673</v>
      </c>
      <c r="C4774" s="56" t="s">
        <v>6674</v>
      </c>
      <c r="D4774" s="56"/>
      <c r="E4774" s="31">
        <v>13.84</v>
      </c>
      <c r="F4774" s="128">
        <f t="shared" si="294"/>
        <v>8.2071199999999997</v>
      </c>
      <c r="G4774" s="222">
        <f t="shared" si="295"/>
        <v>9.0278320000000001</v>
      </c>
      <c r="H4774" s="224">
        <v>0.1</v>
      </c>
      <c r="I4774" s="32"/>
    </row>
    <row r="4775" spans="1:9" ht="31.5">
      <c r="A4775" s="28">
        <v>4770</v>
      </c>
      <c r="B4775" s="29" t="s">
        <v>6675</v>
      </c>
      <c r="C4775" s="56" t="s">
        <v>6676</v>
      </c>
      <c r="D4775" s="56"/>
      <c r="E4775" s="31">
        <v>69.2</v>
      </c>
      <c r="F4775" s="128">
        <f t="shared" si="294"/>
        <v>41.035600000000002</v>
      </c>
      <c r="G4775" s="222">
        <f t="shared" si="295"/>
        <v>45.139160000000004</v>
      </c>
      <c r="H4775" s="224">
        <v>0.1</v>
      </c>
      <c r="I4775" s="32"/>
    </row>
    <row r="4776" spans="1:9" ht="31.5">
      <c r="A4776" s="28">
        <v>4771</v>
      </c>
      <c r="B4776" s="29" t="s">
        <v>6677</v>
      </c>
      <c r="C4776" s="56" t="s">
        <v>6678</v>
      </c>
      <c r="D4776" s="56" t="s">
        <v>6679</v>
      </c>
      <c r="E4776" s="31">
        <v>72.180000000000007</v>
      </c>
      <c r="F4776" s="128">
        <f t="shared" si="294"/>
        <v>42.80274</v>
      </c>
      <c r="G4776" s="222">
        <f t="shared" si="295"/>
        <v>47.083014000000006</v>
      </c>
      <c r="H4776" s="224">
        <v>0.1</v>
      </c>
      <c r="I4776" s="32"/>
    </row>
    <row r="4777" spans="1:9" ht="31.5">
      <c r="A4777" s="28">
        <v>4772</v>
      </c>
      <c r="B4777" s="29" t="s">
        <v>6680</v>
      </c>
      <c r="C4777" s="56" t="s">
        <v>6681</v>
      </c>
      <c r="D4777" s="56" t="s">
        <v>6682</v>
      </c>
      <c r="E4777" s="31">
        <v>69.2</v>
      </c>
      <c r="F4777" s="128">
        <f t="shared" si="294"/>
        <v>41.035600000000002</v>
      </c>
      <c r="G4777" s="222">
        <f t="shared" si="295"/>
        <v>45.139160000000004</v>
      </c>
      <c r="H4777" s="224">
        <v>0.1</v>
      </c>
      <c r="I4777" s="32"/>
    </row>
    <row r="4778" spans="1:9" ht="31.5">
      <c r="A4778" s="28">
        <v>4773</v>
      </c>
      <c r="B4778" s="29" t="s">
        <v>6683</v>
      </c>
      <c r="C4778" s="56" t="s">
        <v>6684</v>
      </c>
      <c r="D4778" s="56"/>
      <c r="E4778" s="31">
        <v>57.54</v>
      </c>
      <c r="F4778" s="128">
        <f t="shared" si="294"/>
        <v>34.121220000000001</v>
      </c>
      <c r="G4778" s="222">
        <f t="shared" si="295"/>
        <v>37.533342000000005</v>
      </c>
      <c r="H4778" s="224">
        <v>0.1</v>
      </c>
      <c r="I4778" s="32"/>
    </row>
    <row r="4779" spans="1:9" ht="31.5">
      <c r="A4779" s="28">
        <v>4774</v>
      </c>
      <c r="B4779" s="29" t="s">
        <v>6685</v>
      </c>
      <c r="C4779" s="56" t="s">
        <v>6686</v>
      </c>
      <c r="D4779" s="56"/>
      <c r="E4779" s="31">
        <v>57.54</v>
      </c>
      <c r="F4779" s="128">
        <f t="shared" si="294"/>
        <v>34.121220000000001</v>
      </c>
      <c r="G4779" s="222">
        <f t="shared" si="295"/>
        <v>37.533342000000005</v>
      </c>
      <c r="H4779" s="224">
        <v>0.1</v>
      </c>
      <c r="I4779" s="32"/>
    </row>
    <row r="4780" spans="1:9" ht="31.5">
      <c r="A4780" s="28">
        <v>4775</v>
      </c>
      <c r="B4780" s="29" t="s">
        <v>6687</v>
      </c>
      <c r="C4780" s="56" t="s">
        <v>6688</v>
      </c>
      <c r="D4780" s="56"/>
      <c r="E4780" s="31">
        <v>57.54</v>
      </c>
      <c r="F4780" s="128">
        <f t="shared" si="294"/>
        <v>34.121220000000001</v>
      </c>
      <c r="G4780" s="222">
        <f t="shared" si="295"/>
        <v>37.533342000000005</v>
      </c>
      <c r="H4780" s="224">
        <v>0.1</v>
      </c>
      <c r="I4780" s="32"/>
    </row>
    <row r="4781" spans="1:9" ht="15.75">
      <c r="A4781" s="28">
        <v>4776</v>
      </c>
      <c r="B4781" s="29" t="s">
        <v>6689</v>
      </c>
      <c r="C4781" s="56" t="s">
        <v>6690</v>
      </c>
      <c r="D4781" s="56"/>
      <c r="E4781" s="31">
        <v>22.52</v>
      </c>
      <c r="F4781" s="128">
        <f t="shared" si="294"/>
        <v>13.35436</v>
      </c>
      <c r="G4781" s="222">
        <f t="shared" si="295"/>
        <v>14.689796000000001</v>
      </c>
      <c r="H4781" s="224">
        <v>0.1</v>
      </c>
      <c r="I4781" s="32"/>
    </row>
    <row r="4782" spans="1:9" ht="15.75">
      <c r="A4782" s="28">
        <v>4777</v>
      </c>
      <c r="B4782" s="29" t="s">
        <v>6691</v>
      </c>
      <c r="C4782" s="56" t="s">
        <v>6692</v>
      </c>
      <c r="D4782" s="56"/>
      <c r="E4782" s="31">
        <v>9.2200000000000006</v>
      </c>
      <c r="F4782" s="128">
        <f t="shared" si="294"/>
        <v>5.46746</v>
      </c>
      <c r="G4782" s="222">
        <f t="shared" si="295"/>
        <v>6.0142060000000006</v>
      </c>
      <c r="H4782" s="224">
        <v>0.1</v>
      </c>
      <c r="I4782" s="32"/>
    </row>
    <row r="4783" spans="1:9" ht="15.75">
      <c r="A4783" s="28">
        <v>4778</v>
      </c>
      <c r="B4783" s="29" t="s">
        <v>6693</v>
      </c>
      <c r="C4783" s="56" t="s">
        <v>6694</v>
      </c>
      <c r="D4783" s="56"/>
      <c r="E4783" s="31">
        <v>41.52</v>
      </c>
      <c r="F4783" s="128">
        <f t="shared" si="294"/>
        <v>24.621359999999999</v>
      </c>
      <c r="G4783" s="222">
        <f t="shared" si="295"/>
        <v>27.083496</v>
      </c>
      <c r="H4783" s="224">
        <v>0.1</v>
      </c>
      <c r="I4783" s="32"/>
    </row>
    <row r="4784" spans="1:9" ht="31.5">
      <c r="A4784" s="28">
        <v>4779</v>
      </c>
      <c r="B4784" s="29" t="s">
        <v>6695</v>
      </c>
      <c r="C4784" s="56" t="s">
        <v>6696</v>
      </c>
      <c r="D4784" s="56"/>
      <c r="E4784" s="31">
        <v>22.52</v>
      </c>
      <c r="F4784" s="128">
        <f t="shared" si="294"/>
        <v>13.35436</v>
      </c>
      <c r="G4784" s="222">
        <f t="shared" si="295"/>
        <v>14.689796000000001</v>
      </c>
      <c r="H4784" s="224">
        <v>0.1</v>
      </c>
      <c r="I4784" s="32"/>
    </row>
    <row r="4785" spans="1:9" ht="31.5">
      <c r="A4785" s="28">
        <v>4780</v>
      </c>
      <c r="B4785" s="29" t="s">
        <v>6697</v>
      </c>
      <c r="C4785" s="56" t="s">
        <v>6698</v>
      </c>
      <c r="D4785" s="56"/>
      <c r="E4785" s="31">
        <v>103.67</v>
      </c>
      <c r="F4785" s="128">
        <f t="shared" si="294"/>
        <v>61.476309999999998</v>
      </c>
      <c r="G4785" s="222">
        <f t="shared" si="295"/>
        <v>67.623941000000002</v>
      </c>
      <c r="H4785" s="224">
        <v>0.1</v>
      </c>
      <c r="I4785" s="32"/>
    </row>
    <row r="4786" spans="1:9" ht="31.5">
      <c r="A4786" s="28">
        <v>4781</v>
      </c>
      <c r="B4786" s="29" t="s">
        <v>6699</v>
      </c>
      <c r="C4786" s="56" t="s">
        <v>6700</v>
      </c>
      <c r="D4786" s="56"/>
      <c r="E4786" s="31">
        <v>103.67</v>
      </c>
      <c r="F4786" s="128">
        <f t="shared" si="294"/>
        <v>61.476309999999998</v>
      </c>
      <c r="G4786" s="222">
        <f t="shared" si="295"/>
        <v>67.623941000000002</v>
      </c>
      <c r="H4786" s="224">
        <v>0.1</v>
      </c>
      <c r="I4786" s="32"/>
    </row>
    <row r="4787" spans="1:9" ht="31.5">
      <c r="A4787" s="28">
        <v>4782</v>
      </c>
      <c r="B4787" s="29" t="s">
        <v>6701</v>
      </c>
      <c r="C4787" s="56" t="s">
        <v>6702</v>
      </c>
      <c r="D4787" s="56"/>
      <c r="E4787" s="31">
        <v>22.52</v>
      </c>
      <c r="F4787" s="128">
        <f t="shared" si="294"/>
        <v>13.35436</v>
      </c>
      <c r="G4787" s="222">
        <f t="shared" si="295"/>
        <v>14.689796000000001</v>
      </c>
      <c r="H4787" s="224">
        <v>0.1</v>
      </c>
      <c r="I4787" s="32"/>
    </row>
    <row r="4788" spans="1:9" ht="31.5">
      <c r="A4788" s="28">
        <v>4783</v>
      </c>
      <c r="B4788" s="29" t="s">
        <v>6703</v>
      </c>
      <c r="C4788" s="56" t="s">
        <v>6704</v>
      </c>
      <c r="D4788" s="56"/>
      <c r="E4788" s="31">
        <v>22.52</v>
      </c>
      <c r="F4788" s="128">
        <f t="shared" si="294"/>
        <v>13.35436</v>
      </c>
      <c r="G4788" s="222">
        <f t="shared" si="295"/>
        <v>14.689796000000001</v>
      </c>
      <c r="H4788" s="224">
        <v>0.1</v>
      </c>
      <c r="I4788" s="32"/>
    </row>
    <row r="4789" spans="1:9" ht="31.5">
      <c r="A4789" s="28">
        <v>4784</v>
      </c>
      <c r="B4789" s="29" t="s">
        <v>6705</v>
      </c>
      <c r="C4789" s="56" t="s">
        <v>6706</v>
      </c>
      <c r="D4789" s="56"/>
      <c r="E4789" s="31">
        <v>7.05</v>
      </c>
      <c r="F4789" s="128">
        <f t="shared" si="294"/>
        <v>4.18065</v>
      </c>
      <c r="G4789" s="222">
        <f t="shared" si="295"/>
        <v>4.5987150000000003</v>
      </c>
      <c r="H4789" s="224">
        <v>0.1</v>
      </c>
      <c r="I4789" s="32"/>
    </row>
    <row r="4790" spans="1:9" ht="15.75">
      <c r="A4790" s="28">
        <v>4785</v>
      </c>
      <c r="B4790" s="29" t="s">
        <v>6707</v>
      </c>
      <c r="C4790" s="56" t="s">
        <v>6708</v>
      </c>
      <c r="D4790" s="56"/>
      <c r="E4790" s="31">
        <v>54.62</v>
      </c>
      <c r="F4790" s="128">
        <f t="shared" si="294"/>
        <v>32.389659999999999</v>
      </c>
      <c r="G4790" s="222">
        <f t="shared" si="295"/>
        <v>35.628626000000004</v>
      </c>
      <c r="H4790" s="224">
        <v>0.1</v>
      </c>
      <c r="I4790" s="32"/>
    </row>
    <row r="4791" spans="1:9" ht="31.5">
      <c r="A4791" s="28">
        <v>4786</v>
      </c>
      <c r="B4791" s="29" t="s">
        <v>6709</v>
      </c>
      <c r="C4791" s="56" t="s">
        <v>6710</v>
      </c>
      <c r="D4791" s="56" t="s">
        <v>6711</v>
      </c>
      <c r="E4791" s="31">
        <v>27.67</v>
      </c>
      <c r="F4791" s="128">
        <f t="shared" si="294"/>
        <v>16.40831</v>
      </c>
      <c r="G4791" s="222">
        <f t="shared" si="295"/>
        <v>18.049141000000002</v>
      </c>
      <c r="H4791" s="224">
        <v>0.1</v>
      </c>
      <c r="I4791" s="32"/>
    </row>
    <row r="4792" spans="1:9" ht="31.5">
      <c r="A4792" s="28">
        <v>4787</v>
      </c>
      <c r="B4792" s="29" t="s">
        <v>6712</v>
      </c>
      <c r="C4792" s="56" t="s">
        <v>6713</v>
      </c>
      <c r="D4792" s="56" t="s">
        <v>6714</v>
      </c>
      <c r="E4792" s="31">
        <v>27.67</v>
      </c>
      <c r="F4792" s="128">
        <f t="shared" si="294"/>
        <v>16.40831</v>
      </c>
      <c r="G4792" s="222">
        <f t="shared" si="295"/>
        <v>18.049141000000002</v>
      </c>
      <c r="H4792" s="224">
        <v>0.1</v>
      </c>
      <c r="I4792" s="32"/>
    </row>
    <row r="4793" spans="1:9" ht="31.5">
      <c r="A4793" s="28">
        <v>4788</v>
      </c>
      <c r="B4793" s="29" t="s">
        <v>6715</v>
      </c>
      <c r="C4793" s="56" t="s">
        <v>6716</v>
      </c>
      <c r="D4793" s="56"/>
      <c r="E4793" s="31">
        <v>27.67</v>
      </c>
      <c r="F4793" s="128">
        <f t="shared" si="294"/>
        <v>16.40831</v>
      </c>
      <c r="G4793" s="222">
        <f t="shared" si="295"/>
        <v>18.049141000000002</v>
      </c>
      <c r="H4793" s="224">
        <v>0.1</v>
      </c>
      <c r="I4793" s="32"/>
    </row>
    <row r="4794" spans="1:9" ht="31.5">
      <c r="A4794" s="28">
        <v>4789</v>
      </c>
      <c r="B4794" s="29" t="s">
        <v>6717</v>
      </c>
      <c r="C4794" s="43" t="s">
        <v>6718</v>
      </c>
      <c r="D4794" s="56"/>
      <c r="E4794" s="31">
        <v>27.67</v>
      </c>
      <c r="F4794" s="128">
        <f t="shared" si="294"/>
        <v>16.40831</v>
      </c>
      <c r="G4794" s="222">
        <f t="shared" si="295"/>
        <v>18.049141000000002</v>
      </c>
      <c r="H4794" s="224">
        <v>0.1</v>
      </c>
      <c r="I4794" s="32"/>
    </row>
    <row r="4795" spans="1:9" ht="31.5">
      <c r="A4795" s="28">
        <v>4790</v>
      </c>
      <c r="B4795" s="29" t="s">
        <v>6719</v>
      </c>
      <c r="C4795" s="56" t="s">
        <v>6720</v>
      </c>
      <c r="D4795" s="56"/>
      <c r="E4795" s="31">
        <v>27.67</v>
      </c>
      <c r="F4795" s="128">
        <f t="shared" si="294"/>
        <v>16.40831</v>
      </c>
      <c r="G4795" s="222">
        <f t="shared" si="295"/>
        <v>18.049141000000002</v>
      </c>
      <c r="H4795" s="224">
        <v>0.1</v>
      </c>
      <c r="I4795" s="32"/>
    </row>
    <row r="4796" spans="1:9" ht="15.75">
      <c r="A4796" s="28">
        <v>4791</v>
      </c>
      <c r="B4796" s="29" t="s">
        <v>6721</v>
      </c>
      <c r="C4796" s="56" t="s">
        <v>6722</v>
      </c>
      <c r="D4796" s="56"/>
      <c r="E4796" s="31">
        <v>4.62</v>
      </c>
      <c r="F4796" s="128">
        <f t="shared" si="294"/>
        <v>2.7396599999999998</v>
      </c>
      <c r="G4796" s="222">
        <f t="shared" si="295"/>
        <v>3.0136259999999999</v>
      </c>
      <c r="H4796" s="224">
        <v>0.1</v>
      </c>
      <c r="I4796" s="32"/>
    </row>
    <row r="4797" spans="1:9" ht="15.75">
      <c r="A4797" s="28">
        <v>4792</v>
      </c>
      <c r="B4797" s="29" t="s">
        <v>6723</v>
      </c>
      <c r="C4797" s="56" t="s">
        <v>6724</v>
      </c>
      <c r="D4797" s="56"/>
      <c r="E4797" s="31">
        <v>69.2</v>
      </c>
      <c r="F4797" s="128">
        <f t="shared" si="294"/>
        <v>41.035600000000002</v>
      </c>
      <c r="G4797" s="222">
        <f t="shared" si="295"/>
        <v>45.139160000000004</v>
      </c>
      <c r="H4797" s="224">
        <v>0.1</v>
      </c>
      <c r="I4797" s="32"/>
    </row>
    <row r="4798" spans="1:9" ht="31.5">
      <c r="A4798" s="28">
        <v>4793</v>
      </c>
      <c r="B4798" s="29" t="s">
        <v>6725</v>
      </c>
      <c r="C4798" s="56" t="s">
        <v>6726</v>
      </c>
      <c r="D4798" s="56"/>
      <c r="E4798" s="31">
        <v>2.98</v>
      </c>
      <c r="F4798" s="128">
        <f t="shared" si="294"/>
        <v>1.7671399999999999</v>
      </c>
      <c r="G4798" s="222">
        <f t="shared" si="295"/>
        <v>1.9438540000000002</v>
      </c>
      <c r="H4798" s="224">
        <v>0.1</v>
      </c>
      <c r="I4798" s="32"/>
    </row>
    <row r="4799" spans="1:9" ht="31.5">
      <c r="A4799" s="28">
        <v>4794</v>
      </c>
      <c r="B4799" s="29" t="s">
        <v>6727</v>
      </c>
      <c r="C4799" s="56" t="s">
        <v>6728</v>
      </c>
      <c r="D4799" s="56"/>
      <c r="E4799" s="31">
        <v>2.98</v>
      </c>
      <c r="F4799" s="128">
        <f t="shared" si="294"/>
        <v>1.7671399999999999</v>
      </c>
      <c r="G4799" s="222">
        <f t="shared" si="295"/>
        <v>1.9438540000000002</v>
      </c>
      <c r="H4799" s="224">
        <v>0.1</v>
      </c>
      <c r="I4799" s="32"/>
    </row>
    <row r="4800" spans="1:9" ht="15.75">
      <c r="A4800" s="28">
        <v>4795</v>
      </c>
      <c r="B4800" s="29" t="s">
        <v>6729</v>
      </c>
      <c r="C4800" s="56" t="s">
        <v>6730</v>
      </c>
      <c r="D4800" s="56"/>
      <c r="E4800" s="31">
        <v>2.71</v>
      </c>
      <c r="F4800" s="128">
        <f t="shared" si="294"/>
        <v>1.60703</v>
      </c>
      <c r="G4800" s="222">
        <f t="shared" si="295"/>
        <v>1.767733</v>
      </c>
      <c r="H4800" s="224">
        <v>0.1</v>
      </c>
      <c r="I4800" s="32"/>
    </row>
    <row r="4801" spans="1:9" ht="31.5">
      <c r="A4801" s="28">
        <v>4796</v>
      </c>
      <c r="B4801" s="29" t="s">
        <v>6731</v>
      </c>
      <c r="C4801" s="56" t="s">
        <v>6732</v>
      </c>
      <c r="D4801" s="56" t="s">
        <v>6733</v>
      </c>
      <c r="E4801" s="31">
        <v>19.260000000000002</v>
      </c>
      <c r="F4801" s="128">
        <f t="shared" si="294"/>
        <v>11.42118</v>
      </c>
      <c r="G4801" s="222">
        <f t="shared" si="295"/>
        <v>12.563298000000001</v>
      </c>
      <c r="H4801" s="224">
        <v>0.1</v>
      </c>
      <c r="I4801" s="32"/>
    </row>
    <row r="4802" spans="1:9" ht="15.75">
      <c r="A4802" s="28">
        <v>4797</v>
      </c>
      <c r="B4802" s="29" t="s">
        <v>6734</v>
      </c>
      <c r="C4802" s="56" t="s">
        <v>6735</v>
      </c>
      <c r="D4802" s="56" t="s">
        <v>6736</v>
      </c>
      <c r="E4802" s="31">
        <v>16.28</v>
      </c>
      <c r="F4802" s="128">
        <f t="shared" si="294"/>
        <v>9.6540400000000002</v>
      </c>
      <c r="G4802" s="222">
        <f t="shared" si="295"/>
        <v>10.619444000000001</v>
      </c>
      <c r="H4802" s="224">
        <v>0.1</v>
      </c>
      <c r="I4802" s="32"/>
    </row>
    <row r="4803" spans="1:9" ht="15.75">
      <c r="A4803" s="28">
        <v>4798</v>
      </c>
      <c r="B4803" s="29" t="s">
        <v>6737</v>
      </c>
      <c r="C4803" s="56" t="s">
        <v>6738</v>
      </c>
      <c r="D4803" s="56"/>
      <c r="E4803" s="31">
        <v>2.71</v>
      </c>
      <c r="F4803" s="128">
        <f t="shared" si="294"/>
        <v>1.60703</v>
      </c>
      <c r="G4803" s="222">
        <f t="shared" si="295"/>
        <v>1.767733</v>
      </c>
      <c r="H4803" s="224">
        <v>0.1</v>
      </c>
      <c r="I4803" s="32"/>
    </row>
    <row r="4804" spans="1:9" ht="15.75">
      <c r="A4804" s="28">
        <v>4799</v>
      </c>
      <c r="B4804" s="29" t="s">
        <v>6739</v>
      </c>
      <c r="C4804" s="56" t="s">
        <v>6740</v>
      </c>
      <c r="D4804" s="56"/>
      <c r="E4804" s="31">
        <v>2.71</v>
      </c>
      <c r="F4804" s="128">
        <f t="shared" si="294"/>
        <v>1.60703</v>
      </c>
      <c r="G4804" s="222">
        <f t="shared" si="295"/>
        <v>1.767733</v>
      </c>
      <c r="H4804" s="224">
        <v>0.1</v>
      </c>
      <c r="I4804" s="32"/>
    </row>
    <row r="4805" spans="1:9" ht="15.75">
      <c r="A4805" s="28">
        <v>4800</v>
      </c>
      <c r="B4805" s="29" t="s">
        <v>6741</v>
      </c>
      <c r="C4805" s="56" t="s">
        <v>6742</v>
      </c>
      <c r="D4805" s="56"/>
      <c r="E4805" s="31">
        <v>7.05</v>
      </c>
      <c r="F4805" s="128">
        <f t="shared" si="294"/>
        <v>4.18065</v>
      </c>
      <c r="G4805" s="222">
        <f t="shared" si="295"/>
        <v>4.5987150000000003</v>
      </c>
      <c r="H4805" s="224">
        <v>0.1</v>
      </c>
      <c r="I4805" s="32"/>
    </row>
    <row r="4806" spans="1:9" ht="15.75">
      <c r="A4806" s="28">
        <v>4801</v>
      </c>
      <c r="B4806" s="29" t="s">
        <v>6743</v>
      </c>
      <c r="C4806" s="56" t="s">
        <v>6744</v>
      </c>
      <c r="D4806" s="56"/>
      <c r="E4806" s="31">
        <v>40.71</v>
      </c>
      <c r="F4806" s="128">
        <f t="shared" si="294"/>
        <v>24.141030000000001</v>
      </c>
      <c r="G4806" s="222">
        <f t="shared" si="295"/>
        <v>26.555133000000001</v>
      </c>
      <c r="H4806" s="224">
        <v>0.1</v>
      </c>
      <c r="I4806" s="32"/>
    </row>
    <row r="4807" spans="1:9" ht="31.5">
      <c r="A4807" s="28">
        <v>4802</v>
      </c>
      <c r="B4807" s="29" t="s">
        <v>6745</v>
      </c>
      <c r="C4807" s="56" t="s">
        <v>6746</v>
      </c>
      <c r="D4807" s="56" t="s">
        <v>6747</v>
      </c>
      <c r="E4807" s="31">
        <v>43.69</v>
      </c>
      <c r="F4807" s="128">
        <f t="shared" ref="F4807:F4870" si="296">E4807*0.593</f>
        <v>25.908169999999998</v>
      </c>
      <c r="G4807" s="222">
        <f t="shared" si="295"/>
        <v>28.498987</v>
      </c>
      <c r="H4807" s="224">
        <v>0.1</v>
      </c>
      <c r="I4807" s="32"/>
    </row>
    <row r="4808" spans="1:9" ht="15.75">
      <c r="A4808" s="28">
        <v>4803</v>
      </c>
      <c r="B4808" s="29" t="s">
        <v>6748</v>
      </c>
      <c r="C4808" s="56" t="s">
        <v>6749</v>
      </c>
      <c r="D4808" s="56" t="s">
        <v>6750</v>
      </c>
      <c r="E4808" s="31">
        <v>40.71</v>
      </c>
      <c r="F4808" s="128">
        <f t="shared" si="296"/>
        <v>24.141030000000001</v>
      </c>
      <c r="G4808" s="222">
        <f t="shared" si="295"/>
        <v>26.555133000000001</v>
      </c>
      <c r="H4808" s="224">
        <v>0.1</v>
      </c>
      <c r="I4808" s="32"/>
    </row>
    <row r="4809" spans="1:9" ht="15.75">
      <c r="A4809" s="28">
        <v>4804</v>
      </c>
      <c r="B4809" s="29" t="s">
        <v>6751</v>
      </c>
      <c r="C4809" s="56" t="s">
        <v>6752</v>
      </c>
      <c r="D4809" s="56"/>
      <c r="E4809" s="31">
        <v>22.52</v>
      </c>
      <c r="F4809" s="128">
        <f t="shared" si="296"/>
        <v>13.35436</v>
      </c>
      <c r="G4809" s="222">
        <f t="shared" si="295"/>
        <v>14.689796000000001</v>
      </c>
      <c r="H4809" s="224">
        <v>0.1</v>
      </c>
      <c r="I4809" s="32"/>
    </row>
    <row r="4810" spans="1:9" ht="78.75">
      <c r="A4810" s="28">
        <v>4805</v>
      </c>
      <c r="B4810" s="29" t="s">
        <v>6753</v>
      </c>
      <c r="C4810" s="56" t="s">
        <v>6754</v>
      </c>
      <c r="D4810" s="56" t="s">
        <v>6755</v>
      </c>
      <c r="E4810" s="31">
        <v>55.35</v>
      </c>
      <c r="F4810" s="128">
        <f t="shared" si="296"/>
        <v>32.82255</v>
      </c>
      <c r="G4810" s="222">
        <f t="shared" si="295"/>
        <v>36.104805000000006</v>
      </c>
      <c r="H4810" s="224">
        <v>0.1</v>
      </c>
      <c r="I4810" s="32"/>
    </row>
    <row r="4811" spans="1:9" ht="78.75">
      <c r="A4811" s="28">
        <v>4806</v>
      </c>
      <c r="B4811" s="29" t="s">
        <v>6756</v>
      </c>
      <c r="C4811" s="56" t="s">
        <v>6757</v>
      </c>
      <c r="D4811" s="56" t="s">
        <v>6758</v>
      </c>
      <c r="E4811" s="31">
        <v>55.35</v>
      </c>
      <c r="F4811" s="128">
        <f t="shared" si="296"/>
        <v>32.82255</v>
      </c>
      <c r="G4811" s="222">
        <f t="shared" si="295"/>
        <v>36.104805000000006</v>
      </c>
      <c r="H4811" s="224">
        <v>0.1</v>
      </c>
      <c r="I4811" s="32"/>
    </row>
    <row r="4812" spans="1:9" ht="63">
      <c r="A4812" s="28">
        <v>4807</v>
      </c>
      <c r="B4812" s="29" t="s">
        <v>6759</v>
      </c>
      <c r="C4812" s="56" t="s">
        <v>6760</v>
      </c>
      <c r="D4812" s="56" t="s">
        <v>6761</v>
      </c>
      <c r="E4812" s="31">
        <v>55.35</v>
      </c>
      <c r="F4812" s="128">
        <f t="shared" si="296"/>
        <v>32.82255</v>
      </c>
      <c r="G4812" s="222">
        <f t="shared" si="295"/>
        <v>36.104805000000006</v>
      </c>
      <c r="H4812" s="224">
        <v>0.1</v>
      </c>
      <c r="I4812" s="32"/>
    </row>
    <row r="4813" spans="1:9" ht="63">
      <c r="A4813" s="28">
        <v>4808</v>
      </c>
      <c r="B4813" s="29" t="s">
        <v>6762</v>
      </c>
      <c r="C4813" s="56" t="s">
        <v>6763</v>
      </c>
      <c r="D4813" s="56" t="s">
        <v>6761</v>
      </c>
      <c r="E4813" s="31">
        <v>103.67</v>
      </c>
      <c r="F4813" s="128">
        <f t="shared" si="296"/>
        <v>61.476309999999998</v>
      </c>
      <c r="G4813" s="222">
        <f t="shared" si="295"/>
        <v>67.623941000000002</v>
      </c>
      <c r="H4813" s="224">
        <v>0.1</v>
      </c>
      <c r="I4813" s="32"/>
    </row>
    <row r="4814" spans="1:9" ht="63">
      <c r="A4814" s="28">
        <v>4809</v>
      </c>
      <c r="B4814" s="29" t="s">
        <v>6764</v>
      </c>
      <c r="C4814" s="56" t="s">
        <v>6765</v>
      </c>
      <c r="D4814" s="56" t="s">
        <v>6761</v>
      </c>
      <c r="E4814" s="31">
        <v>55.35</v>
      </c>
      <c r="F4814" s="128">
        <f t="shared" si="296"/>
        <v>32.82255</v>
      </c>
      <c r="G4814" s="222">
        <f t="shared" si="295"/>
        <v>36.104805000000006</v>
      </c>
      <c r="H4814" s="224">
        <v>0.1</v>
      </c>
      <c r="I4814" s="32"/>
    </row>
    <row r="4815" spans="1:9" ht="63">
      <c r="A4815" s="28">
        <v>4810</v>
      </c>
      <c r="B4815" s="29" t="s">
        <v>6766</v>
      </c>
      <c r="C4815" s="56" t="s">
        <v>6767</v>
      </c>
      <c r="D4815" s="56" t="s">
        <v>6761</v>
      </c>
      <c r="E4815" s="31">
        <v>55.35</v>
      </c>
      <c r="F4815" s="128">
        <f t="shared" si="296"/>
        <v>32.82255</v>
      </c>
      <c r="G4815" s="222">
        <f t="shared" si="295"/>
        <v>36.104805000000006</v>
      </c>
      <c r="H4815" s="224">
        <v>0.1</v>
      </c>
      <c r="I4815" s="32"/>
    </row>
    <row r="4816" spans="1:9" ht="63">
      <c r="A4816" s="28">
        <v>4811</v>
      </c>
      <c r="B4816" s="29" t="s">
        <v>6768</v>
      </c>
      <c r="C4816" s="56" t="s">
        <v>6769</v>
      </c>
      <c r="D4816" s="56" t="s">
        <v>6761</v>
      </c>
      <c r="E4816" s="31">
        <v>55.35</v>
      </c>
      <c r="F4816" s="128">
        <f t="shared" si="296"/>
        <v>32.82255</v>
      </c>
      <c r="G4816" s="222">
        <f t="shared" si="295"/>
        <v>36.104805000000006</v>
      </c>
      <c r="H4816" s="224">
        <v>0.1</v>
      </c>
      <c r="I4816" s="32"/>
    </row>
    <row r="4817" spans="1:9" ht="63">
      <c r="A4817" s="28">
        <v>4812</v>
      </c>
      <c r="B4817" s="29" t="s">
        <v>6770</v>
      </c>
      <c r="C4817" s="56" t="s">
        <v>6771</v>
      </c>
      <c r="D4817" s="56" t="s">
        <v>6761</v>
      </c>
      <c r="E4817" s="31">
        <v>103.67</v>
      </c>
      <c r="F4817" s="128">
        <f t="shared" si="296"/>
        <v>61.476309999999998</v>
      </c>
      <c r="G4817" s="222">
        <f t="shared" si="295"/>
        <v>67.623941000000002</v>
      </c>
      <c r="H4817" s="224">
        <v>0.1</v>
      </c>
      <c r="I4817" s="32"/>
    </row>
    <row r="4818" spans="1:9" ht="63">
      <c r="A4818" s="28">
        <v>4813</v>
      </c>
      <c r="B4818" s="29" t="s">
        <v>6772</v>
      </c>
      <c r="C4818" s="56" t="s">
        <v>6773</v>
      </c>
      <c r="D4818" s="56" t="s">
        <v>6761</v>
      </c>
      <c r="E4818" s="31">
        <v>55.35</v>
      </c>
      <c r="F4818" s="128">
        <f t="shared" si="296"/>
        <v>32.82255</v>
      </c>
      <c r="G4818" s="222">
        <f t="shared" si="295"/>
        <v>36.104805000000006</v>
      </c>
      <c r="H4818" s="224">
        <v>0.1</v>
      </c>
      <c r="I4818" s="32"/>
    </row>
    <row r="4819" spans="1:9" ht="63">
      <c r="A4819" s="28">
        <v>4814</v>
      </c>
      <c r="B4819" s="29" t="s">
        <v>6774</v>
      </c>
      <c r="C4819" s="56" t="s">
        <v>6775</v>
      </c>
      <c r="D4819" s="56" t="s">
        <v>6761</v>
      </c>
      <c r="E4819" s="31">
        <v>55.35</v>
      </c>
      <c r="F4819" s="128">
        <f t="shared" si="296"/>
        <v>32.82255</v>
      </c>
      <c r="G4819" s="222">
        <f t="shared" si="295"/>
        <v>36.104805000000006</v>
      </c>
      <c r="H4819" s="224">
        <v>0.1</v>
      </c>
      <c r="I4819" s="32"/>
    </row>
    <row r="4820" spans="1:9" ht="63">
      <c r="A4820" s="28">
        <v>4815</v>
      </c>
      <c r="B4820" s="29" t="s">
        <v>6776</v>
      </c>
      <c r="C4820" s="56" t="s">
        <v>6777</v>
      </c>
      <c r="D4820" s="56" t="s">
        <v>6761</v>
      </c>
      <c r="E4820" s="31">
        <v>55.35</v>
      </c>
      <c r="F4820" s="128">
        <f t="shared" si="296"/>
        <v>32.82255</v>
      </c>
      <c r="G4820" s="222">
        <f t="shared" si="295"/>
        <v>36.104805000000006</v>
      </c>
      <c r="H4820" s="224">
        <v>0.1</v>
      </c>
      <c r="I4820" s="32"/>
    </row>
    <row r="4821" spans="1:9" ht="63">
      <c r="A4821" s="28">
        <v>4816</v>
      </c>
      <c r="B4821" s="29" t="s">
        <v>6778</v>
      </c>
      <c r="C4821" s="56" t="s">
        <v>6779</v>
      </c>
      <c r="D4821" s="56" t="s">
        <v>6761</v>
      </c>
      <c r="E4821" s="31">
        <v>55.35</v>
      </c>
      <c r="F4821" s="128">
        <f t="shared" si="296"/>
        <v>32.82255</v>
      </c>
      <c r="G4821" s="222">
        <f t="shared" si="295"/>
        <v>36.104805000000006</v>
      </c>
      <c r="H4821" s="224">
        <v>0.1</v>
      </c>
      <c r="I4821" s="32"/>
    </row>
    <row r="4822" spans="1:9" ht="63">
      <c r="A4822" s="28">
        <v>4817</v>
      </c>
      <c r="B4822" s="29" t="s">
        <v>6780</v>
      </c>
      <c r="C4822" s="56" t="s">
        <v>6781</v>
      </c>
      <c r="D4822" s="56" t="s">
        <v>6761</v>
      </c>
      <c r="E4822" s="31">
        <v>103.67</v>
      </c>
      <c r="F4822" s="128">
        <f t="shared" si="296"/>
        <v>61.476309999999998</v>
      </c>
      <c r="G4822" s="222">
        <f t="shared" si="295"/>
        <v>67.623941000000002</v>
      </c>
      <c r="H4822" s="224">
        <v>0.1</v>
      </c>
      <c r="I4822" s="32"/>
    </row>
    <row r="4823" spans="1:9" ht="15.75">
      <c r="A4823" s="28">
        <v>4818</v>
      </c>
      <c r="B4823" s="29" t="s">
        <v>6782</v>
      </c>
      <c r="C4823" s="56" t="s">
        <v>6783</v>
      </c>
      <c r="D4823" s="56"/>
      <c r="E4823" s="31">
        <v>13.84</v>
      </c>
      <c r="F4823" s="128">
        <f t="shared" si="296"/>
        <v>8.2071199999999997</v>
      </c>
      <c r="G4823" s="222">
        <f t="shared" si="295"/>
        <v>9.0278320000000001</v>
      </c>
      <c r="H4823" s="224">
        <v>0.1</v>
      </c>
      <c r="I4823" s="32"/>
    </row>
    <row r="4824" spans="1:9" ht="63">
      <c r="A4824" s="28">
        <v>4819</v>
      </c>
      <c r="B4824" s="29" t="s">
        <v>6784</v>
      </c>
      <c r="C4824" s="43" t="s">
        <v>6785</v>
      </c>
      <c r="D4824" s="56" t="s">
        <v>6761</v>
      </c>
      <c r="E4824" s="31">
        <v>55.35</v>
      </c>
      <c r="F4824" s="128">
        <f t="shared" si="296"/>
        <v>32.82255</v>
      </c>
      <c r="G4824" s="222">
        <f t="shared" si="295"/>
        <v>36.104805000000006</v>
      </c>
      <c r="H4824" s="224">
        <v>0.1</v>
      </c>
      <c r="I4824" s="32"/>
    </row>
    <row r="4825" spans="1:9" ht="63">
      <c r="A4825" s="28">
        <v>4820</v>
      </c>
      <c r="B4825" s="29" t="s">
        <v>6786</v>
      </c>
      <c r="C4825" s="43" t="s">
        <v>6787</v>
      </c>
      <c r="D4825" s="56" t="s">
        <v>6761</v>
      </c>
      <c r="E4825" s="31">
        <v>55.35</v>
      </c>
      <c r="F4825" s="128">
        <f t="shared" si="296"/>
        <v>32.82255</v>
      </c>
      <c r="G4825" s="222">
        <f t="shared" si="295"/>
        <v>36.104805000000006</v>
      </c>
      <c r="H4825" s="224">
        <v>0.1</v>
      </c>
      <c r="I4825" s="32"/>
    </row>
    <row r="4826" spans="1:9" ht="63">
      <c r="A4826" s="28">
        <v>4821</v>
      </c>
      <c r="B4826" s="29" t="s">
        <v>6788</v>
      </c>
      <c r="C4826" s="43" t="s">
        <v>6789</v>
      </c>
      <c r="D4826" s="56" t="s">
        <v>6761</v>
      </c>
      <c r="E4826" s="31">
        <v>55.35</v>
      </c>
      <c r="F4826" s="128">
        <f t="shared" si="296"/>
        <v>32.82255</v>
      </c>
      <c r="G4826" s="222">
        <f t="shared" si="295"/>
        <v>36.104805000000006</v>
      </c>
      <c r="H4826" s="224">
        <v>0.1</v>
      </c>
      <c r="I4826" s="32"/>
    </row>
    <row r="4827" spans="1:9" ht="63">
      <c r="A4827" s="28">
        <v>4822</v>
      </c>
      <c r="B4827" s="29" t="s">
        <v>6790</v>
      </c>
      <c r="C4827" s="43" t="s">
        <v>6791</v>
      </c>
      <c r="D4827" s="56" t="s">
        <v>6761</v>
      </c>
      <c r="E4827" s="31">
        <v>103.67</v>
      </c>
      <c r="F4827" s="128">
        <f t="shared" si="296"/>
        <v>61.476309999999998</v>
      </c>
      <c r="G4827" s="222">
        <f t="shared" si="295"/>
        <v>67.623941000000002</v>
      </c>
      <c r="H4827" s="224">
        <v>0.1</v>
      </c>
      <c r="I4827" s="32"/>
    </row>
    <row r="4828" spans="1:9" ht="15.75">
      <c r="A4828" s="28">
        <v>4823</v>
      </c>
      <c r="B4828" s="29" t="s">
        <v>6792</v>
      </c>
      <c r="C4828" s="56" t="s">
        <v>6793</v>
      </c>
      <c r="D4828" s="56"/>
      <c r="E4828" s="31">
        <v>22.52</v>
      </c>
      <c r="F4828" s="128">
        <f t="shared" si="296"/>
        <v>13.35436</v>
      </c>
      <c r="G4828" s="222">
        <f t="shared" si="295"/>
        <v>14.689796000000001</v>
      </c>
      <c r="H4828" s="224">
        <v>0.1</v>
      </c>
      <c r="I4828" s="32"/>
    </row>
    <row r="4829" spans="1:9" ht="31.5">
      <c r="A4829" s="28">
        <v>4824</v>
      </c>
      <c r="B4829" s="29" t="s">
        <v>6794</v>
      </c>
      <c r="C4829" s="56" t="s">
        <v>6795</v>
      </c>
      <c r="D4829" s="56"/>
      <c r="E4829" s="31">
        <v>27.67</v>
      </c>
      <c r="F4829" s="128">
        <f t="shared" si="296"/>
        <v>16.40831</v>
      </c>
      <c r="G4829" s="222">
        <f t="shared" si="295"/>
        <v>18.049141000000002</v>
      </c>
      <c r="H4829" s="224">
        <v>0.1</v>
      </c>
      <c r="I4829" s="32"/>
    </row>
    <row r="4830" spans="1:9" ht="31.5">
      <c r="A4830" s="28">
        <v>4825</v>
      </c>
      <c r="B4830" s="29" t="s">
        <v>6796</v>
      </c>
      <c r="C4830" s="56" t="s">
        <v>6797</v>
      </c>
      <c r="D4830" s="56" t="s">
        <v>6798</v>
      </c>
      <c r="E4830" s="31">
        <v>30.66</v>
      </c>
      <c r="F4830" s="128">
        <f t="shared" si="296"/>
        <v>18.181380000000001</v>
      </c>
      <c r="G4830" s="222">
        <f t="shared" si="295"/>
        <v>19.999518000000002</v>
      </c>
      <c r="H4830" s="224">
        <v>0.1</v>
      </c>
      <c r="I4830" s="32"/>
    </row>
    <row r="4831" spans="1:9" ht="31.5">
      <c r="A4831" s="28">
        <v>4826</v>
      </c>
      <c r="B4831" s="29" t="s">
        <v>6799</v>
      </c>
      <c r="C4831" s="56" t="s">
        <v>6800</v>
      </c>
      <c r="D4831" s="56" t="s">
        <v>6801</v>
      </c>
      <c r="E4831" s="31">
        <v>27.67</v>
      </c>
      <c r="F4831" s="128">
        <f t="shared" si="296"/>
        <v>16.40831</v>
      </c>
      <c r="G4831" s="222">
        <f t="shared" si="295"/>
        <v>18.049141000000002</v>
      </c>
      <c r="H4831" s="224">
        <v>0.1</v>
      </c>
      <c r="I4831" s="32"/>
    </row>
    <row r="4832" spans="1:9" ht="15.75">
      <c r="A4832" s="28">
        <v>4827</v>
      </c>
      <c r="B4832" s="29" t="s">
        <v>6802</v>
      </c>
      <c r="C4832" s="56" t="s">
        <v>6803</v>
      </c>
      <c r="D4832" s="56"/>
      <c r="E4832" s="31">
        <v>27.67</v>
      </c>
      <c r="F4832" s="128">
        <f t="shared" si="296"/>
        <v>16.40831</v>
      </c>
      <c r="G4832" s="222">
        <f t="shared" ref="G4832:G4895" si="297">F4832*1.1</f>
        <v>18.049141000000002</v>
      </c>
      <c r="H4832" s="224">
        <v>0.1</v>
      </c>
      <c r="I4832" s="32"/>
    </row>
    <row r="4833" spans="1:9" ht="31.5">
      <c r="A4833" s="28">
        <v>4828</v>
      </c>
      <c r="B4833" s="29" t="s">
        <v>6804</v>
      </c>
      <c r="C4833" s="56" t="s">
        <v>6805</v>
      </c>
      <c r="D4833" s="56"/>
      <c r="E4833" s="31">
        <v>27.67</v>
      </c>
      <c r="F4833" s="128">
        <f t="shared" si="296"/>
        <v>16.40831</v>
      </c>
      <c r="G4833" s="222">
        <f t="shared" si="297"/>
        <v>18.049141000000002</v>
      </c>
      <c r="H4833" s="224">
        <v>0.1</v>
      </c>
      <c r="I4833" s="32"/>
    </row>
    <row r="4834" spans="1:9" ht="15.75">
      <c r="A4834" s="28">
        <v>4829</v>
      </c>
      <c r="B4834" s="29" t="s">
        <v>6806</v>
      </c>
      <c r="C4834" s="56" t="s">
        <v>6807</v>
      </c>
      <c r="D4834" s="56"/>
      <c r="E4834" s="31">
        <v>16.28</v>
      </c>
      <c r="F4834" s="128">
        <f t="shared" si="296"/>
        <v>9.6540400000000002</v>
      </c>
      <c r="G4834" s="222">
        <f t="shared" si="297"/>
        <v>10.619444000000001</v>
      </c>
      <c r="H4834" s="224">
        <v>0.1</v>
      </c>
      <c r="I4834" s="32"/>
    </row>
    <row r="4835" spans="1:9" ht="31.5">
      <c r="A4835" s="28">
        <v>4830</v>
      </c>
      <c r="B4835" s="29" t="s">
        <v>6808</v>
      </c>
      <c r="C4835" s="56" t="s">
        <v>6809</v>
      </c>
      <c r="D4835" s="56"/>
      <c r="E4835" s="31">
        <v>57.54</v>
      </c>
      <c r="F4835" s="128">
        <f t="shared" si="296"/>
        <v>34.121220000000001</v>
      </c>
      <c r="G4835" s="222">
        <f t="shared" si="297"/>
        <v>37.533342000000005</v>
      </c>
      <c r="H4835" s="224">
        <v>0.1</v>
      </c>
      <c r="I4835" s="32"/>
    </row>
    <row r="4836" spans="1:9" ht="31.5">
      <c r="A4836" s="28">
        <v>4831</v>
      </c>
      <c r="B4836" s="29" t="s">
        <v>6810</v>
      </c>
      <c r="C4836" s="56" t="s">
        <v>6811</v>
      </c>
      <c r="D4836" s="56"/>
      <c r="E4836" s="31">
        <v>17.64</v>
      </c>
      <c r="F4836" s="128">
        <f t="shared" si="296"/>
        <v>10.460520000000001</v>
      </c>
      <c r="G4836" s="222">
        <f t="shared" si="297"/>
        <v>11.506572000000002</v>
      </c>
      <c r="H4836" s="224">
        <v>0.1</v>
      </c>
      <c r="I4836" s="32"/>
    </row>
    <row r="4837" spans="1:9" ht="31.5">
      <c r="A4837" s="28">
        <v>4832</v>
      </c>
      <c r="B4837" s="29" t="s">
        <v>6812</v>
      </c>
      <c r="C4837" s="56" t="s">
        <v>6813</v>
      </c>
      <c r="D4837" s="56"/>
      <c r="E4837" s="31">
        <v>17.64</v>
      </c>
      <c r="F4837" s="128">
        <f t="shared" si="296"/>
        <v>10.460520000000001</v>
      </c>
      <c r="G4837" s="222">
        <f t="shared" si="297"/>
        <v>11.506572000000002</v>
      </c>
      <c r="H4837" s="224">
        <v>0.1</v>
      </c>
      <c r="I4837" s="32"/>
    </row>
    <row r="4838" spans="1:9" ht="31.5">
      <c r="A4838" s="28">
        <v>4833</v>
      </c>
      <c r="B4838" s="29" t="s">
        <v>6814</v>
      </c>
      <c r="C4838" s="56" t="s">
        <v>6815</v>
      </c>
      <c r="D4838" s="56"/>
      <c r="E4838" s="31">
        <v>17.64</v>
      </c>
      <c r="F4838" s="128">
        <f t="shared" si="296"/>
        <v>10.460520000000001</v>
      </c>
      <c r="G4838" s="222">
        <f t="shared" si="297"/>
        <v>11.506572000000002</v>
      </c>
      <c r="H4838" s="224">
        <v>0.1</v>
      </c>
      <c r="I4838" s="32"/>
    </row>
    <row r="4839" spans="1:9" ht="15.75">
      <c r="A4839" s="28">
        <v>4834</v>
      </c>
      <c r="B4839" s="29" t="s">
        <v>6816</v>
      </c>
      <c r="C4839" s="56" t="s">
        <v>6817</v>
      </c>
      <c r="D4839" s="56"/>
      <c r="E4839" s="31">
        <v>2.98</v>
      </c>
      <c r="F4839" s="128">
        <f t="shared" si="296"/>
        <v>1.7671399999999999</v>
      </c>
      <c r="G4839" s="222">
        <f t="shared" si="297"/>
        <v>1.9438540000000002</v>
      </c>
      <c r="H4839" s="224">
        <v>0.1</v>
      </c>
      <c r="I4839" s="32"/>
    </row>
    <row r="4840" spans="1:9" ht="15.75">
      <c r="A4840" s="28">
        <v>4835</v>
      </c>
      <c r="B4840" s="29" t="s">
        <v>6818</v>
      </c>
      <c r="C4840" s="56" t="s">
        <v>6819</v>
      </c>
      <c r="D4840" s="56"/>
      <c r="E4840" s="31">
        <v>2.98</v>
      </c>
      <c r="F4840" s="128">
        <f t="shared" si="296"/>
        <v>1.7671399999999999</v>
      </c>
      <c r="G4840" s="222">
        <f t="shared" si="297"/>
        <v>1.9438540000000002</v>
      </c>
      <c r="H4840" s="224">
        <v>0.1</v>
      </c>
      <c r="I4840" s="32"/>
    </row>
    <row r="4841" spans="1:9" ht="15.75">
      <c r="A4841" s="28">
        <v>4836</v>
      </c>
      <c r="B4841" s="29" t="s">
        <v>6820</v>
      </c>
      <c r="C4841" s="56" t="s">
        <v>6821</v>
      </c>
      <c r="D4841" s="56"/>
      <c r="E4841" s="31">
        <v>57.54</v>
      </c>
      <c r="F4841" s="128">
        <f t="shared" si="296"/>
        <v>34.121220000000001</v>
      </c>
      <c r="G4841" s="222">
        <f t="shared" si="297"/>
        <v>37.533342000000005</v>
      </c>
      <c r="H4841" s="224">
        <v>0.1</v>
      </c>
      <c r="I4841" s="32"/>
    </row>
    <row r="4842" spans="1:9" ht="31.5">
      <c r="A4842" s="28">
        <v>4837</v>
      </c>
      <c r="B4842" s="29" t="s">
        <v>6822</v>
      </c>
      <c r="C4842" s="56" t="s">
        <v>6823</v>
      </c>
      <c r="D4842" s="56"/>
      <c r="E4842" s="31">
        <v>69.2</v>
      </c>
      <c r="F4842" s="128">
        <f t="shared" si="296"/>
        <v>41.035600000000002</v>
      </c>
      <c r="G4842" s="222">
        <f t="shared" si="297"/>
        <v>45.139160000000004</v>
      </c>
      <c r="H4842" s="224">
        <v>0.1</v>
      </c>
      <c r="I4842" s="32"/>
    </row>
    <row r="4843" spans="1:9" ht="31.5">
      <c r="A4843" s="28">
        <v>4838</v>
      </c>
      <c r="B4843" s="29" t="s">
        <v>6824</v>
      </c>
      <c r="C4843" s="56" t="s">
        <v>6825</v>
      </c>
      <c r="D4843" s="56"/>
      <c r="E4843" s="31">
        <v>69.2</v>
      </c>
      <c r="F4843" s="128">
        <f t="shared" si="296"/>
        <v>41.035600000000002</v>
      </c>
      <c r="G4843" s="222">
        <f t="shared" si="297"/>
        <v>45.139160000000004</v>
      </c>
      <c r="H4843" s="224">
        <v>0.1</v>
      </c>
      <c r="I4843" s="32"/>
    </row>
    <row r="4844" spans="1:9" ht="15.75">
      <c r="A4844" s="28">
        <v>4839</v>
      </c>
      <c r="B4844" s="29" t="s">
        <v>6826</v>
      </c>
      <c r="C4844" s="56" t="s">
        <v>6827</v>
      </c>
      <c r="D4844" s="56"/>
      <c r="E4844" s="31">
        <v>46.14</v>
      </c>
      <c r="F4844" s="128">
        <f t="shared" si="296"/>
        <v>27.36102</v>
      </c>
      <c r="G4844" s="222">
        <f t="shared" si="297"/>
        <v>30.097122000000002</v>
      </c>
      <c r="H4844" s="224">
        <v>0.1</v>
      </c>
      <c r="I4844" s="32"/>
    </row>
    <row r="4845" spans="1:9" ht="15.75">
      <c r="A4845" s="28">
        <v>4840</v>
      </c>
      <c r="B4845" s="29" t="s">
        <v>6828</v>
      </c>
      <c r="C4845" s="56" t="s">
        <v>6829</v>
      </c>
      <c r="D4845" s="56"/>
      <c r="E4845" s="31">
        <v>46.14</v>
      </c>
      <c r="F4845" s="128">
        <f t="shared" si="296"/>
        <v>27.36102</v>
      </c>
      <c r="G4845" s="222">
        <f t="shared" si="297"/>
        <v>30.097122000000002</v>
      </c>
      <c r="H4845" s="224">
        <v>0.1</v>
      </c>
      <c r="I4845" s="32"/>
    </row>
    <row r="4846" spans="1:9" ht="15.75">
      <c r="A4846" s="28">
        <v>4841</v>
      </c>
      <c r="B4846" s="29" t="s">
        <v>6830</v>
      </c>
      <c r="C4846" s="56" t="s">
        <v>6831</v>
      </c>
      <c r="D4846" s="56"/>
      <c r="E4846" s="31">
        <v>46.14</v>
      </c>
      <c r="F4846" s="128">
        <f t="shared" si="296"/>
        <v>27.36102</v>
      </c>
      <c r="G4846" s="222">
        <f t="shared" si="297"/>
        <v>30.097122000000002</v>
      </c>
      <c r="H4846" s="224">
        <v>0.1</v>
      </c>
      <c r="I4846" s="32"/>
    </row>
    <row r="4847" spans="1:9" ht="15.75">
      <c r="A4847" s="28">
        <v>4842</v>
      </c>
      <c r="B4847" s="29" t="s">
        <v>6832</v>
      </c>
      <c r="C4847" s="56" t="s">
        <v>6833</v>
      </c>
      <c r="D4847" s="56"/>
      <c r="E4847" s="31">
        <v>46.14</v>
      </c>
      <c r="F4847" s="128">
        <f t="shared" si="296"/>
        <v>27.36102</v>
      </c>
      <c r="G4847" s="222">
        <f t="shared" si="297"/>
        <v>30.097122000000002</v>
      </c>
      <c r="H4847" s="224">
        <v>0.1</v>
      </c>
      <c r="I4847" s="32"/>
    </row>
    <row r="4848" spans="1:9" ht="15.75">
      <c r="A4848" s="28">
        <v>4843</v>
      </c>
      <c r="B4848" s="29" t="s">
        <v>6834</v>
      </c>
      <c r="C4848" s="56" t="s">
        <v>6835</v>
      </c>
      <c r="D4848" s="56"/>
      <c r="E4848" s="31">
        <v>3.79</v>
      </c>
      <c r="F4848" s="128">
        <f t="shared" si="296"/>
        <v>2.2474699999999999</v>
      </c>
      <c r="G4848" s="222">
        <f t="shared" si="297"/>
        <v>2.4722170000000001</v>
      </c>
      <c r="H4848" s="224">
        <v>0.1</v>
      </c>
      <c r="I4848" s="32"/>
    </row>
    <row r="4849" spans="1:9" ht="15.75">
      <c r="A4849" s="28">
        <v>4844</v>
      </c>
      <c r="B4849" s="29" t="s">
        <v>6836</v>
      </c>
      <c r="C4849" s="56" t="s">
        <v>6837</v>
      </c>
      <c r="D4849" s="56" t="s">
        <v>6838</v>
      </c>
      <c r="E4849" s="31">
        <v>3.79</v>
      </c>
      <c r="F4849" s="128">
        <f t="shared" si="296"/>
        <v>2.2474699999999999</v>
      </c>
      <c r="G4849" s="222">
        <f t="shared" si="297"/>
        <v>2.4722170000000001</v>
      </c>
      <c r="H4849" s="224">
        <v>0.1</v>
      </c>
      <c r="I4849" s="32"/>
    </row>
    <row r="4850" spans="1:9" ht="15.75">
      <c r="A4850" s="28">
        <v>4845</v>
      </c>
      <c r="B4850" s="29" t="s">
        <v>6839</v>
      </c>
      <c r="C4850" s="56" t="s">
        <v>6840</v>
      </c>
      <c r="D4850" s="56" t="s">
        <v>6841</v>
      </c>
      <c r="E4850" s="31">
        <v>3.79</v>
      </c>
      <c r="F4850" s="128">
        <f t="shared" si="296"/>
        <v>2.2474699999999999</v>
      </c>
      <c r="G4850" s="222">
        <f t="shared" si="297"/>
        <v>2.4722170000000001</v>
      </c>
      <c r="H4850" s="224">
        <v>0.1</v>
      </c>
      <c r="I4850" s="32"/>
    </row>
    <row r="4851" spans="1:9" ht="15.75">
      <c r="A4851" s="28">
        <v>4846</v>
      </c>
      <c r="B4851" s="29" t="s">
        <v>6842</v>
      </c>
      <c r="C4851" s="56" t="s">
        <v>6843</v>
      </c>
      <c r="D4851" s="56"/>
      <c r="E4851" s="31">
        <v>3.79</v>
      </c>
      <c r="F4851" s="128">
        <f t="shared" si="296"/>
        <v>2.2474699999999999</v>
      </c>
      <c r="G4851" s="222">
        <f t="shared" si="297"/>
        <v>2.4722170000000001</v>
      </c>
      <c r="H4851" s="224">
        <v>0.1</v>
      </c>
      <c r="I4851" s="32"/>
    </row>
    <row r="4852" spans="1:9" ht="15.75">
      <c r="A4852" s="28">
        <v>4847</v>
      </c>
      <c r="B4852" s="29" t="s">
        <v>6844</v>
      </c>
      <c r="C4852" s="56" t="s">
        <v>6845</v>
      </c>
      <c r="D4852" s="56"/>
      <c r="E4852" s="31">
        <v>32.29</v>
      </c>
      <c r="F4852" s="128">
        <f t="shared" si="296"/>
        <v>19.147969999999997</v>
      </c>
      <c r="G4852" s="222">
        <f t="shared" si="297"/>
        <v>21.062766999999997</v>
      </c>
      <c r="H4852" s="224">
        <v>0.1</v>
      </c>
      <c r="I4852" s="32"/>
    </row>
    <row r="4853" spans="1:9" ht="31.5">
      <c r="A4853" s="28">
        <v>4848</v>
      </c>
      <c r="B4853" s="29" t="s">
        <v>6846</v>
      </c>
      <c r="C4853" s="43" t="s">
        <v>6847</v>
      </c>
      <c r="D4853" s="56" t="s">
        <v>6848</v>
      </c>
      <c r="E4853" s="31">
        <v>8.14</v>
      </c>
      <c r="F4853" s="128">
        <f t="shared" si="296"/>
        <v>4.8270200000000001</v>
      </c>
      <c r="G4853" s="222">
        <f t="shared" si="297"/>
        <v>5.3097220000000007</v>
      </c>
      <c r="H4853" s="224">
        <v>0.1</v>
      </c>
      <c r="I4853" s="32"/>
    </row>
    <row r="4854" spans="1:9" ht="15.75">
      <c r="A4854" s="28">
        <v>4849</v>
      </c>
      <c r="B4854" s="29" t="s">
        <v>6849</v>
      </c>
      <c r="C4854" s="56" t="s">
        <v>6850</v>
      </c>
      <c r="D4854" s="56"/>
      <c r="E4854" s="31">
        <v>13.84</v>
      </c>
      <c r="F4854" s="128">
        <f t="shared" si="296"/>
        <v>8.2071199999999997</v>
      </c>
      <c r="G4854" s="222">
        <f t="shared" si="297"/>
        <v>9.0278320000000001</v>
      </c>
      <c r="H4854" s="224">
        <v>0.1</v>
      </c>
      <c r="I4854" s="32"/>
    </row>
    <row r="4855" spans="1:9" ht="15.75">
      <c r="A4855" s="28">
        <v>4850</v>
      </c>
      <c r="B4855" s="29" t="s">
        <v>6851</v>
      </c>
      <c r="C4855" s="56" t="s">
        <v>6852</v>
      </c>
      <c r="D4855" s="56"/>
      <c r="E4855" s="31">
        <v>13.84</v>
      </c>
      <c r="F4855" s="128">
        <f t="shared" si="296"/>
        <v>8.2071199999999997</v>
      </c>
      <c r="G4855" s="222">
        <f t="shared" si="297"/>
        <v>9.0278320000000001</v>
      </c>
      <c r="H4855" s="224">
        <v>0.1</v>
      </c>
      <c r="I4855" s="32"/>
    </row>
    <row r="4856" spans="1:9" ht="31.5">
      <c r="A4856" s="28">
        <v>4851</v>
      </c>
      <c r="B4856" s="29" t="s">
        <v>6853</v>
      </c>
      <c r="C4856" s="56" t="s">
        <v>6854</v>
      </c>
      <c r="D4856" s="56"/>
      <c r="E4856" s="31">
        <v>23.07</v>
      </c>
      <c r="F4856" s="128">
        <f t="shared" si="296"/>
        <v>13.68051</v>
      </c>
      <c r="G4856" s="222">
        <f t="shared" si="297"/>
        <v>15.048561000000001</v>
      </c>
      <c r="H4856" s="224">
        <v>0.1</v>
      </c>
      <c r="I4856" s="32"/>
    </row>
    <row r="4857" spans="1:9" ht="15.75">
      <c r="A4857" s="28">
        <v>4852</v>
      </c>
      <c r="B4857" s="29" t="s">
        <v>6855</v>
      </c>
      <c r="C4857" s="56" t="s">
        <v>6856</v>
      </c>
      <c r="D4857" s="56"/>
      <c r="E4857" s="31">
        <v>41.52</v>
      </c>
      <c r="F4857" s="128">
        <f t="shared" si="296"/>
        <v>24.621359999999999</v>
      </c>
      <c r="G4857" s="222">
        <f t="shared" si="297"/>
        <v>27.083496</v>
      </c>
      <c r="H4857" s="224">
        <v>0.1</v>
      </c>
      <c r="I4857" s="32"/>
    </row>
    <row r="4858" spans="1:9" ht="15.75">
      <c r="A4858" s="28">
        <v>4853</v>
      </c>
      <c r="B4858" s="29" t="s">
        <v>6857</v>
      </c>
      <c r="C4858" s="56" t="s">
        <v>6858</v>
      </c>
      <c r="D4858" s="56"/>
      <c r="E4858" s="31">
        <v>41.52</v>
      </c>
      <c r="F4858" s="128">
        <f t="shared" si="296"/>
        <v>24.621359999999999</v>
      </c>
      <c r="G4858" s="222">
        <f t="shared" si="297"/>
        <v>27.083496</v>
      </c>
      <c r="H4858" s="224">
        <v>0.1</v>
      </c>
      <c r="I4858" s="32"/>
    </row>
    <row r="4859" spans="1:9" ht="15.75">
      <c r="A4859" s="28">
        <v>4854</v>
      </c>
      <c r="B4859" s="29" t="s">
        <v>6859</v>
      </c>
      <c r="C4859" s="56" t="s">
        <v>6860</v>
      </c>
      <c r="D4859" s="56"/>
      <c r="E4859" s="31">
        <v>41.52</v>
      </c>
      <c r="F4859" s="128">
        <f t="shared" si="296"/>
        <v>24.621359999999999</v>
      </c>
      <c r="G4859" s="222">
        <f t="shared" si="297"/>
        <v>27.083496</v>
      </c>
      <c r="H4859" s="224">
        <v>0.1</v>
      </c>
      <c r="I4859" s="32"/>
    </row>
    <row r="4860" spans="1:9" ht="31.5">
      <c r="A4860" s="28">
        <v>4855</v>
      </c>
      <c r="B4860" s="29" t="s">
        <v>6861</v>
      </c>
      <c r="C4860" s="56" t="s">
        <v>6862</v>
      </c>
      <c r="D4860" s="56"/>
      <c r="E4860" s="31">
        <v>27.67</v>
      </c>
      <c r="F4860" s="128">
        <f t="shared" si="296"/>
        <v>16.40831</v>
      </c>
      <c r="G4860" s="222">
        <f t="shared" si="297"/>
        <v>18.049141000000002</v>
      </c>
      <c r="H4860" s="224">
        <v>0.1</v>
      </c>
      <c r="I4860" s="32"/>
    </row>
    <row r="4861" spans="1:9" ht="157.5">
      <c r="A4861" s="28">
        <v>4856</v>
      </c>
      <c r="B4861" s="29" t="s">
        <v>6863</v>
      </c>
      <c r="C4861" s="56" t="s">
        <v>6864</v>
      </c>
      <c r="D4861" s="56" t="s">
        <v>6865</v>
      </c>
      <c r="E4861" s="31">
        <v>241.4</v>
      </c>
      <c r="F4861" s="128">
        <f t="shared" si="296"/>
        <v>143.15019999999998</v>
      </c>
      <c r="G4861" s="222">
        <f t="shared" si="297"/>
        <v>157.46521999999999</v>
      </c>
      <c r="H4861" s="224">
        <v>0.1</v>
      </c>
      <c r="I4861" s="32"/>
    </row>
    <row r="4862" spans="1:9" ht="157.5">
      <c r="A4862" s="28">
        <v>4857</v>
      </c>
      <c r="B4862" s="29" t="s">
        <v>6866</v>
      </c>
      <c r="C4862" s="56" t="s">
        <v>6867</v>
      </c>
      <c r="D4862" s="56" t="s">
        <v>6865</v>
      </c>
      <c r="E4862" s="31">
        <v>241.4</v>
      </c>
      <c r="F4862" s="128">
        <f t="shared" si="296"/>
        <v>143.15019999999998</v>
      </c>
      <c r="G4862" s="222">
        <f t="shared" si="297"/>
        <v>157.46521999999999</v>
      </c>
      <c r="H4862" s="224">
        <v>0.1</v>
      </c>
      <c r="I4862" s="32"/>
    </row>
    <row r="4863" spans="1:9" ht="15.75">
      <c r="A4863" s="28">
        <v>4858</v>
      </c>
      <c r="B4863" s="29" t="s">
        <v>6868</v>
      </c>
      <c r="C4863" s="56" t="s">
        <v>6869</v>
      </c>
      <c r="D4863" s="56"/>
      <c r="E4863" s="31">
        <v>57.54</v>
      </c>
      <c r="F4863" s="128">
        <f t="shared" si="296"/>
        <v>34.121220000000001</v>
      </c>
      <c r="G4863" s="222">
        <f t="shared" si="297"/>
        <v>37.533342000000005</v>
      </c>
      <c r="H4863" s="224">
        <v>0.1</v>
      </c>
      <c r="I4863" s="32"/>
    </row>
    <row r="4864" spans="1:9" ht="47.25">
      <c r="A4864" s="28">
        <v>4859</v>
      </c>
      <c r="B4864" s="29" t="s">
        <v>6870</v>
      </c>
      <c r="C4864" s="56" t="s">
        <v>6871</v>
      </c>
      <c r="D4864" s="56" t="s">
        <v>6872</v>
      </c>
      <c r="E4864" s="31">
        <v>27.67</v>
      </c>
      <c r="F4864" s="128">
        <f t="shared" si="296"/>
        <v>16.40831</v>
      </c>
      <c r="G4864" s="222">
        <f t="shared" si="297"/>
        <v>18.049141000000002</v>
      </c>
      <c r="H4864" s="224">
        <v>0.1</v>
      </c>
      <c r="I4864" s="32"/>
    </row>
    <row r="4865" spans="1:9" ht="31.5">
      <c r="A4865" s="28">
        <v>4860</v>
      </c>
      <c r="B4865" s="29" t="s">
        <v>6873</v>
      </c>
      <c r="C4865" s="56" t="s">
        <v>6874</v>
      </c>
      <c r="D4865" s="56"/>
      <c r="E4865" s="31">
        <v>4.07</v>
      </c>
      <c r="F4865" s="128">
        <f t="shared" si="296"/>
        <v>2.41351</v>
      </c>
      <c r="G4865" s="222">
        <f t="shared" si="297"/>
        <v>2.6548610000000004</v>
      </c>
      <c r="H4865" s="224">
        <v>0.1</v>
      </c>
      <c r="I4865" s="32"/>
    </row>
    <row r="4866" spans="1:9" ht="15.75">
      <c r="A4866" s="28">
        <v>4861</v>
      </c>
      <c r="B4866" s="29" t="s">
        <v>6875</v>
      </c>
      <c r="C4866" s="56" t="s">
        <v>6876</v>
      </c>
      <c r="D4866" s="56"/>
      <c r="E4866" s="31">
        <v>6.79</v>
      </c>
      <c r="F4866" s="128">
        <f t="shared" si="296"/>
        <v>4.0264699999999998</v>
      </c>
      <c r="G4866" s="222">
        <f t="shared" si="297"/>
        <v>4.4291169999999997</v>
      </c>
      <c r="H4866" s="224">
        <v>0.1</v>
      </c>
      <c r="I4866" s="32"/>
    </row>
    <row r="4867" spans="1:9" ht="15.75">
      <c r="A4867" s="28">
        <v>4862</v>
      </c>
      <c r="B4867" s="29" t="s">
        <v>6877</v>
      </c>
      <c r="C4867" s="56" t="s">
        <v>6878</v>
      </c>
      <c r="D4867" s="56"/>
      <c r="E4867" s="31">
        <v>32.29</v>
      </c>
      <c r="F4867" s="128">
        <f t="shared" si="296"/>
        <v>19.147969999999997</v>
      </c>
      <c r="G4867" s="222">
        <f t="shared" si="297"/>
        <v>21.062766999999997</v>
      </c>
      <c r="H4867" s="224">
        <v>0.1</v>
      </c>
      <c r="I4867" s="32"/>
    </row>
    <row r="4868" spans="1:9" ht="15.75">
      <c r="A4868" s="28">
        <v>4863</v>
      </c>
      <c r="B4868" s="29" t="s">
        <v>6879</v>
      </c>
      <c r="C4868" s="56" t="s">
        <v>6880</v>
      </c>
      <c r="D4868" s="56"/>
      <c r="E4868" s="31">
        <v>22.52</v>
      </c>
      <c r="F4868" s="128">
        <f t="shared" si="296"/>
        <v>13.35436</v>
      </c>
      <c r="G4868" s="222">
        <f t="shared" si="297"/>
        <v>14.689796000000001</v>
      </c>
      <c r="H4868" s="224">
        <v>0.1</v>
      </c>
      <c r="I4868" s="32"/>
    </row>
    <row r="4869" spans="1:9" ht="15.75">
      <c r="A4869" s="28">
        <v>4864</v>
      </c>
      <c r="B4869" s="29" t="s">
        <v>6881</v>
      </c>
      <c r="C4869" s="56" t="s">
        <v>6882</v>
      </c>
      <c r="D4869" s="56"/>
      <c r="E4869" s="31">
        <v>22.52</v>
      </c>
      <c r="F4869" s="128">
        <f t="shared" si="296"/>
        <v>13.35436</v>
      </c>
      <c r="G4869" s="222">
        <f t="shared" si="297"/>
        <v>14.689796000000001</v>
      </c>
      <c r="H4869" s="224">
        <v>0.1</v>
      </c>
      <c r="I4869" s="32"/>
    </row>
    <row r="4870" spans="1:9" ht="15.75">
      <c r="A4870" s="28">
        <v>4865</v>
      </c>
      <c r="B4870" s="29" t="s">
        <v>6883</v>
      </c>
      <c r="C4870" s="56" t="s">
        <v>6884</v>
      </c>
      <c r="D4870" s="56"/>
      <c r="E4870" s="31">
        <v>22.52</v>
      </c>
      <c r="F4870" s="128">
        <f t="shared" si="296"/>
        <v>13.35436</v>
      </c>
      <c r="G4870" s="222">
        <f t="shared" si="297"/>
        <v>14.689796000000001</v>
      </c>
      <c r="H4870" s="224">
        <v>0.1</v>
      </c>
      <c r="I4870" s="32"/>
    </row>
    <row r="4871" spans="1:9" ht="15.75">
      <c r="A4871" s="28">
        <v>4866</v>
      </c>
      <c r="B4871" s="29" t="s">
        <v>6885</v>
      </c>
      <c r="C4871" s="56" t="s">
        <v>6886</v>
      </c>
      <c r="D4871" s="56"/>
      <c r="E4871" s="31">
        <v>22.52</v>
      </c>
      <c r="F4871" s="128">
        <f t="shared" ref="F4871:F4934" si="298">E4871*0.593</f>
        <v>13.35436</v>
      </c>
      <c r="G4871" s="222">
        <f t="shared" si="297"/>
        <v>14.689796000000001</v>
      </c>
      <c r="H4871" s="224">
        <v>0.1</v>
      </c>
      <c r="I4871" s="32"/>
    </row>
    <row r="4872" spans="1:9" ht="15.75">
      <c r="A4872" s="28">
        <v>4867</v>
      </c>
      <c r="B4872" s="29" t="s">
        <v>6887</v>
      </c>
      <c r="C4872" s="56" t="s">
        <v>6888</v>
      </c>
      <c r="D4872" s="56"/>
      <c r="E4872" s="31">
        <v>22.52</v>
      </c>
      <c r="F4872" s="128">
        <f t="shared" si="298"/>
        <v>13.35436</v>
      </c>
      <c r="G4872" s="222">
        <f t="shared" si="297"/>
        <v>14.689796000000001</v>
      </c>
      <c r="H4872" s="224">
        <v>0.1</v>
      </c>
      <c r="I4872" s="32"/>
    </row>
    <row r="4873" spans="1:9" ht="15.75">
      <c r="A4873" s="28">
        <v>4868</v>
      </c>
      <c r="B4873" s="29" t="s">
        <v>6889</v>
      </c>
      <c r="C4873" s="56" t="s">
        <v>6890</v>
      </c>
      <c r="D4873" s="56"/>
      <c r="E4873" s="31">
        <v>14.65</v>
      </c>
      <c r="F4873" s="128">
        <f t="shared" si="298"/>
        <v>8.6874500000000001</v>
      </c>
      <c r="G4873" s="222">
        <f t="shared" si="297"/>
        <v>9.5561950000000007</v>
      </c>
      <c r="H4873" s="224">
        <v>0.1</v>
      </c>
      <c r="I4873" s="32"/>
    </row>
    <row r="4874" spans="1:9" ht="15.75">
      <c r="A4874" s="28">
        <v>4869</v>
      </c>
      <c r="B4874" s="29" t="s">
        <v>6891</v>
      </c>
      <c r="C4874" s="56" t="s">
        <v>6892</v>
      </c>
      <c r="D4874" s="56"/>
      <c r="E4874" s="31">
        <v>32.29</v>
      </c>
      <c r="F4874" s="128">
        <f t="shared" si="298"/>
        <v>19.147969999999997</v>
      </c>
      <c r="G4874" s="222">
        <f t="shared" si="297"/>
        <v>21.062766999999997</v>
      </c>
      <c r="H4874" s="224">
        <v>0.1</v>
      </c>
      <c r="I4874" s="32"/>
    </row>
    <row r="4875" spans="1:9" ht="15.75">
      <c r="A4875" s="28">
        <v>4870</v>
      </c>
      <c r="B4875" s="29" t="s">
        <v>6893</v>
      </c>
      <c r="C4875" s="56" t="s">
        <v>6894</v>
      </c>
      <c r="D4875" s="56"/>
      <c r="E4875" s="31">
        <v>32.29</v>
      </c>
      <c r="F4875" s="128">
        <f t="shared" si="298"/>
        <v>19.147969999999997</v>
      </c>
      <c r="G4875" s="222">
        <f t="shared" si="297"/>
        <v>21.062766999999997</v>
      </c>
      <c r="H4875" s="224">
        <v>0.1</v>
      </c>
      <c r="I4875" s="32"/>
    </row>
    <row r="4876" spans="1:9" ht="63">
      <c r="A4876" s="28">
        <v>4871</v>
      </c>
      <c r="B4876" s="29" t="s">
        <v>6895</v>
      </c>
      <c r="C4876" s="43" t="s">
        <v>6896</v>
      </c>
      <c r="D4876" s="56" t="s">
        <v>6761</v>
      </c>
      <c r="E4876" s="31">
        <v>55.35</v>
      </c>
      <c r="F4876" s="128">
        <f t="shared" si="298"/>
        <v>32.82255</v>
      </c>
      <c r="G4876" s="222">
        <f t="shared" si="297"/>
        <v>36.104805000000006</v>
      </c>
      <c r="H4876" s="224">
        <v>0.1</v>
      </c>
      <c r="I4876" s="32"/>
    </row>
    <row r="4877" spans="1:9" ht="63">
      <c r="A4877" s="28">
        <v>4872</v>
      </c>
      <c r="B4877" s="29" t="s">
        <v>6897</v>
      </c>
      <c r="C4877" s="43" t="s">
        <v>6898</v>
      </c>
      <c r="D4877" s="56" t="s">
        <v>6761</v>
      </c>
      <c r="E4877" s="31">
        <v>55.35</v>
      </c>
      <c r="F4877" s="128">
        <f t="shared" si="298"/>
        <v>32.82255</v>
      </c>
      <c r="G4877" s="222">
        <f t="shared" si="297"/>
        <v>36.104805000000006</v>
      </c>
      <c r="H4877" s="224">
        <v>0.1</v>
      </c>
      <c r="I4877" s="32"/>
    </row>
    <row r="4878" spans="1:9" ht="63">
      <c r="A4878" s="28">
        <v>4873</v>
      </c>
      <c r="B4878" s="29" t="s">
        <v>6899</v>
      </c>
      <c r="C4878" s="43" t="s">
        <v>6900</v>
      </c>
      <c r="D4878" s="56" t="s">
        <v>6761</v>
      </c>
      <c r="E4878" s="31">
        <v>55.35</v>
      </c>
      <c r="F4878" s="128">
        <f t="shared" si="298"/>
        <v>32.82255</v>
      </c>
      <c r="G4878" s="222">
        <f t="shared" si="297"/>
        <v>36.104805000000006</v>
      </c>
      <c r="H4878" s="224">
        <v>0.1</v>
      </c>
      <c r="I4878" s="32"/>
    </row>
    <row r="4879" spans="1:9" ht="63">
      <c r="A4879" s="28">
        <v>4874</v>
      </c>
      <c r="B4879" s="29" t="s">
        <v>6901</v>
      </c>
      <c r="C4879" s="43" t="s">
        <v>6902</v>
      </c>
      <c r="D4879" s="56" t="s">
        <v>6761</v>
      </c>
      <c r="E4879" s="31">
        <v>103.67</v>
      </c>
      <c r="F4879" s="128">
        <f t="shared" si="298"/>
        <v>61.476309999999998</v>
      </c>
      <c r="G4879" s="222">
        <f t="shared" si="297"/>
        <v>67.623941000000002</v>
      </c>
      <c r="H4879" s="224">
        <v>0.1</v>
      </c>
      <c r="I4879" s="32"/>
    </row>
    <row r="4880" spans="1:9" ht="63">
      <c r="A4880" s="28">
        <v>4875</v>
      </c>
      <c r="B4880" s="29" t="s">
        <v>6903</v>
      </c>
      <c r="C4880" s="43" t="s">
        <v>6904</v>
      </c>
      <c r="D4880" s="56" t="s">
        <v>6761</v>
      </c>
      <c r="E4880" s="31">
        <v>55.35</v>
      </c>
      <c r="F4880" s="128">
        <f t="shared" si="298"/>
        <v>32.82255</v>
      </c>
      <c r="G4880" s="222">
        <f t="shared" si="297"/>
        <v>36.104805000000006</v>
      </c>
      <c r="H4880" s="224">
        <v>0.1</v>
      </c>
      <c r="I4880" s="32"/>
    </row>
    <row r="4881" spans="1:9" ht="63">
      <c r="A4881" s="28">
        <v>4876</v>
      </c>
      <c r="B4881" s="29" t="s">
        <v>6905</v>
      </c>
      <c r="C4881" s="43" t="s">
        <v>6906</v>
      </c>
      <c r="D4881" s="56" t="s">
        <v>6761</v>
      </c>
      <c r="E4881" s="31">
        <v>55.35</v>
      </c>
      <c r="F4881" s="128">
        <f t="shared" si="298"/>
        <v>32.82255</v>
      </c>
      <c r="G4881" s="222">
        <f t="shared" si="297"/>
        <v>36.104805000000006</v>
      </c>
      <c r="H4881" s="224">
        <v>0.1</v>
      </c>
      <c r="I4881" s="32"/>
    </row>
    <row r="4882" spans="1:9" ht="63">
      <c r="A4882" s="28">
        <v>4877</v>
      </c>
      <c r="B4882" s="29" t="s">
        <v>6907</v>
      </c>
      <c r="C4882" s="43" t="s">
        <v>6908</v>
      </c>
      <c r="D4882" s="56" t="s">
        <v>6761</v>
      </c>
      <c r="E4882" s="31">
        <v>55.35</v>
      </c>
      <c r="F4882" s="128">
        <f t="shared" si="298"/>
        <v>32.82255</v>
      </c>
      <c r="G4882" s="222">
        <f t="shared" si="297"/>
        <v>36.104805000000006</v>
      </c>
      <c r="H4882" s="224">
        <v>0.1</v>
      </c>
      <c r="I4882" s="32"/>
    </row>
    <row r="4883" spans="1:9" ht="63">
      <c r="A4883" s="28">
        <v>4878</v>
      </c>
      <c r="B4883" s="29" t="s">
        <v>6909</v>
      </c>
      <c r="C4883" s="43" t="s">
        <v>6910</v>
      </c>
      <c r="D4883" s="56" t="s">
        <v>6761</v>
      </c>
      <c r="E4883" s="31">
        <v>103.67</v>
      </c>
      <c r="F4883" s="128">
        <f t="shared" si="298"/>
        <v>61.476309999999998</v>
      </c>
      <c r="G4883" s="222">
        <f t="shared" si="297"/>
        <v>67.623941000000002</v>
      </c>
      <c r="H4883" s="224">
        <v>0.1</v>
      </c>
      <c r="I4883" s="32"/>
    </row>
    <row r="4884" spans="1:9" ht="15.75">
      <c r="A4884" s="28">
        <v>4879</v>
      </c>
      <c r="B4884" s="29" t="s">
        <v>6911</v>
      </c>
      <c r="C4884" s="56" t="s">
        <v>6912</v>
      </c>
      <c r="D4884" s="56"/>
      <c r="E4884" s="31">
        <v>46.14</v>
      </c>
      <c r="F4884" s="128">
        <f t="shared" si="298"/>
        <v>27.36102</v>
      </c>
      <c r="G4884" s="222">
        <f t="shared" si="297"/>
        <v>30.097122000000002</v>
      </c>
      <c r="H4884" s="224">
        <v>0.1</v>
      </c>
      <c r="I4884" s="32"/>
    </row>
    <row r="4885" spans="1:9" ht="15.75">
      <c r="A4885" s="28">
        <v>4880</v>
      </c>
      <c r="B4885" s="29" t="s">
        <v>6913</v>
      </c>
      <c r="C4885" s="56" t="s">
        <v>6914</v>
      </c>
      <c r="D4885" s="56"/>
      <c r="E4885" s="31">
        <v>46.14</v>
      </c>
      <c r="F4885" s="128">
        <f t="shared" si="298"/>
        <v>27.36102</v>
      </c>
      <c r="G4885" s="222">
        <f t="shared" si="297"/>
        <v>30.097122000000002</v>
      </c>
      <c r="H4885" s="224">
        <v>0.1</v>
      </c>
      <c r="I4885" s="32"/>
    </row>
    <row r="4886" spans="1:9" ht="15.75">
      <c r="A4886" s="28">
        <v>4881</v>
      </c>
      <c r="B4886" s="29" t="s">
        <v>6915</v>
      </c>
      <c r="C4886" s="56" t="s">
        <v>6916</v>
      </c>
      <c r="D4886" s="56"/>
      <c r="E4886" s="31">
        <v>46.14</v>
      </c>
      <c r="F4886" s="128">
        <f t="shared" si="298"/>
        <v>27.36102</v>
      </c>
      <c r="G4886" s="222">
        <f t="shared" si="297"/>
        <v>30.097122000000002</v>
      </c>
      <c r="H4886" s="224">
        <v>0.1</v>
      </c>
      <c r="I4886" s="32"/>
    </row>
    <row r="4887" spans="1:9" ht="15.75">
      <c r="A4887" s="28">
        <v>4882</v>
      </c>
      <c r="B4887" s="29" t="s">
        <v>6917</v>
      </c>
      <c r="C4887" s="56" t="s">
        <v>6918</v>
      </c>
      <c r="D4887" s="56"/>
      <c r="E4887" s="31">
        <v>46.14</v>
      </c>
      <c r="F4887" s="128">
        <f t="shared" si="298"/>
        <v>27.36102</v>
      </c>
      <c r="G4887" s="222">
        <f t="shared" si="297"/>
        <v>30.097122000000002</v>
      </c>
      <c r="H4887" s="224">
        <v>0.1</v>
      </c>
      <c r="I4887" s="32"/>
    </row>
    <row r="4888" spans="1:9" ht="15.75">
      <c r="A4888" s="28">
        <v>4883</v>
      </c>
      <c r="B4888" s="29" t="s">
        <v>6919</v>
      </c>
      <c r="C4888" s="56" t="s">
        <v>6920</v>
      </c>
      <c r="D4888" s="56"/>
      <c r="E4888" s="31">
        <v>46.14</v>
      </c>
      <c r="F4888" s="128">
        <f t="shared" si="298"/>
        <v>27.36102</v>
      </c>
      <c r="G4888" s="222">
        <f t="shared" si="297"/>
        <v>30.097122000000002</v>
      </c>
      <c r="H4888" s="224">
        <v>0.1</v>
      </c>
      <c r="I4888" s="32"/>
    </row>
    <row r="4889" spans="1:9" ht="15.75">
      <c r="A4889" s="28">
        <v>4884</v>
      </c>
      <c r="B4889" s="29" t="s">
        <v>6921</v>
      </c>
      <c r="C4889" s="56" t="s">
        <v>6922</v>
      </c>
      <c r="D4889" s="56"/>
      <c r="E4889" s="31">
        <v>46.14</v>
      </c>
      <c r="F4889" s="128">
        <f t="shared" si="298"/>
        <v>27.36102</v>
      </c>
      <c r="G4889" s="222">
        <f t="shared" si="297"/>
        <v>30.097122000000002</v>
      </c>
      <c r="H4889" s="224">
        <v>0.1</v>
      </c>
      <c r="I4889" s="32"/>
    </row>
    <row r="4890" spans="1:9" ht="15.75">
      <c r="A4890" s="28">
        <v>4885</v>
      </c>
      <c r="B4890" s="29" t="s">
        <v>6923</v>
      </c>
      <c r="C4890" s="56" t="s">
        <v>6924</v>
      </c>
      <c r="D4890" s="56"/>
      <c r="E4890" s="31">
        <v>5.96</v>
      </c>
      <c r="F4890" s="128">
        <f t="shared" si="298"/>
        <v>3.5342799999999999</v>
      </c>
      <c r="G4890" s="222">
        <f t="shared" si="297"/>
        <v>3.8877080000000004</v>
      </c>
      <c r="H4890" s="224">
        <v>0.1</v>
      </c>
      <c r="I4890" s="32"/>
    </row>
    <row r="4891" spans="1:9" ht="15.75">
      <c r="A4891" s="28">
        <v>4886</v>
      </c>
      <c r="B4891" s="29" t="s">
        <v>6925</v>
      </c>
      <c r="C4891" s="56" t="s">
        <v>6926</v>
      </c>
      <c r="D4891" s="56"/>
      <c r="E4891" s="31">
        <v>5.96</v>
      </c>
      <c r="F4891" s="128">
        <f t="shared" si="298"/>
        <v>3.5342799999999999</v>
      </c>
      <c r="G4891" s="222">
        <f t="shared" si="297"/>
        <v>3.8877080000000004</v>
      </c>
      <c r="H4891" s="224">
        <v>0.1</v>
      </c>
      <c r="I4891" s="32"/>
    </row>
    <row r="4892" spans="1:9" ht="15.75">
      <c r="A4892" s="28">
        <v>4887</v>
      </c>
      <c r="B4892" s="29" t="s">
        <v>6927</v>
      </c>
      <c r="C4892" s="43" t="s">
        <v>6928</v>
      </c>
      <c r="D4892" s="56"/>
      <c r="E4892" s="31">
        <v>27.13</v>
      </c>
      <c r="F4892" s="128">
        <f t="shared" si="298"/>
        <v>16.088089999999998</v>
      </c>
      <c r="G4892" s="222">
        <f t="shared" si="297"/>
        <v>17.696898999999998</v>
      </c>
      <c r="H4892" s="224">
        <v>0.1</v>
      </c>
      <c r="I4892" s="32"/>
    </row>
    <row r="4893" spans="1:9" ht="15.75">
      <c r="A4893" s="28">
        <v>4888</v>
      </c>
      <c r="B4893" s="29" t="s">
        <v>6929</v>
      </c>
      <c r="C4893" s="56" t="s">
        <v>6930</v>
      </c>
      <c r="D4893" s="56"/>
      <c r="E4893" s="31">
        <v>13.84</v>
      </c>
      <c r="F4893" s="128">
        <f t="shared" si="298"/>
        <v>8.2071199999999997</v>
      </c>
      <c r="G4893" s="222">
        <f t="shared" si="297"/>
        <v>9.0278320000000001</v>
      </c>
      <c r="H4893" s="224">
        <v>0.1</v>
      </c>
      <c r="I4893" s="32"/>
    </row>
    <row r="4894" spans="1:9" ht="15.75">
      <c r="A4894" s="28">
        <v>4889</v>
      </c>
      <c r="B4894" s="29" t="s">
        <v>6931</v>
      </c>
      <c r="C4894" s="56" t="s">
        <v>6932</v>
      </c>
      <c r="D4894" s="56"/>
      <c r="E4894" s="31">
        <v>13.84</v>
      </c>
      <c r="F4894" s="128">
        <f t="shared" si="298"/>
        <v>8.2071199999999997</v>
      </c>
      <c r="G4894" s="222">
        <f t="shared" si="297"/>
        <v>9.0278320000000001</v>
      </c>
      <c r="H4894" s="224">
        <v>0.1</v>
      </c>
      <c r="I4894" s="32"/>
    </row>
    <row r="4895" spans="1:9" ht="31.5">
      <c r="A4895" s="28">
        <v>4890</v>
      </c>
      <c r="B4895" s="29" t="s">
        <v>6933</v>
      </c>
      <c r="C4895" s="56" t="s">
        <v>6934</v>
      </c>
      <c r="D4895" s="56"/>
      <c r="E4895" s="31">
        <v>11.67</v>
      </c>
      <c r="F4895" s="128">
        <f t="shared" si="298"/>
        <v>6.9203099999999997</v>
      </c>
      <c r="G4895" s="222">
        <f t="shared" si="297"/>
        <v>7.6123410000000007</v>
      </c>
      <c r="H4895" s="224">
        <v>0.1</v>
      </c>
      <c r="I4895" s="32"/>
    </row>
    <row r="4896" spans="1:9" ht="31.5">
      <c r="A4896" s="28">
        <v>4891</v>
      </c>
      <c r="B4896" s="29" t="s">
        <v>6935</v>
      </c>
      <c r="C4896" s="56" t="s">
        <v>6936</v>
      </c>
      <c r="D4896" s="56"/>
      <c r="E4896" s="31">
        <v>2.71</v>
      </c>
      <c r="F4896" s="128">
        <f t="shared" si="298"/>
        <v>1.60703</v>
      </c>
      <c r="G4896" s="222">
        <f t="shared" ref="G4896:G4959" si="299">F4896*1.1</f>
        <v>1.767733</v>
      </c>
      <c r="H4896" s="224">
        <v>0.1</v>
      </c>
      <c r="I4896" s="32"/>
    </row>
    <row r="4897" spans="1:9" ht="31.5">
      <c r="A4897" s="28">
        <v>4892</v>
      </c>
      <c r="B4897" s="29" t="s">
        <v>6937</v>
      </c>
      <c r="C4897" s="56" t="s">
        <v>6938</v>
      </c>
      <c r="D4897" s="56"/>
      <c r="E4897" s="31">
        <v>2.71</v>
      </c>
      <c r="F4897" s="128">
        <f t="shared" si="298"/>
        <v>1.60703</v>
      </c>
      <c r="G4897" s="222">
        <f t="shared" si="299"/>
        <v>1.767733</v>
      </c>
      <c r="H4897" s="224">
        <v>0.1</v>
      </c>
      <c r="I4897" s="32"/>
    </row>
    <row r="4898" spans="1:9" ht="63">
      <c r="A4898" s="28">
        <v>4893</v>
      </c>
      <c r="B4898" s="29" t="s">
        <v>6939</v>
      </c>
      <c r="C4898" s="56" t="s">
        <v>6940</v>
      </c>
      <c r="D4898" s="56" t="s">
        <v>6941</v>
      </c>
      <c r="E4898" s="31">
        <v>189.96</v>
      </c>
      <c r="F4898" s="128">
        <f t="shared" si="298"/>
        <v>112.64628</v>
      </c>
      <c r="G4898" s="222">
        <f t="shared" si="299"/>
        <v>123.91090800000002</v>
      </c>
      <c r="H4898" s="224">
        <v>0.1</v>
      </c>
      <c r="I4898" s="32"/>
    </row>
    <row r="4899" spans="1:9" ht="63">
      <c r="A4899" s="28">
        <v>4894</v>
      </c>
      <c r="B4899" s="29" t="s">
        <v>6942</v>
      </c>
      <c r="C4899" s="56" t="s">
        <v>6943</v>
      </c>
      <c r="D4899" s="56" t="s">
        <v>6941</v>
      </c>
      <c r="E4899" s="31">
        <v>189.96</v>
      </c>
      <c r="F4899" s="128">
        <f t="shared" si="298"/>
        <v>112.64628</v>
      </c>
      <c r="G4899" s="222">
        <f t="shared" si="299"/>
        <v>123.91090800000002</v>
      </c>
      <c r="H4899" s="224">
        <v>0.1</v>
      </c>
      <c r="I4899" s="32"/>
    </row>
    <row r="4900" spans="1:9" ht="94.5">
      <c r="A4900" s="28">
        <v>4895</v>
      </c>
      <c r="B4900" s="29" t="s">
        <v>6944</v>
      </c>
      <c r="C4900" s="56" t="s">
        <v>6945</v>
      </c>
      <c r="D4900" s="56" t="s">
        <v>6946</v>
      </c>
      <c r="E4900" s="31">
        <v>81.41</v>
      </c>
      <c r="F4900" s="128">
        <f t="shared" si="298"/>
        <v>48.276129999999995</v>
      </c>
      <c r="G4900" s="222">
        <f t="shared" si="299"/>
        <v>53.103743000000001</v>
      </c>
      <c r="H4900" s="224">
        <v>0.1</v>
      </c>
      <c r="I4900" s="32"/>
    </row>
    <row r="4901" spans="1:9" ht="15.75">
      <c r="A4901" s="28">
        <v>4896</v>
      </c>
      <c r="B4901" s="29" t="s">
        <v>6947</v>
      </c>
      <c r="C4901" s="56" t="s">
        <v>6948</v>
      </c>
      <c r="D4901" s="56"/>
      <c r="E4901" s="31">
        <v>27.67</v>
      </c>
      <c r="F4901" s="128">
        <f t="shared" si="298"/>
        <v>16.40831</v>
      </c>
      <c r="G4901" s="222">
        <f t="shared" si="299"/>
        <v>18.049141000000002</v>
      </c>
      <c r="H4901" s="224">
        <v>0.1</v>
      </c>
      <c r="I4901" s="32"/>
    </row>
    <row r="4902" spans="1:9" ht="31.5">
      <c r="A4902" s="28">
        <v>4897</v>
      </c>
      <c r="B4902" s="29" t="s">
        <v>6949</v>
      </c>
      <c r="C4902" s="56" t="s">
        <v>6950</v>
      </c>
      <c r="D4902" s="56" t="s">
        <v>6951</v>
      </c>
      <c r="E4902" s="31">
        <v>30.66</v>
      </c>
      <c r="F4902" s="128">
        <f t="shared" si="298"/>
        <v>18.181380000000001</v>
      </c>
      <c r="G4902" s="222">
        <f t="shared" si="299"/>
        <v>19.999518000000002</v>
      </c>
      <c r="H4902" s="224">
        <v>0.1</v>
      </c>
      <c r="I4902" s="32"/>
    </row>
    <row r="4903" spans="1:9" ht="15.75">
      <c r="A4903" s="28">
        <v>4898</v>
      </c>
      <c r="B4903" s="29" t="s">
        <v>6952</v>
      </c>
      <c r="C4903" s="56" t="s">
        <v>6953</v>
      </c>
      <c r="D4903" s="56" t="s">
        <v>6954</v>
      </c>
      <c r="E4903" s="31">
        <v>27.67</v>
      </c>
      <c r="F4903" s="128">
        <f t="shared" si="298"/>
        <v>16.40831</v>
      </c>
      <c r="G4903" s="222">
        <f t="shared" si="299"/>
        <v>18.049141000000002</v>
      </c>
      <c r="H4903" s="224">
        <v>0.1</v>
      </c>
      <c r="I4903" s="32"/>
    </row>
    <row r="4904" spans="1:9" ht="15.75">
      <c r="A4904" s="28">
        <v>4899</v>
      </c>
      <c r="B4904" s="29" t="s">
        <v>6955</v>
      </c>
      <c r="C4904" s="56" t="s">
        <v>6956</v>
      </c>
      <c r="D4904" s="56"/>
      <c r="E4904" s="31">
        <v>27.67</v>
      </c>
      <c r="F4904" s="128">
        <f t="shared" si="298"/>
        <v>16.40831</v>
      </c>
      <c r="G4904" s="222">
        <f t="shared" si="299"/>
        <v>18.049141000000002</v>
      </c>
      <c r="H4904" s="224">
        <v>0.1</v>
      </c>
      <c r="I4904" s="32"/>
    </row>
    <row r="4905" spans="1:9" ht="78.75">
      <c r="A4905" s="28">
        <v>4900</v>
      </c>
      <c r="B4905" s="29" t="s">
        <v>6957</v>
      </c>
      <c r="C4905" s="56" t="s">
        <v>6958</v>
      </c>
      <c r="D4905" s="56" t="s">
        <v>6959</v>
      </c>
      <c r="E4905" s="31">
        <v>55.35</v>
      </c>
      <c r="F4905" s="128">
        <f t="shared" si="298"/>
        <v>32.82255</v>
      </c>
      <c r="G4905" s="222">
        <f t="shared" si="299"/>
        <v>36.104805000000006</v>
      </c>
      <c r="H4905" s="224">
        <v>0.1</v>
      </c>
      <c r="I4905" s="32"/>
    </row>
    <row r="4906" spans="1:9" ht="78.75">
      <c r="A4906" s="28">
        <v>4901</v>
      </c>
      <c r="B4906" s="29" t="s">
        <v>6960</v>
      </c>
      <c r="C4906" s="56" t="s">
        <v>6961</v>
      </c>
      <c r="D4906" s="56" t="s">
        <v>6962</v>
      </c>
      <c r="E4906" s="31">
        <v>55.35</v>
      </c>
      <c r="F4906" s="128">
        <f t="shared" si="298"/>
        <v>32.82255</v>
      </c>
      <c r="G4906" s="222">
        <f t="shared" si="299"/>
        <v>36.104805000000006</v>
      </c>
      <c r="H4906" s="224">
        <v>0.1</v>
      </c>
      <c r="I4906" s="32"/>
    </row>
    <row r="4907" spans="1:9" ht="63">
      <c r="A4907" s="28">
        <v>4902</v>
      </c>
      <c r="B4907" s="29" t="s">
        <v>6963</v>
      </c>
      <c r="C4907" s="56" t="s">
        <v>6964</v>
      </c>
      <c r="D4907" s="56" t="s">
        <v>6761</v>
      </c>
      <c r="E4907" s="31">
        <v>55.35</v>
      </c>
      <c r="F4907" s="128">
        <f t="shared" si="298"/>
        <v>32.82255</v>
      </c>
      <c r="G4907" s="222">
        <f t="shared" si="299"/>
        <v>36.104805000000006</v>
      </c>
      <c r="H4907" s="224">
        <v>0.1</v>
      </c>
      <c r="I4907" s="32"/>
    </row>
    <row r="4908" spans="1:9" ht="63">
      <c r="A4908" s="28">
        <v>4903</v>
      </c>
      <c r="B4908" s="29" t="s">
        <v>6965</v>
      </c>
      <c r="C4908" s="56" t="s">
        <v>6966</v>
      </c>
      <c r="D4908" s="56" t="s">
        <v>6761</v>
      </c>
      <c r="E4908" s="31">
        <v>55.35</v>
      </c>
      <c r="F4908" s="128">
        <f t="shared" si="298"/>
        <v>32.82255</v>
      </c>
      <c r="G4908" s="222">
        <f t="shared" si="299"/>
        <v>36.104805000000006</v>
      </c>
      <c r="H4908" s="224">
        <v>0.1</v>
      </c>
      <c r="I4908" s="32"/>
    </row>
    <row r="4909" spans="1:9" ht="63">
      <c r="A4909" s="28">
        <v>4904</v>
      </c>
      <c r="B4909" s="29" t="s">
        <v>6967</v>
      </c>
      <c r="C4909" s="56" t="s">
        <v>6968</v>
      </c>
      <c r="D4909" s="56" t="s">
        <v>6761</v>
      </c>
      <c r="E4909" s="31">
        <v>55.35</v>
      </c>
      <c r="F4909" s="128">
        <f t="shared" si="298"/>
        <v>32.82255</v>
      </c>
      <c r="G4909" s="222">
        <f t="shared" si="299"/>
        <v>36.104805000000006</v>
      </c>
      <c r="H4909" s="224">
        <v>0.1</v>
      </c>
      <c r="I4909" s="32"/>
    </row>
    <row r="4910" spans="1:9" ht="63">
      <c r="A4910" s="28">
        <v>4905</v>
      </c>
      <c r="B4910" s="29" t="s">
        <v>6969</v>
      </c>
      <c r="C4910" s="56" t="s">
        <v>6970</v>
      </c>
      <c r="D4910" s="56" t="s">
        <v>6761</v>
      </c>
      <c r="E4910" s="31">
        <v>55.35</v>
      </c>
      <c r="F4910" s="128">
        <f t="shared" si="298"/>
        <v>32.82255</v>
      </c>
      <c r="G4910" s="222">
        <f t="shared" si="299"/>
        <v>36.104805000000006</v>
      </c>
      <c r="H4910" s="224">
        <v>0.1</v>
      </c>
      <c r="I4910" s="32"/>
    </row>
    <row r="4911" spans="1:9" ht="63">
      <c r="A4911" s="28">
        <v>4906</v>
      </c>
      <c r="B4911" s="29" t="s">
        <v>6971</v>
      </c>
      <c r="C4911" s="56" t="s">
        <v>6972</v>
      </c>
      <c r="D4911" s="56" t="s">
        <v>6761</v>
      </c>
      <c r="E4911" s="31">
        <v>103.67</v>
      </c>
      <c r="F4911" s="128">
        <f t="shared" si="298"/>
        <v>61.476309999999998</v>
      </c>
      <c r="G4911" s="222">
        <f t="shared" si="299"/>
        <v>67.623941000000002</v>
      </c>
      <c r="H4911" s="224">
        <v>0.1</v>
      </c>
      <c r="I4911" s="32"/>
    </row>
    <row r="4912" spans="1:9" ht="63">
      <c r="A4912" s="28">
        <v>4907</v>
      </c>
      <c r="B4912" s="29" t="s">
        <v>6973</v>
      </c>
      <c r="C4912" s="56" t="s">
        <v>6974</v>
      </c>
      <c r="D4912" s="56" t="s">
        <v>6761</v>
      </c>
      <c r="E4912" s="31">
        <v>55.35</v>
      </c>
      <c r="F4912" s="128">
        <f t="shared" si="298"/>
        <v>32.82255</v>
      </c>
      <c r="G4912" s="222">
        <f t="shared" si="299"/>
        <v>36.104805000000006</v>
      </c>
      <c r="H4912" s="224">
        <v>0.1</v>
      </c>
      <c r="I4912" s="32"/>
    </row>
    <row r="4913" spans="1:9" ht="94.5">
      <c r="A4913" s="28">
        <v>4908</v>
      </c>
      <c r="B4913" s="29" t="s">
        <v>6975</v>
      </c>
      <c r="C4913" s="56" t="s">
        <v>6976</v>
      </c>
      <c r="D4913" s="56" t="s">
        <v>6977</v>
      </c>
      <c r="E4913" s="31">
        <v>55.35</v>
      </c>
      <c r="F4913" s="128">
        <f t="shared" si="298"/>
        <v>32.82255</v>
      </c>
      <c r="G4913" s="222">
        <f t="shared" si="299"/>
        <v>36.104805000000006</v>
      </c>
      <c r="H4913" s="224">
        <v>0.1</v>
      </c>
      <c r="I4913" s="32"/>
    </row>
    <row r="4914" spans="1:9" ht="78.75">
      <c r="A4914" s="28">
        <v>4909</v>
      </c>
      <c r="B4914" s="29" t="s">
        <v>6978</v>
      </c>
      <c r="C4914" s="56" t="s">
        <v>6979</v>
      </c>
      <c r="D4914" s="56" t="s">
        <v>6980</v>
      </c>
      <c r="E4914" s="31">
        <v>55.35</v>
      </c>
      <c r="F4914" s="128">
        <f t="shared" si="298"/>
        <v>32.82255</v>
      </c>
      <c r="G4914" s="222">
        <f t="shared" si="299"/>
        <v>36.104805000000006</v>
      </c>
      <c r="H4914" s="224">
        <v>0.1</v>
      </c>
      <c r="I4914" s="32"/>
    </row>
    <row r="4915" spans="1:9" ht="63">
      <c r="A4915" s="28">
        <v>4910</v>
      </c>
      <c r="B4915" s="29" t="s">
        <v>6981</v>
      </c>
      <c r="C4915" s="56" t="s">
        <v>6982</v>
      </c>
      <c r="D4915" s="56" t="s">
        <v>6761</v>
      </c>
      <c r="E4915" s="31">
        <v>55.35</v>
      </c>
      <c r="F4915" s="128">
        <f t="shared" si="298"/>
        <v>32.82255</v>
      </c>
      <c r="G4915" s="222">
        <f t="shared" si="299"/>
        <v>36.104805000000006</v>
      </c>
      <c r="H4915" s="224">
        <v>0.1</v>
      </c>
      <c r="I4915" s="32"/>
    </row>
    <row r="4916" spans="1:9" ht="63">
      <c r="A4916" s="28">
        <v>4911</v>
      </c>
      <c r="B4916" s="29" t="s">
        <v>6983</v>
      </c>
      <c r="C4916" s="56" t="s">
        <v>6984</v>
      </c>
      <c r="D4916" s="56" t="s">
        <v>6761</v>
      </c>
      <c r="E4916" s="31">
        <v>55.35</v>
      </c>
      <c r="F4916" s="128">
        <f t="shared" si="298"/>
        <v>32.82255</v>
      </c>
      <c r="G4916" s="222">
        <f t="shared" si="299"/>
        <v>36.104805000000006</v>
      </c>
      <c r="H4916" s="224">
        <v>0.1</v>
      </c>
      <c r="I4916" s="32"/>
    </row>
    <row r="4917" spans="1:9" ht="63">
      <c r="A4917" s="28">
        <v>4912</v>
      </c>
      <c r="B4917" s="29" t="s">
        <v>6985</v>
      </c>
      <c r="C4917" s="56" t="s">
        <v>6986</v>
      </c>
      <c r="D4917" s="56" t="s">
        <v>6761</v>
      </c>
      <c r="E4917" s="31">
        <v>55.35</v>
      </c>
      <c r="F4917" s="128">
        <f t="shared" si="298"/>
        <v>32.82255</v>
      </c>
      <c r="G4917" s="222">
        <f t="shared" si="299"/>
        <v>36.104805000000006</v>
      </c>
      <c r="H4917" s="224">
        <v>0.1</v>
      </c>
      <c r="I4917" s="32"/>
    </row>
    <row r="4918" spans="1:9" ht="63">
      <c r="A4918" s="28">
        <v>4913</v>
      </c>
      <c r="B4918" s="29" t="s">
        <v>6987</v>
      </c>
      <c r="C4918" s="56" t="s">
        <v>6988</v>
      </c>
      <c r="D4918" s="56" t="s">
        <v>6761</v>
      </c>
      <c r="E4918" s="31">
        <v>103.67</v>
      </c>
      <c r="F4918" s="128">
        <f t="shared" si="298"/>
        <v>61.476309999999998</v>
      </c>
      <c r="G4918" s="222">
        <f t="shared" si="299"/>
        <v>67.623941000000002</v>
      </c>
      <c r="H4918" s="224">
        <v>0.1</v>
      </c>
      <c r="I4918" s="32"/>
    </row>
    <row r="4919" spans="1:9" ht="63">
      <c r="A4919" s="28">
        <v>4914</v>
      </c>
      <c r="B4919" s="29" t="s">
        <v>6989</v>
      </c>
      <c r="C4919" s="43" t="s">
        <v>6990</v>
      </c>
      <c r="D4919" s="56" t="s">
        <v>6761</v>
      </c>
      <c r="E4919" s="31">
        <v>55.35</v>
      </c>
      <c r="F4919" s="128">
        <f t="shared" si="298"/>
        <v>32.82255</v>
      </c>
      <c r="G4919" s="222">
        <f t="shared" si="299"/>
        <v>36.104805000000006</v>
      </c>
      <c r="H4919" s="224">
        <v>0.1</v>
      </c>
      <c r="I4919" s="32"/>
    </row>
    <row r="4920" spans="1:9" ht="63">
      <c r="A4920" s="28">
        <v>4915</v>
      </c>
      <c r="B4920" s="29" t="s">
        <v>6991</v>
      </c>
      <c r="C4920" s="43" t="s">
        <v>6992</v>
      </c>
      <c r="D4920" s="56" t="s">
        <v>6761</v>
      </c>
      <c r="E4920" s="31">
        <v>55.35</v>
      </c>
      <c r="F4920" s="128">
        <f t="shared" si="298"/>
        <v>32.82255</v>
      </c>
      <c r="G4920" s="222">
        <f t="shared" si="299"/>
        <v>36.104805000000006</v>
      </c>
      <c r="H4920" s="224">
        <v>0.1</v>
      </c>
      <c r="I4920" s="32"/>
    </row>
    <row r="4921" spans="1:9" ht="63">
      <c r="A4921" s="28">
        <v>4916</v>
      </c>
      <c r="B4921" s="29" t="s">
        <v>6993</v>
      </c>
      <c r="C4921" s="43" t="s">
        <v>6994</v>
      </c>
      <c r="D4921" s="56" t="s">
        <v>6761</v>
      </c>
      <c r="E4921" s="31">
        <v>103.67</v>
      </c>
      <c r="F4921" s="128">
        <f t="shared" si="298"/>
        <v>61.476309999999998</v>
      </c>
      <c r="G4921" s="222">
        <f t="shared" si="299"/>
        <v>67.623941000000002</v>
      </c>
      <c r="H4921" s="224">
        <v>0.1</v>
      </c>
      <c r="I4921" s="32"/>
    </row>
    <row r="4922" spans="1:9" ht="15.75">
      <c r="A4922" s="28">
        <v>4917</v>
      </c>
      <c r="B4922" s="29" t="s">
        <v>6995</v>
      </c>
      <c r="C4922" s="56" t="s">
        <v>6996</v>
      </c>
      <c r="D4922" s="56"/>
      <c r="E4922" s="31">
        <v>17.64</v>
      </c>
      <c r="F4922" s="128">
        <f t="shared" si="298"/>
        <v>10.460520000000001</v>
      </c>
      <c r="G4922" s="222">
        <f t="shared" si="299"/>
        <v>11.506572000000002</v>
      </c>
      <c r="H4922" s="224">
        <v>0.1</v>
      </c>
      <c r="I4922" s="32"/>
    </row>
    <row r="4923" spans="1:9" ht="15.75">
      <c r="A4923" s="28">
        <v>4918</v>
      </c>
      <c r="B4923" s="29" t="s">
        <v>6997</v>
      </c>
      <c r="C4923" s="56" t="s">
        <v>6998</v>
      </c>
      <c r="D4923" s="56" t="s">
        <v>6999</v>
      </c>
      <c r="E4923" s="31">
        <v>17.64</v>
      </c>
      <c r="F4923" s="128">
        <f t="shared" si="298"/>
        <v>10.460520000000001</v>
      </c>
      <c r="G4923" s="222">
        <f t="shared" si="299"/>
        <v>11.506572000000002</v>
      </c>
      <c r="H4923" s="224">
        <v>0.1</v>
      </c>
      <c r="I4923" s="32"/>
    </row>
    <row r="4924" spans="1:9" ht="31.5">
      <c r="A4924" s="28">
        <v>4919</v>
      </c>
      <c r="B4924" s="29" t="s">
        <v>7000</v>
      </c>
      <c r="C4924" s="56" t="s">
        <v>7001</v>
      </c>
      <c r="D4924" s="56"/>
      <c r="E4924" s="31">
        <v>11.67</v>
      </c>
      <c r="F4924" s="128">
        <f t="shared" si="298"/>
        <v>6.9203099999999997</v>
      </c>
      <c r="G4924" s="222">
        <f t="shared" si="299"/>
        <v>7.6123410000000007</v>
      </c>
      <c r="H4924" s="224">
        <v>0.1</v>
      </c>
      <c r="I4924" s="32"/>
    </row>
    <row r="4925" spans="1:9" ht="15.75">
      <c r="A4925" s="28">
        <v>4920</v>
      </c>
      <c r="B4925" s="29" t="s">
        <v>7002</v>
      </c>
      <c r="C4925" s="56" t="s">
        <v>7003</v>
      </c>
      <c r="D4925" s="56" t="s">
        <v>7004</v>
      </c>
      <c r="E4925" s="31">
        <v>11.67</v>
      </c>
      <c r="F4925" s="128">
        <f t="shared" si="298"/>
        <v>6.9203099999999997</v>
      </c>
      <c r="G4925" s="222">
        <f t="shared" si="299"/>
        <v>7.6123410000000007</v>
      </c>
      <c r="H4925" s="224">
        <v>0.1</v>
      </c>
      <c r="I4925" s="32"/>
    </row>
    <row r="4926" spans="1:9" ht="31.5">
      <c r="A4926" s="28">
        <v>4921</v>
      </c>
      <c r="B4926" s="29" t="s">
        <v>7005</v>
      </c>
      <c r="C4926" s="56" t="s">
        <v>7006</v>
      </c>
      <c r="D4926" s="56" t="s">
        <v>7007</v>
      </c>
      <c r="E4926" s="31">
        <v>14.65</v>
      </c>
      <c r="F4926" s="128">
        <f t="shared" si="298"/>
        <v>8.6874500000000001</v>
      </c>
      <c r="G4926" s="222">
        <f t="shared" si="299"/>
        <v>9.5561950000000007</v>
      </c>
      <c r="H4926" s="224">
        <v>0.1</v>
      </c>
      <c r="I4926" s="32"/>
    </row>
    <row r="4927" spans="1:9" ht="63">
      <c r="A4927" s="28">
        <v>4922</v>
      </c>
      <c r="B4927" s="29" t="s">
        <v>7008</v>
      </c>
      <c r="C4927" s="56" t="s">
        <v>7009</v>
      </c>
      <c r="D4927" s="56" t="s">
        <v>6761</v>
      </c>
      <c r="E4927" s="31">
        <v>55.35</v>
      </c>
      <c r="F4927" s="128">
        <f t="shared" si="298"/>
        <v>32.82255</v>
      </c>
      <c r="G4927" s="222">
        <f t="shared" si="299"/>
        <v>36.104805000000006</v>
      </c>
      <c r="H4927" s="224">
        <v>0.1</v>
      </c>
      <c r="I4927" s="32"/>
    </row>
    <row r="4928" spans="1:9" ht="63">
      <c r="A4928" s="28">
        <v>4923</v>
      </c>
      <c r="B4928" s="29" t="s">
        <v>7010</v>
      </c>
      <c r="C4928" s="56" t="s">
        <v>7011</v>
      </c>
      <c r="D4928" s="56" t="s">
        <v>6761</v>
      </c>
      <c r="E4928" s="31">
        <v>55.35</v>
      </c>
      <c r="F4928" s="128">
        <f t="shared" si="298"/>
        <v>32.82255</v>
      </c>
      <c r="G4928" s="222">
        <f t="shared" si="299"/>
        <v>36.104805000000006</v>
      </c>
      <c r="H4928" s="224">
        <v>0.1</v>
      </c>
      <c r="I4928" s="32"/>
    </row>
    <row r="4929" spans="1:9" ht="63">
      <c r="A4929" s="28">
        <v>4924</v>
      </c>
      <c r="B4929" s="29" t="s">
        <v>7012</v>
      </c>
      <c r="C4929" s="56" t="s">
        <v>7013</v>
      </c>
      <c r="D4929" s="56" t="s">
        <v>6761</v>
      </c>
      <c r="E4929" s="31">
        <v>103.67</v>
      </c>
      <c r="F4929" s="128">
        <f t="shared" si="298"/>
        <v>61.476309999999998</v>
      </c>
      <c r="G4929" s="222">
        <f t="shared" si="299"/>
        <v>67.623941000000002</v>
      </c>
      <c r="H4929" s="224">
        <v>0.1</v>
      </c>
      <c r="I4929" s="32"/>
    </row>
    <row r="4930" spans="1:9" ht="15.75">
      <c r="A4930" s="28">
        <v>4925</v>
      </c>
      <c r="B4930" s="29" t="s">
        <v>7014</v>
      </c>
      <c r="C4930" s="56" t="s">
        <v>7015</v>
      </c>
      <c r="D4930" s="56"/>
      <c r="E4930" s="31">
        <v>25.5</v>
      </c>
      <c r="F4930" s="128">
        <f t="shared" si="298"/>
        <v>15.121499999999999</v>
      </c>
      <c r="G4930" s="222">
        <f t="shared" si="299"/>
        <v>16.633649999999999</v>
      </c>
      <c r="H4930" s="224">
        <v>0.1</v>
      </c>
      <c r="I4930" s="32"/>
    </row>
    <row r="4931" spans="1:9" ht="15.75">
      <c r="A4931" s="28">
        <v>4926</v>
      </c>
      <c r="B4931" s="29" t="s">
        <v>7016</v>
      </c>
      <c r="C4931" s="56" t="s">
        <v>7017</v>
      </c>
      <c r="D4931" s="56"/>
      <c r="E4931" s="31">
        <v>25.5</v>
      </c>
      <c r="F4931" s="128">
        <f t="shared" si="298"/>
        <v>15.121499999999999</v>
      </c>
      <c r="G4931" s="222">
        <f t="shared" si="299"/>
        <v>16.633649999999999</v>
      </c>
      <c r="H4931" s="224">
        <v>0.1</v>
      </c>
      <c r="I4931" s="32"/>
    </row>
    <row r="4932" spans="1:9" ht="15.75">
      <c r="A4932" s="28">
        <v>4927</v>
      </c>
      <c r="B4932" s="29" t="s">
        <v>7018</v>
      </c>
      <c r="C4932" s="56" t="s">
        <v>7019</v>
      </c>
      <c r="D4932" s="56"/>
      <c r="E4932" s="31">
        <v>25.5</v>
      </c>
      <c r="F4932" s="128">
        <f t="shared" si="298"/>
        <v>15.121499999999999</v>
      </c>
      <c r="G4932" s="222">
        <f t="shared" si="299"/>
        <v>16.633649999999999</v>
      </c>
      <c r="H4932" s="224">
        <v>0.1</v>
      </c>
      <c r="I4932" s="32"/>
    </row>
    <row r="4933" spans="1:9" ht="31.5">
      <c r="A4933" s="28">
        <v>4928</v>
      </c>
      <c r="B4933" s="29" t="s">
        <v>7020</v>
      </c>
      <c r="C4933" s="56" t="s">
        <v>7021</v>
      </c>
      <c r="D4933" s="56" t="s">
        <v>6848</v>
      </c>
      <c r="E4933" s="31">
        <v>25.5</v>
      </c>
      <c r="F4933" s="128">
        <f t="shared" si="298"/>
        <v>15.121499999999999</v>
      </c>
      <c r="G4933" s="222">
        <f t="shared" si="299"/>
        <v>16.633649999999999</v>
      </c>
      <c r="H4933" s="224">
        <v>0.1</v>
      </c>
      <c r="I4933" s="32"/>
    </row>
    <row r="4934" spans="1:9" ht="31.5">
      <c r="A4934" s="28">
        <v>4929</v>
      </c>
      <c r="B4934" s="29" t="s">
        <v>7022</v>
      </c>
      <c r="C4934" s="56" t="s">
        <v>7023</v>
      </c>
      <c r="D4934" s="56"/>
      <c r="E4934" s="31">
        <v>4.62</v>
      </c>
      <c r="F4934" s="128">
        <f t="shared" si="298"/>
        <v>2.7396599999999998</v>
      </c>
      <c r="G4934" s="222">
        <f t="shared" si="299"/>
        <v>3.0136259999999999</v>
      </c>
      <c r="H4934" s="224">
        <v>0.1</v>
      </c>
      <c r="I4934" s="32"/>
    </row>
    <row r="4935" spans="1:9" ht="15.75">
      <c r="A4935" s="28">
        <v>4930</v>
      </c>
      <c r="B4935" s="29" t="s">
        <v>7024</v>
      </c>
      <c r="C4935" s="56" t="s">
        <v>7025</v>
      </c>
      <c r="D4935" s="56" t="s">
        <v>7026</v>
      </c>
      <c r="E4935" s="31">
        <v>4.62</v>
      </c>
      <c r="F4935" s="128">
        <f t="shared" ref="F4935:F4998" si="300">E4935*0.593</f>
        <v>2.7396599999999998</v>
      </c>
      <c r="G4935" s="222">
        <f t="shared" si="299"/>
        <v>3.0136259999999999</v>
      </c>
      <c r="H4935" s="224">
        <v>0.1</v>
      </c>
      <c r="I4935" s="32"/>
    </row>
    <row r="4936" spans="1:9" ht="15.75">
      <c r="A4936" s="28">
        <v>4931</v>
      </c>
      <c r="B4936" s="29" t="s">
        <v>7027</v>
      </c>
      <c r="C4936" s="56" t="s">
        <v>7028</v>
      </c>
      <c r="D4936" s="56" t="s">
        <v>7029</v>
      </c>
      <c r="E4936" s="31">
        <v>4.62</v>
      </c>
      <c r="F4936" s="128">
        <f t="shared" si="300"/>
        <v>2.7396599999999998</v>
      </c>
      <c r="G4936" s="222">
        <f t="shared" si="299"/>
        <v>3.0136259999999999</v>
      </c>
      <c r="H4936" s="224">
        <v>0.1</v>
      </c>
      <c r="I4936" s="32"/>
    </row>
    <row r="4937" spans="1:9" ht="15.75">
      <c r="A4937" s="28">
        <v>4932</v>
      </c>
      <c r="B4937" s="29" t="s">
        <v>7030</v>
      </c>
      <c r="C4937" s="56" t="s">
        <v>7031</v>
      </c>
      <c r="D4937" s="56"/>
      <c r="E4937" s="31">
        <v>4.62</v>
      </c>
      <c r="F4937" s="128">
        <f t="shared" si="300"/>
        <v>2.7396599999999998</v>
      </c>
      <c r="G4937" s="222">
        <f t="shared" si="299"/>
        <v>3.0136259999999999</v>
      </c>
      <c r="H4937" s="224">
        <v>0.1</v>
      </c>
      <c r="I4937" s="32"/>
    </row>
    <row r="4938" spans="1:9" ht="15.75">
      <c r="A4938" s="28">
        <v>4933</v>
      </c>
      <c r="B4938" s="29" t="s">
        <v>7032</v>
      </c>
      <c r="C4938" s="56" t="s">
        <v>7033</v>
      </c>
      <c r="D4938" s="56"/>
      <c r="E4938" s="31">
        <v>4.62</v>
      </c>
      <c r="F4938" s="128">
        <f t="shared" si="300"/>
        <v>2.7396599999999998</v>
      </c>
      <c r="G4938" s="222">
        <f t="shared" si="299"/>
        <v>3.0136259999999999</v>
      </c>
      <c r="H4938" s="224">
        <v>0.1</v>
      </c>
      <c r="I4938" s="32"/>
    </row>
    <row r="4939" spans="1:9" ht="15.75">
      <c r="A4939" s="28">
        <v>4934</v>
      </c>
      <c r="B4939" s="29" t="s">
        <v>7034</v>
      </c>
      <c r="C4939" s="56" t="s">
        <v>7035</v>
      </c>
      <c r="D4939" s="56"/>
      <c r="E4939" s="31">
        <v>2.71</v>
      </c>
      <c r="F4939" s="128">
        <f t="shared" si="300"/>
        <v>1.60703</v>
      </c>
      <c r="G4939" s="222">
        <f t="shared" si="299"/>
        <v>1.767733</v>
      </c>
      <c r="H4939" s="224">
        <v>0.1</v>
      </c>
      <c r="I4939" s="32"/>
    </row>
    <row r="4940" spans="1:9" ht="15.75">
      <c r="A4940" s="28">
        <v>4935</v>
      </c>
      <c r="B4940" s="29" t="s">
        <v>7036</v>
      </c>
      <c r="C4940" s="56" t="s">
        <v>7037</v>
      </c>
      <c r="D4940" s="56"/>
      <c r="E4940" s="31">
        <v>2.71</v>
      </c>
      <c r="F4940" s="128">
        <f t="shared" si="300"/>
        <v>1.60703</v>
      </c>
      <c r="G4940" s="222">
        <f t="shared" si="299"/>
        <v>1.767733</v>
      </c>
      <c r="H4940" s="224">
        <v>0.1</v>
      </c>
      <c r="I4940" s="32"/>
    </row>
    <row r="4941" spans="1:9" ht="15.75">
      <c r="A4941" s="28">
        <v>4936</v>
      </c>
      <c r="B4941" s="29" t="s">
        <v>7038</v>
      </c>
      <c r="C4941" s="56" t="s">
        <v>7039</v>
      </c>
      <c r="D4941" s="56"/>
      <c r="E4941" s="31">
        <v>2.71</v>
      </c>
      <c r="F4941" s="128">
        <f t="shared" si="300"/>
        <v>1.60703</v>
      </c>
      <c r="G4941" s="222">
        <f t="shared" si="299"/>
        <v>1.767733</v>
      </c>
      <c r="H4941" s="224">
        <v>0.1</v>
      </c>
      <c r="I4941" s="32"/>
    </row>
    <row r="4942" spans="1:9" ht="15.75">
      <c r="A4942" s="28">
        <v>4937</v>
      </c>
      <c r="B4942" s="29" t="s">
        <v>7040</v>
      </c>
      <c r="C4942" s="56" t="s">
        <v>7041</v>
      </c>
      <c r="D4942" s="56"/>
      <c r="E4942" s="31">
        <v>2.71</v>
      </c>
      <c r="F4942" s="128">
        <f t="shared" si="300"/>
        <v>1.60703</v>
      </c>
      <c r="G4942" s="222">
        <f t="shared" si="299"/>
        <v>1.767733</v>
      </c>
      <c r="H4942" s="224">
        <v>0.1</v>
      </c>
      <c r="I4942" s="32"/>
    </row>
    <row r="4943" spans="1:9" ht="15.75">
      <c r="A4943" s="28">
        <v>4938</v>
      </c>
      <c r="B4943" s="29" t="s">
        <v>7042</v>
      </c>
      <c r="C4943" s="56" t="s">
        <v>7043</v>
      </c>
      <c r="D4943" s="56"/>
      <c r="E4943" s="31">
        <v>2.71</v>
      </c>
      <c r="F4943" s="128">
        <f t="shared" si="300"/>
        <v>1.60703</v>
      </c>
      <c r="G4943" s="222">
        <f t="shared" si="299"/>
        <v>1.767733</v>
      </c>
      <c r="H4943" s="224">
        <v>0.1</v>
      </c>
      <c r="I4943" s="32"/>
    </row>
    <row r="4944" spans="1:9" ht="31.5">
      <c r="A4944" s="28">
        <v>4939</v>
      </c>
      <c r="B4944" s="29" t="s">
        <v>7044</v>
      </c>
      <c r="C4944" s="56" t="s">
        <v>7045</v>
      </c>
      <c r="D4944" s="56"/>
      <c r="E4944" s="31">
        <v>5.96</v>
      </c>
      <c r="F4944" s="128">
        <f t="shared" si="300"/>
        <v>3.5342799999999999</v>
      </c>
      <c r="G4944" s="222">
        <f t="shared" si="299"/>
        <v>3.8877080000000004</v>
      </c>
      <c r="H4944" s="224">
        <v>0.1</v>
      </c>
      <c r="I4944" s="32"/>
    </row>
    <row r="4945" spans="1:9" ht="15.75">
      <c r="A4945" s="28">
        <v>4940</v>
      </c>
      <c r="B4945" s="29" t="s">
        <v>7046</v>
      </c>
      <c r="C4945" s="56" t="s">
        <v>7047</v>
      </c>
      <c r="D4945" s="56"/>
      <c r="E4945" s="31">
        <v>5.96</v>
      </c>
      <c r="F4945" s="128">
        <f t="shared" si="300"/>
        <v>3.5342799999999999</v>
      </c>
      <c r="G4945" s="222">
        <f t="shared" si="299"/>
        <v>3.8877080000000004</v>
      </c>
      <c r="H4945" s="224">
        <v>0.1</v>
      </c>
      <c r="I4945" s="32"/>
    </row>
    <row r="4946" spans="1:9" ht="15.75">
      <c r="A4946" s="28">
        <v>4941</v>
      </c>
      <c r="B4946" s="29" t="s">
        <v>7048</v>
      </c>
      <c r="C4946" s="56" t="s">
        <v>7049</v>
      </c>
      <c r="D4946" s="56"/>
      <c r="E4946" s="31">
        <v>115.06</v>
      </c>
      <c r="F4946" s="128">
        <f t="shared" si="300"/>
        <v>68.230580000000003</v>
      </c>
      <c r="G4946" s="222">
        <f t="shared" si="299"/>
        <v>75.053638000000007</v>
      </c>
      <c r="H4946" s="224">
        <v>0.1</v>
      </c>
      <c r="I4946" s="32"/>
    </row>
    <row r="4947" spans="1:9" ht="47.25">
      <c r="A4947" s="28">
        <v>4942</v>
      </c>
      <c r="B4947" s="29" t="s">
        <v>7050</v>
      </c>
      <c r="C4947" s="56" t="s">
        <v>7051</v>
      </c>
      <c r="D4947" s="56" t="s">
        <v>7052</v>
      </c>
      <c r="E4947" s="31">
        <v>46.13</v>
      </c>
      <c r="F4947" s="128">
        <f t="shared" si="300"/>
        <v>27.355090000000001</v>
      </c>
      <c r="G4947" s="222">
        <f t="shared" si="299"/>
        <v>30.090599000000005</v>
      </c>
      <c r="H4947" s="224">
        <v>0.1</v>
      </c>
      <c r="I4947" s="32"/>
    </row>
    <row r="4948" spans="1:9" ht="47.25">
      <c r="A4948" s="28">
        <v>4943</v>
      </c>
      <c r="B4948" s="29" t="s">
        <v>7053</v>
      </c>
      <c r="C4948" s="56" t="s">
        <v>7054</v>
      </c>
      <c r="D4948" s="56" t="s">
        <v>7055</v>
      </c>
      <c r="E4948" s="31">
        <v>91.72</v>
      </c>
      <c r="F4948" s="128">
        <f t="shared" si="300"/>
        <v>54.389959999999995</v>
      </c>
      <c r="G4948" s="222">
        <f t="shared" si="299"/>
        <v>59.828955999999998</v>
      </c>
      <c r="H4948" s="224">
        <v>0.1</v>
      </c>
      <c r="I4948" s="32"/>
    </row>
    <row r="4949" spans="1:9" ht="15.75">
      <c r="A4949" s="28">
        <v>4944</v>
      </c>
      <c r="B4949" s="29" t="s">
        <v>7056</v>
      </c>
      <c r="C4949" s="56" t="s">
        <v>7057</v>
      </c>
      <c r="D4949" s="56"/>
      <c r="E4949" s="31">
        <v>13.84</v>
      </c>
      <c r="F4949" s="128">
        <f t="shared" si="300"/>
        <v>8.2071199999999997</v>
      </c>
      <c r="G4949" s="222">
        <f t="shared" si="299"/>
        <v>9.0278320000000001</v>
      </c>
      <c r="H4949" s="224">
        <v>0.1</v>
      </c>
      <c r="I4949" s="32"/>
    </row>
    <row r="4950" spans="1:9" ht="31.5">
      <c r="A4950" s="28">
        <v>4945</v>
      </c>
      <c r="B4950" s="29" t="s">
        <v>7058</v>
      </c>
      <c r="C4950" s="56" t="s">
        <v>7059</v>
      </c>
      <c r="D4950" s="56"/>
      <c r="E4950" s="31">
        <v>23.07</v>
      </c>
      <c r="F4950" s="128">
        <f t="shared" si="300"/>
        <v>13.68051</v>
      </c>
      <c r="G4950" s="222">
        <f t="shared" si="299"/>
        <v>15.048561000000001</v>
      </c>
      <c r="H4950" s="224">
        <v>0.1</v>
      </c>
      <c r="I4950" s="32"/>
    </row>
    <row r="4951" spans="1:9" ht="15.75">
      <c r="A4951" s="28">
        <v>4946</v>
      </c>
      <c r="B4951" s="29" t="s">
        <v>7060</v>
      </c>
      <c r="C4951" s="56" t="s">
        <v>7061</v>
      </c>
      <c r="D4951" s="56"/>
      <c r="E4951" s="31">
        <v>22.52</v>
      </c>
      <c r="F4951" s="128">
        <f t="shared" si="300"/>
        <v>13.35436</v>
      </c>
      <c r="G4951" s="222">
        <f t="shared" si="299"/>
        <v>14.689796000000001</v>
      </c>
      <c r="H4951" s="224">
        <v>0.1</v>
      </c>
      <c r="I4951" s="32"/>
    </row>
    <row r="4952" spans="1:9" ht="15.75">
      <c r="A4952" s="28">
        <v>4947</v>
      </c>
      <c r="B4952" s="29" t="s">
        <v>7062</v>
      </c>
      <c r="C4952" s="56" t="s">
        <v>7063</v>
      </c>
      <c r="D4952" s="56" t="s">
        <v>7064</v>
      </c>
      <c r="E4952" s="31">
        <v>4.07</v>
      </c>
      <c r="F4952" s="128">
        <f t="shared" si="300"/>
        <v>2.41351</v>
      </c>
      <c r="G4952" s="222">
        <f t="shared" si="299"/>
        <v>2.6548610000000004</v>
      </c>
      <c r="H4952" s="224">
        <v>0.1</v>
      </c>
      <c r="I4952" s="32"/>
    </row>
    <row r="4953" spans="1:9" ht="15.75">
      <c r="A4953" s="28">
        <v>4948</v>
      </c>
      <c r="B4953" s="29" t="s">
        <v>7065</v>
      </c>
      <c r="C4953" s="56" t="s">
        <v>7066</v>
      </c>
      <c r="D4953" s="56" t="s">
        <v>7067</v>
      </c>
      <c r="E4953" s="31">
        <v>6.79</v>
      </c>
      <c r="F4953" s="128">
        <f t="shared" si="300"/>
        <v>4.0264699999999998</v>
      </c>
      <c r="G4953" s="222">
        <f t="shared" si="299"/>
        <v>4.4291169999999997</v>
      </c>
      <c r="H4953" s="224">
        <v>0.1</v>
      </c>
      <c r="I4953" s="32"/>
    </row>
    <row r="4954" spans="1:9" ht="31.5">
      <c r="A4954" s="28">
        <v>4949</v>
      </c>
      <c r="B4954" s="29" t="s">
        <v>7068</v>
      </c>
      <c r="C4954" s="56" t="s">
        <v>7069</v>
      </c>
      <c r="D4954" s="56"/>
      <c r="E4954" s="31">
        <v>22.52</v>
      </c>
      <c r="F4954" s="128">
        <f t="shared" si="300"/>
        <v>13.35436</v>
      </c>
      <c r="G4954" s="222">
        <f t="shared" si="299"/>
        <v>14.689796000000001</v>
      </c>
      <c r="H4954" s="224">
        <v>0.1</v>
      </c>
      <c r="I4954" s="32"/>
    </row>
    <row r="4955" spans="1:9" ht="31.5">
      <c r="A4955" s="28">
        <v>4950</v>
      </c>
      <c r="B4955" s="29" t="s">
        <v>7070</v>
      </c>
      <c r="C4955" s="56" t="s">
        <v>7071</v>
      </c>
      <c r="D4955" s="56"/>
      <c r="E4955" s="31">
        <v>22.52</v>
      </c>
      <c r="F4955" s="128">
        <f t="shared" si="300"/>
        <v>13.35436</v>
      </c>
      <c r="G4955" s="222">
        <f t="shared" si="299"/>
        <v>14.689796000000001</v>
      </c>
      <c r="H4955" s="224">
        <v>0.1</v>
      </c>
      <c r="I4955" s="32"/>
    </row>
    <row r="4956" spans="1:9" ht="157.5">
      <c r="A4956" s="28">
        <v>4951</v>
      </c>
      <c r="B4956" s="29" t="s">
        <v>7072</v>
      </c>
      <c r="C4956" s="56" t="s">
        <v>7073</v>
      </c>
      <c r="D4956" s="56" t="s">
        <v>7074</v>
      </c>
      <c r="E4956" s="31">
        <v>241.4</v>
      </c>
      <c r="F4956" s="128">
        <f t="shared" si="300"/>
        <v>143.15019999999998</v>
      </c>
      <c r="G4956" s="222">
        <f t="shared" si="299"/>
        <v>157.46521999999999</v>
      </c>
      <c r="H4956" s="224">
        <v>0.1</v>
      </c>
      <c r="I4956" s="32"/>
    </row>
    <row r="4957" spans="1:9" ht="157.5">
      <c r="A4957" s="28">
        <v>4952</v>
      </c>
      <c r="B4957" s="29" t="s">
        <v>7075</v>
      </c>
      <c r="C4957" s="56" t="s">
        <v>7076</v>
      </c>
      <c r="D4957" s="56" t="s">
        <v>7074</v>
      </c>
      <c r="E4957" s="31">
        <v>241.4</v>
      </c>
      <c r="F4957" s="128">
        <f t="shared" si="300"/>
        <v>143.15019999999998</v>
      </c>
      <c r="G4957" s="222">
        <f t="shared" si="299"/>
        <v>157.46521999999999</v>
      </c>
      <c r="H4957" s="224">
        <v>0.1</v>
      </c>
      <c r="I4957" s="32"/>
    </row>
    <row r="4958" spans="1:9" ht="15.75">
      <c r="A4958" s="28">
        <v>4953</v>
      </c>
      <c r="B4958" s="29" t="s">
        <v>7077</v>
      </c>
      <c r="C4958" s="56" t="s">
        <v>7078</v>
      </c>
      <c r="D4958" s="56"/>
      <c r="E4958" s="31">
        <v>21.71</v>
      </c>
      <c r="F4958" s="128">
        <f t="shared" si="300"/>
        <v>12.874029999999999</v>
      </c>
      <c r="G4958" s="222">
        <f t="shared" si="299"/>
        <v>14.161433000000001</v>
      </c>
      <c r="H4958" s="224">
        <v>0.1</v>
      </c>
      <c r="I4958" s="32"/>
    </row>
    <row r="4959" spans="1:9" ht="15.75">
      <c r="A4959" s="28">
        <v>4954</v>
      </c>
      <c r="B4959" s="29" t="s">
        <v>7079</v>
      </c>
      <c r="C4959" s="56" t="s">
        <v>7080</v>
      </c>
      <c r="D4959" s="56"/>
      <c r="E4959" s="31">
        <v>21.71</v>
      </c>
      <c r="F4959" s="128">
        <f t="shared" si="300"/>
        <v>12.874029999999999</v>
      </c>
      <c r="G4959" s="222">
        <f t="shared" si="299"/>
        <v>14.161433000000001</v>
      </c>
      <c r="H4959" s="224">
        <v>0.1</v>
      </c>
      <c r="I4959" s="32"/>
    </row>
    <row r="4960" spans="1:9" ht="15.75">
      <c r="A4960" s="28">
        <v>4955</v>
      </c>
      <c r="B4960" s="29" t="s">
        <v>7081</v>
      </c>
      <c r="C4960" s="56" t="s">
        <v>7082</v>
      </c>
      <c r="D4960" s="56"/>
      <c r="E4960" s="31">
        <v>21.71</v>
      </c>
      <c r="F4960" s="128">
        <f t="shared" si="300"/>
        <v>12.874029999999999</v>
      </c>
      <c r="G4960" s="222">
        <f t="shared" ref="G4960:G5023" si="301">F4960*1.1</f>
        <v>14.161433000000001</v>
      </c>
      <c r="H4960" s="224">
        <v>0.1</v>
      </c>
      <c r="I4960" s="32"/>
    </row>
    <row r="4961" spans="1:9" ht="15.75">
      <c r="A4961" s="28">
        <v>4956</v>
      </c>
      <c r="B4961" s="29" t="s">
        <v>7083</v>
      </c>
      <c r="C4961" s="56" t="s">
        <v>7084</v>
      </c>
      <c r="D4961" s="56"/>
      <c r="E4961" s="31">
        <v>21.71</v>
      </c>
      <c r="F4961" s="128">
        <f t="shared" si="300"/>
        <v>12.874029999999999</v>
      </c>
      <c r="G4961" s="222">
        <f t="shared" si="301"/>
        <v>14.161433000000001</v>
      </c>
      <c r="H4961" s="224">
        <v>0.1</v>
      </c>
      <c r="I4961" s="32"/>
    </row>
    <row r="4962" spans="1:9" ht="15.75">
      <c r="A4962" s="28">
        <v>4957</v>
      </c>
      <c r="B4962" s="29" t="s">
        <v>7085</v>
      </c>
      <c r="C4962" s="56" t="s">
        <v>7086</v>
      </c>
      <c r="D4962" s="56"/>
      <c r="E4962" s="31">
        <v>21.71</v>
      </c>
      <c r="F4962" s="128">
        <f t="shared" si="300"/>
        <v>12.874029999999999</v>
      </c>
      <c r="G4962" s="222">
        <f t="shared" si="301"/>
        <v>14.161433000000001</v>
      </c>
      <c r="H4962" s="224">
        <v>0.1</v>
      </c>
      <c r="I4962" s="32"/>
    </row>
    <row r="4963" spans="1:9" ht="15.75">
      <c r="A4963" s="28">
        <v>4958</v>
      </c>
      <c r="B4963" s="29" t="s">
        <v>7087</v>
      </c>
      <c r="C4963" s="56" t="s">
        <v>7088</v>
      </c>
      <c r="D4963" s="56"/>
      <c r="E4963" s="31">
        <v>21.71</v>
      </c>
      <c r="F4963" s="128">
        <f t="shared" si="300"/>
        <v>12.874029999999999</v>
      </c>
      <c r="G4963" s="222">
        <f t="shared" si="301"/>
        <v>14.161433000000001</v>
      </c>
      <c r="H4963" s="224">
        <v>0.1</v>
      </c>
      <c r="I4963" s="32"/>
    </row>
    <row r="4964" spans="1:9" ht="15.75">
      <c r="A4964" s="28">
        <v>4959</v>
      </c>
      <c r="B4964" s="29" t="s">
        <v>7089</v>
      </c>
      <c r="C4964" s="56" t="s">
        <v>7090</v>
      </c>
      <c r="D4964" s="56"/>
      <c r="E4964" s="31">
        <v>22.52</v>
      </c>
      <c r="F4964" s="128">
        <f t="shared" si="300"/>
        <v>13.35436</v>
      </c>
      <c r="G4964" s="222">
        <f t="shared" si="301"/>
        <v>14.689796000000001</v>
      </c>
      <c r="H4964" s="224">
        <v>0.1</v>
      </c>
      <c r="I4964" s="32"/>
    </row>
    <row r="4965" spans="1:9" ht="15.75">
      <c r="A4965" s="28">
        <v>4960</v>
      </c>
      <c r="B4965" s="29" t="s">
        <v>7091</v>
      </c>
      <c r="C4965" s="56" t="s">
        <v>7092</v>
      </c>
      <c r="D4965" s="56"/>
      <c r="E4965" s="31">
        <v>22.52</v>
      </c>
      <c r="F4965" s="128">
        <f t="shared" si="300"/>
        <v>13.35436</v>
      </c>
      <c r="G4965" s="222">
        <f t="shared" si="301"/>
        <v>14.689796000000001</v>
      </c>
      <c r="H4965" s="224">
        <v>0.1</v>
      </c>
      <c r="I4965" s="32"/>
    </row>
    <row r="4966" spans="1:9" ht="15.75">
      <c r="A4966" s="28">
        <v>4961</v>
      </c>
      <c r="B4966" s="29" t="s">
        <v>7093</v>
      </c>
      <c r="C4966" s="56" t="s">
        <v>7094</v>
      </c>
      <c r="D4966" s="56"/>
      <c r="E4966" s="31">
        <v>11.67</v>
      </c>
      <c r="F4966" s="128">
        <f t="shared" si="300"/>
        <v>6.9203099999999997</v>
      </c>
      <c r="G4966" s="222">
        <f t="shared" si="301"/>
        <v>7.6123410000000007</v>
      </c>
      <c r="H4966" s="224">
        <v>0.1</v>
      </c>
      <c r="I4966" s="32"/>
    </row>
    <row r="4967" spans="1:9" ht="15.75">
      <c r="A4967" s="28">
        <v>4962</v>
      </c>
      <c r="B4967" s="29" t="s">
        <v>7095</v>
      </c>
      <c r="C4967" s="56" t="s">
        <v>7096</v>
      </c>
      <c r="D4967" s="56" t="s">
        <v>7097</v>
      </c>
      <c r="E4967" s="31">
        <v>46.14</v>
      </c>
      <c r="F4967" s="128">
        <f t="shared" si="300"/>
        <v>27.36102</v>
      </c>
      <c r="G4967" s="222">
        <f t="shared" si="301"/>
        <v>30.097122000000002</v>
      </c>
      <c r="H4967" s="224">
        <v>0.1</v>
      </c>
      <c r="I4967" s="32"/>
    </row>
    <row r="4968" spans="1:9" ht="15.75">
      <c r="A4968" s="28">
        <v>4963</v>
      </c>
      <c r="B4968" s="29" t="s">
        <v>7098</v>
      </c>
      <c r="C4968" s="56" t="s">
        <v>7099</v>
      </c>
      <c r="D4968" s="56" t="s">
        <v>7100</v>
      </c>
      <c r="E4968" s="31">
        <v>46.14</v>
      </c>
      <c r="F4968" s="128">
        <f t="shared" si="300"/>
        <v>27.36102</v>
      </c>
      <c r="G4968" s="222">
        <f t="shared" si="301"/>
        <v>30.097122000000002</v>
      </c>
      <c r="H4968" s="224">
        <v>0.1</v>
      </c>
      <c r="I4968" s="32"/>
    </row>
    <row r="4969" spans="1:9" ht="15.75">
      <c r="A4969" s="28">
        <v>4964</v>
      </c>
      <c r="B4969" s="29" t="s">
        <v>7101</v>
      </c>
      <c r="C4969" s="56" t="s">
        <v>7102</v>
      </c>
      <c r="D4969" s="56"/>
      <c r="E4969" s="31">
        <v>46.14</v>
      </c>
      <c r="F4969" s="128">
        <f t="shared" si="300"/>
        <v>27.36102</v>
      </c>
      <c r="G4969" s="222">
        <f t="shared" si="301"/>
        <v>30.097122000000002</v>
      </c>
      <c r="H4969" s="224">
        <v>0.1</v>
      </c>
      <c r="I4969" s="32"/>
    </row>
    <row r="4970" spans="1:9" ht="15.75">
      <c r="A4970" s="28">
        <v>4965</v>
      </c>
      <c r="B4970" s="29" t="s">
        <v>7103</v>
      </c>
      <c r="C4970" s="56" t="s">
        <v>7104</v>
      </c>
      <c r="D4970" s="56"/>
      <c r="E4970" s="31">
        <v>46.14</v>
      </c>
      <c r="F4970" s="128">
        <f t="shared" si="300"/>
        <v>27.36102</v>
      </c>
      <c r="G4970" s="222">
        <f t="shared" si="301"/>
        <v>30.097122000000002</v>
      </c>
      <c r="H4970" s="224">
        <v>0.1</v>
      </c>
      <c r="I4970" s="32"/>
    </row>
    <row r="4971" spans="1:9" ht="15.75">
      <c r="A4971" s="28">
        <v>4966</v>
      </c>
      <c r="B4971" s="29" t="s">
        <v>7105</v>
      </c>
      <c r="C4971" s="56" t="s">
        <v>7106</v>
      </c>
      <c r="D4971" s="56"/>
      <c r="E4971" s="31">
        <v>46.14</v>
      </c>
      <c r="F4971" s="128">
        <f t="shared" si="300"/>
        <v>27.36102</v>
      </c>
      <c r="G4971" s="222">
        <f t="shared" si="301"/>
        <v>30.097122000000002</v>
      </c>
      <c r="H4971" s="224">
        <v>0.1</v>
      </c>
      <c r="I4971" s="32"/>
    </row>
    <row r="4972" spans="1:9" ht="15.75">
      <c r="A4972" s="28">
        <v>4967</v>
      </c>
      <c r="B4972" s="29" t="s">
        <v>7107</v>
      </c>
      <c r="C4972" s="56" t="s">
        <v>7108</v>
      </c>
      <c r="D4972" s="56"/>
      <c r="E4972" s="31">
        <v>27.67</v>
      </c>
      <c r="F4972" s="128">
        <f t="shared" si="300"/>
        <v>16.40831</v>
      </c>
      <c r="G4972" s="222">
        <f t="shared" si="301"/>
        <v>18.049141000000002</v>
      </c>
      <c r="H4972" s="224">
        <v>0.1</v>
      </c>
      <c r="I4972" s="32"/>
    </row>
    <row r="4973" spans="1:9" ht="15.75">
      <c r="A4973" s="28">
        <v>4968</v>
      </c>
      <c r="B4973" s="29" t="s">
        <v>7109</v>
      </c>
      <c r="C4973" s="56" t="s">
        <v>7110</v>
      </c>
      <c r="D4973" s="56"/>
      <c r="E4973" s="31">
        <v>27.67</v>
      </c>
      <c r="F4973" s="128">
        <f t="shared" si="300"/>
        <v>16.40831</v>
      </c>
      <c r="G4973" s="222">
        <f t="shared" si="301"/>
        <v>18.049141000000002</v>
      </c>
      <c r="H4973" s="224">
        <v>0.1</v>
      </c>
      <c r="I4973" s="32"/>
    </row>
    <row r="4974" spans="1:9" ht="15.75">
      <c r="A4974" s="28">
        <v>4969</v>
      </c>
      <c r="B4974" s="29" t="s">
        <v>7111</v>
      </c>
      <c r="C4974" s="56" t="s">
        <v>7112</v>
      </c>
      <c r="D4974" s="56"/>
      <c r="E4974" s="31">
        <v>27.67</v>
      </c>
      <c r="F4974" s="128">
        <f t="shared" si="300"/>
        <v>16.40831</v>
      </c>
      <c r="G4974" s="222">
        <f t="shared" si="301"/>
        <v>18.049141000000002</v>
      </c>
      <c r="H4974" s="224">
        <v>0.1</v>
      </c>
      <c r="I4974" s="32"/>
    </row>
    <row r="4975" spans="1:9" ht="31.5">
      <c r="A4975" s="28">
        <v>4970</v>
      </c>
      <c r="B4975" s="29" t="s">
        <v>7113</v>
      </c>
      <c r="C4975" s="56" t="s">
        <v>7114</v>
      </c>
      <c r="D4975" s="56"/>
      <c r="E4975" s="31">
        <v>124.29</v>
      </c>
      <c r="F4975" s="128">
        <f t="shared" si="300"/>
        <v>73.703969999999998</v>
      </c>
      <c r="G4975" s="222">
        <f t="shared" si="301"/>
        <v>81.074367000000009</v>
      </c>
      <c r="H4975" s="224">
        <v>0.1</v>
      </c>
      <c r="I4975" s="32"/>
    </row>
    <row r="4976" spans="1:9" ht="15.75">
      <c r="A4976" s="28">
        <v>4971</v>
      </c>
      <c r="B4976" s="29" t="s">
        <v>7115</v>
      </c>
      <c r="C4976" s="56" t="s">
        <v>7116</v>
      </c>
      <c r="D4976" s="56" t="s">
        <v>7117</v>
      </c>
      <c r="E4976" s="31">
        <v>27.67</v>
      </c>
      <c r="F4976" s="128">
        <f t="shared" si="300"/>
        <v>16.40831</v>
      </c>
      <c r="G4976" s="222">
        <f t="shared" si="301"/>
        <v>18.049141000000002</v>
      </c>
      <c r="H4976" s="224">
        <v>0.1</v>
      </c>
      <c r="I4976" s="32"/>
    </row>
    <row r="4977" spans="1:9" ht="15.75">
      <c r="A4977" s="28">
        <v>4972</v>
      </c>
      <c r="B4977" s="29" t="s">
        <v>7118</v>
      </c>
      <c r="C4977" s="56" t="s">
        <v>7119</v>
      </c>
      <c r="D4977" s="56" t="s">
        <v>7120</v>
      </c>
      <c r="E4977" s="31">
        <v>59.97</v>
      </c>
      <c r="F4977" s="128">
        <f t="shared" si="300"/>
        <v>35.56221</v>
      </c>
      <c r="G4977" s="222">
        <f t="shared" si="301"/>
        <v>39.118431000000001</v>
      </c>
      <c r="H4977" s="224">
        <v>0.1</v>
      </c>
      <c r="I4977" s="32"/>
    </row>
    <row r="4978" spans="1:9" ht="15.75">
      <c r="A4978" s="28">
        <v>4973</v>
      </c>
      <c r="B4978" s="29" t="s">
        <v>7121</v>
      </c>
      <c r="C4978" s="56" t="s">
        <v>7122</v>
      </c>
      <c r="D4978" s="56"/>
      <c r="E4978" s="31">
        <v>27.67</v>
      </c>
      <c r="F4978" s="128">
        <f t="shared" si="300"/>
        <v>16.40831</v>
      </c>
      <c r="G4978" s="222">
        <f t="shared" si="301"/>
        <v>18.049141000000002</v>
      </c>
      <c r="H4978" s="224">
        <v>0.1</v>
      </c>
      <c r="I4978" s="32"/>
    </row>
    <row r="4979" spans="1:9" ht="31.5">
      <c r="A4979" s="28">
        <v>4974</v>
      </c>
      <c r="B4979" s="29" t="s">
        <v>7123</v>
      </c>
      <c r="C4979" s="56" t="s">
        <v>7124</v>
      </c>
      <c r="D4979" s="56"/>
      <c r="E4979" s="31">
        <v>22.52</v>
      </c>
      <c r="F4979" s="128">
        <f t="shared" si="300"/>
        <v>13.35436</v>
      </c>
      <c r="G4979" s="222">
        <f t="shared" si="301"/>
        <v>14.689796000000001</v>
      </c>
      <c r="H4979" s="224">
        <v>0.1</v>
      </c>
      <c r="I4979" s="32"/>
    </row>
    <row r="4980" spans="1:9" ht="15.75">
      <c r="A4980" s="28">
        <v>4975</v>
      </c>
      <c r="B4980" s="29" t="s">
        <v>7125</v>
      </c>
      <c r="C4980" s="56" t="s">
        <v>7126</v>
      </c>
      <c r="D4980" s="56"/>
      <c r="E4980" s="31">
        <v>2.98</v>
      </c>
      <c r="F4980" s="128">
        <f t="shared" si="300"/>
        <v>1.7671399999999999</v>
      </c>
      <c r="G4980" s="222">
        <f t="shared" si="301"/>
        <v>1.9438540000000002</v>
      </c>
      <c r="H4980" s="224">
        <v>0.1</v>
      </c>
      <c r="I4980" s="32"/>
    </row>
    <row r="4981" spans="1:9" ht="15.75">
      <c r="A4981" s="28">
        <v>4976</v>
      </c>
      <c r="B4981" s="29" t="s">
        <v>7127</v>
      </c>
      <c r="C4981" s="56" t="s">
        <v>7128</v>
      </c>
      <c r="D4981" s="56"/>
      <c r="E4981" s="31">
        <v>2.98</v>
      </c>
      <c r="F4981" s="128">
        <f t="shared" si="300"/>
        <v>1.7671399999999999</v>
      </c>
      <c r="G4981" s="222">
        <f t="shared" si="301"/>
        <v>1.9438540000000002</v>
      </c>
      <c r="H4981" s="224">
        <v>0.1</v>
      </c>
      <c r="I4981" s="32"/>
    </row>
    <row r="4982" spans="1:9" ht="15.75">
      <c r="A4982" s="28">
        <v>4977</v>
      </c>
      <c r="B4982" s="29" t="s">
        <v>7129</v>
      </c>
      <c r="C4982" s="56" t="s">
        <v>7130</v>
      </c>
      <c r="D4982" s="56"/>
      <c r="E4982" s="31">
        <v>2.98</v>
      </c>
      <c r="F4982" s="128">
        <f t="shared" si="300"/>
        <v>1.7671399999999999</v>
      </c>
      <c r="G4982" s="222">
        <f t="shared" si="301"/>
        <v>1.9438540000000002</v>
      </c>
      <c r="H4982" s="224">
        <v>0.1</v>
      </c>
      <c r="I4982" s="32"/>
    </row>
    <row r="4983" spans="1:9" ht="15.75">
      <c r="A4983" s="28">
        <v>4978</v>
      </c>
      <c r="B4983" s="29" t="s">
        <v>7131</v>
      </c>
      <c r="C4983" s="56" t="s">
        <v>7132</v>
      </c>
      <c r="D4983" s="56"/>
      <c r="E4983" s="31">
        <v>5.96</v>
      </c>
      <c r="F4983" s="128">
        <f t="shared" si="300"/>
        <v>3.5342799999999999</v>
      </c>
      <c r="G4983" s="222">
        <f t="shared" si="301"/>
        <v>3.8877080000000004</v>
      </c>
      <c r="H4983" s="224">
        <v>0.1</v>
      </c>
      <c r="I4983" s="32"/>
    </row>
    <row r="4984" spans="1:9" ht="15.75">
      <c r="A4984" s="28">
        <v>4979</v>
      </c>
      <c r="B4984" s="29" t="s">
        <v>7133</v>
      </c>
      <c r="C4984" s="56" t="s">
        <v>7134</v>
      </c>
      <c r="D4984" s="56"/>
      <c r="E4984" s="31">
        <v>2.98</v>
      </c>
      <c r="F4984" s="128">
        <f t="shared" si="300"/>
        <v>1.7671399999999999</v>
      </c>
      <c r="G4984" s="222">
        <f t="shared" si="301"/>
        <v>1.9438540000000002</v>
      </c>
      <c r="H4984" s="224">
        <v>0.1</v>
      </c>
      <c r="I4984" s="32"/>
    </row>
    <row r="4985" spans="1:9" ht="31.5">
      <c r="A4985" s="28">
        <v>4980</v>
      </c>
      <c r="B4985" s="29" t="s">
        <v>7135</v>
      </c>
      <c r="C4985" s="56" t="s">
        <v>7136</v>
      </c>
      <c r="D4985" s="56" t="s">
        <v>7137</v>
      </c>
      <c r="E4985" s="31">
        <v>72.180000000000007</v>
      </c>
      <c r="F4985" s="128">
        <f t="shared" si="300"/>
        <v>42.80274</v>
      </c>
      <c r="G4985" s="222">
        <f t="shared" si="301"/>
        <v>47.083014000000006</v>
      </c>
      <c r="H4985" s="224">
        <v>0.1</v>
      </c>
      <c r="I4985" s="32"/>
    </row>
    <row r="4986" spans="1:9" ht="31.5">
      <c r="A4986" s="28">
        <v>4981</v>
      </c>
      <c r="B4986" s="29" t="s">
        <v>7138</v>
      </c>
      <c r="C4986" s="56" t="s">
        <v>7139</v>
      </c>
      <c r="D4986" s="56" t="s">
        <v>7140</v>
      </c>
      <c r="E4986" s="31">
        <v>69.2</v>
      </c>
      <c r="F4986" s="128">
        <f t="shared" si="300"/>
        <v>41.035600000000002</v>
      </c>
      <c r="G4986" s="222">
        <f t="shared" si="301"/>
        <v>45.139160000000004</v>
      </c>
      <c r="H4986" s="224">
        <v>0.1</v>
      </c>
      <c r="I4986" s="32"/>
    </row>
    <row r="4987" spans="1:9" ht="15.75">
      <c r="A4987" s="28">
        <v>4982</v>
      </c>
      <c r="B4987" s="29" t="s">
        <v>7141</v>
      </c>
      <c r="C4987" s="56" t="s">
        <v>7142</v>
      </c>
      <c r="D4987" s="56"/>
      <c r="E4987" s="31">
        <v>41.52</v>
      </c>
      <c r="F4987" s="128">
        <f t="shared" si="300"/>
        <v>24.621359999999999</v>
      </c>
      <c r="G4987" s="222">
        <f t="shared" si="301"/>
        <v>27.083496</v>
      </c>
      <c r="H4987" s="224">
        <v>0.1</v>
      </c>
      <c r="I4987" s="32"/>
    </row>
    <row r="4988" spans="1:9" ht="15.75">
      <c r="A4988" s="28">
        <v>4983</v>
      </c>
      <c r="B4988" s="29" t="s">
        <v>7143</v>
      </c>
      <c r="C4988" s="56" t="s">
        <v>7144</v>
      </c>
      <c r="D4988" s="56"/>
      <c r="E4988" s="31">
        <v>41.52</v>
      </c>
      <c r="F4988" s="128">
        <f t="shared" si="300"/>
        <v>24.621359999999999</v>
      </c>
      <c r="G4988" s="222">
        <f t="shared" si="301"/>
        <v>27.083496</v>
      </c>
      <c r="H4988" s="224">
        <v>0.1</v>
      </c>
      <c r="I4988" s="32"/>
    </row>
    <row r="4989" spans="1:9" ht="31.5">
      <c r="A4989" s="28">
        <v>4984</v>
      </c>
      <c r="B4989" s="29" t="s">
        <v>7145</v>
      </c>
      <c r="C4989" s="56" t="s">
        <v>7146</v>
      </c>
      <c r="D4989" s="56"/>
      <c r="E4989" s="31">
        <v>23.07</v>
      </c>
      <c r="F4989" s="128">
        <f t="shared" si="300"/>
        <v>13.68051</v>
      </c>
      <c r="G4989" s="222">
        <f t="shared" si="301"/>
        <v>15.048561000000001</v>
      </c>
      <c r="H4989" s="224">
        <v>0.1</v>
      </c>
      <c r="I4989" s="32"/>
    </row>
    <row r="4990" spans="1:9" ht="31.5">
      <c r="A4990" s="28">
        <v>4985</v>
      </c>
      <c r="B4990" s="29" t="s">
        <v>7147</v>
      </c>
      <c r="C4990" s="56" t="s">
        <v>7148</v>
      </c>
      <c r="D4990" s="56"/>
      <c r="E4990" s="31">
        <v>69.2</v>
      </c>
      <c r="F4990" s="128">
        <f t="shared" si="300"/>
        <v>41.035600000000002</v>
      </c>
      <c r="G4990" s="222">
        <f t="shared" si="301"/>
        <v>45.139160000000004</v>
      </c>
      <c r="H4990" s="224">
        <v>0.1</v>
      </c>
      <c r="I4990" s="32"/>
    </row>
    <row r="4991" spans="1:9" ht="31.5">
      <c r="A4991" s="28">
        <v>4986</v>
      </c>
      <c r="B4991" s="29" t="s">
        <v>7149</v>
      </c>
      <c r="C4991" s="56" t="s">
        <v>7150</v>
      </c>
      <c r="D4991" s="56"/>
      <c r="E4991" s="31">
        <v>69.2</v>
      </c>
      <c r="F4991" s="128">
        <f t="shared" si="300"/>
        <v>41.035600000000002</v>
      </c>
      <c r="G4991" s="222">
        <f t="shared" si="301"/>
        <v>45.139160000000004</v>
      </c>
      <c r="H4991" s="224">
        <v>0.1</v>
      </c>
      <c r="I4991" s="32"/>
    </row>
    <row r="4992" spans="1:9" ht="63">
      <c r="A4992" s="28">
        <v>4987</v>
      </c>
      <c r="B4992" s="29" t="s">
        <v>7151</v>
      </c>
      <c r="C4992" s="56" t="s">
        <v>7152</v>
      </c>
      <c r="D4992" s="56" t="s">
        <v>7153</v>
      </c>
      <c r="E4992" s="31">
        <v>4.62</v>
      </c>
      <c r="F4992" s="128">
        <f t="shared" si="300"/>
        <v>2.7396599999999998</v>
      </c>
      <c r="G4992" s="222">
        <f t="shared" si="301"/>
        <v>3.0136259999999999</v>
      </c>
      <c r="H4992" s="224">
        <v>0.1</v>
      </c>
      <c r="I4992" s="32"/>
    </row>
    <row r="4993" spans="1:9" ht="15.75">
      <c r="A4993" s="28">
        <v>4988</v>
      </c>
      <c r="B4993" s="29" t="s">
        <v>7154</v>
      </c>
      <c r="C4993" s="56" t="s">
        <v>7155</v>
      </c>
      <c r="D4993" s="56"/>
      <c r="E4993" s="31">
        <v>41.52</v>
      </c>
      <c r="F4993" s="128">
        <f t="shared" si="300"/>
        <v>24.621359999999999</v>
      </c>
      <c r="G4993" s="222">
        <f t="shared" si="301"/>
        <v>27.083496</v>
      </c>
      <c r="H4993" s="224">
        <v>0.1</v>
      </c>
      <c r="I4993" s="32"/>
    </row>
    <row r="4994" spans="1:9" ht="31.5">
      <c r="A4994" s="28">
        <v>4989</v>
      </c>
      <c r="B4994" s="29" t="s">
        <v>7156</v>
      </c>
      <c r="C4994" s="56" t="s">
        <v>7157</v>
      </c>
      <c r="D4994" s="56"/>
      <c r="E4994" s="31">
        <v>34.729999999999997</v>
      </c>
      <c r="F4994" s="128">
        <f t="shared" si="300"/>
        <v>20.594889999999996</v>
      </c>
      <c r="G4994" s="222">
        <f t="shared" si="301"/>
        <v>22.654378999999999</v>
      </c>
      <c r="H4994" s="224">
        <v>0.1</v>
      </c>
      <c r="I4994" s="32"/>
    </row>
    <row r="4995" spans="1:9" ht="31.5">
      <c r="A4995" s="28">
        <v>4990</v>
      </c>
      <c r="B4995" s="29" t="s">
        <v>7158</v>
      </c>
      <c r="C4995" s="56" t="s">
        <v>7159</v>
      </c>
      <c r="D4995" s="56"/>
      <c r="E4995" s="31">
        <v>34.729999999999997</v>
      </c>
      <c r="F4995" s="128">
        <f t="shared" si="300"/>
        <v>20.594889999999996</v>
      </c>
      <c r="G4995" s="222">
        <f t="shared" si="301"/>
        <v>22.654378999999999</v>
      </c>
      <c r="H4995" s="224">
        <v>0.1</v>
      </c>
      <c r="I4995" s="32"/>
    </row>
    <row r="4996" spans="1:9" ht="31.5">
      <c r="A4996" s="28">
        <v>4991</v>
      </c>
      <c r="B4996" s="29" t="s">
        <v>7160</v>
      </c>
      <c r="C4996" s="56" t="s">
        <v>7161</v>
      </c>
      <c r="D4996" s="56"/>
      <c r="E4996" s="31">
        <v>55.35</v>
      </c>
      <c r="F4996" s="128">
        <f t="shared" si="300"/>
        <v>32.82255</v>
      </c>
      <c r="G4996" s="222">
        <f t="shared" si="301"/>
        <v>36.104805000000006</v>
      </c>
      <c r="H4996" s="224">
        <v>0.1</v>
      </c>
      <c r="I4996" s="32"/>
    </row>
    <row r="4997" spans="1:9" ht="78.75">
      <c r="A4997" s="28">
        <v>4992</v>
      </c>
      <c r="B4997" s="29" t="s">
        <v>7162</v>
      </c>
      <c r="C4997" s="56" t="s">
        <v>7163</v>
      </c>
      <c r="D4997" s="56" t="s">
        <v>7164</v>
      </c>
      <c r="E4997" s="31">
        <v>149.53</v>
      </c>
      <c r="F4997" s="128">
        <f t="shared" si="300"/>
        <v>88.671289999999999</v>
      </c>
      <c r="G4997" s="222">
        <f t="shared" si="301"/>
        <v>97.538419000000005</v>
      </c>
      <c r="H4997" s="224">
        <v>0.1</v>
      </c>
      <c r="I4997" s="32"/>
    </row>
    <row r="4998" spans="1:9" ht="15.75">
      <c r="A4998" s="28">
        <v>4993</v>
      </c>
      <c r="B4998" s="29" t="s">
        <v>7165</v>
      </c>
      <c r="C4998" s="56" t="s">
        <v>7166</v>
      </c>
      <c r="D4998" s="56"/>
      <c r="E4998" s="31">
        <v>80.59</v>
      </c>
      <c r="F4998" s="128">
        <f t="shared" si="300"/>
        <v>47.789870000000001</v>
      </c>
      <c r="G4998" s="222">
        <f t="shared" si="301"/>
        <v>52.568857000000001</v>
      </c>
      <c r="H4998" s="224">
        <v>0.1</v>
      </c>
      <c r="I4998" s="32"/>
    </row>
    <row r="4999" spans="1:9" ht="15.75">
      <c r="A4999" s="28">
        <v>4994</v>
      </c>
      <c r="B4999" s="29" t="s">
        <v>7167</v>
      </c>
      <c r="C4999" s="56" t="s">
        <v>7168</v>
      </c>
      <c r="D4999" s="56"/>
      <c r="E4999" s="31">
        <v>59.97</v>
      </c>
      <c r="F4999" s="128">
        <f t="shared" ref="F4999:F5062" si="302">E4999*0.593</f>
        <v>35.56221</v>
      </c>
      <c r="G4999" s="222">
        <f t="shared" si="301"/>
        <v>39.118431000000001</v>
      </c>
      <c r="H4999" s="224">
        <v>0.1</v>
      </c>
      <c r="I4999" s="32"/>
    </row>
    <row r="5000" spans="1:9" ht="15.75">
      <c r="A5000" s="28">
        <v>4995</v>
      </c>
      <c r="B5000" s="29" t="s">
        <v>7169</v>
      </c>
      <c r="C5000" s="56" t="s">
        <v>7170</v>
      </c>
      <c r="D5000" s="56"/>
      <c r="E5000" s="31">
        <v>16.28</v>
      </c>
      <c r="F5000" s="128">
        <f t="shared" si="302"/>
        <v>9.6540400000000002</v>
      </c>
      <c r="G5000" s="222">
        <f t="shared" si="301"/>
        <v>10.619444000000001</v>
      </c>
      <c r="H5000" s="224">
        <v>0.1</v>
      </c>
      <c r="I5000" s="32"/>
    </row>
    <row r="5001" spans="1:9" ht="15.75">
      <c r="A5001" s="28">
        <v>4996</v>
      </c>
      <c r="B5001" s="29" t="s">
        <v>7171</v>
      </c>
      <c r="C5001" s="56" t="s">
        <v>7172</v>
      </c>
      <c r="D5001" s="56"/>
      <c r="E5001" s="31">
        <v>16.28</v>
      </c>
      <c r="F5001" s="128">
        <f t="shared" si="302"/>
        <v>9.6540400000000002</v>
      </c>
      <c r="G5001" s="222">
        <f t="shared" si="301"/>
        <v>10.619444000000001</v>
      </c>
      <c r="H5001" s="224">
        <v>0.1</v>
      </c>
      <c r="I5001" s="32"/>
    </row>
    <row r="5002" spans="1:9" ht="15.75">
      <c r="A5002" s="28">
        <v>4997</v>
      </c>
      <c r="B5002" s="29" t="s">
        <v>7173</v>
      </c>
      <c r="C5002" s="56" t="s">
        <v>7174</v>
      </c>
      <c r="D5002" s="56"/>
      <c r="E5002" s="31">
        <v>16.28</v>
      </c>
      <c r="F5002" s="128">
        <f t="shared" si="302"/>
        <v>9.6540400000000002</v>
      </c>
      <c r="G5002" s="222">
        <f t="shared" si="301"/>
        <v>10.619444000000001</v>
      </c>
      <c r="H5002" s="224">
        <v>0.1</v>
      </c>
      <c r="I5002" s="32"/>
    </row>
    <row r="5003" spans="1:9" ht="31.5">
      <c r="A5003" s="28">
        <v>4998</v>
      </c>
      <c r="B5003" s="29" t="s">
        <v>7175</v>
      </c>
      <c r="C5003" s="56" t="s">
        <v>7176</v>
      </c>
      <c r="D5003" s="56" t="s">
        <v>7177</v>
      </c>
      <c r="E5003" s="31">
        <v>27.13</v>
      </c>
      <c r="F5003" s="128">
        <f t="shared" si="302"/>
        <v>16.088089999999998</v>
      </c>
      <c r="G5003" s="222">
        <f t="shared" si="301"/>
        <v>17.696898999999998</v>
      </c>
      <c r="H5003" s="224">
        <v>0.1</v>
      </c>
      <c r="I5003" s="32"/>
    </row>
    <row r="5004" spans="1:9" ht="31.5">
      <c r="A5004" s="28">
        <v>4999</v>
      </c>
      <c r="B5004" s="29" t="s">
        <v>7178</v>
      </c>
      <c r="C5004" s="56" t="s">
        <v>7179</v>
      </c>
      <c r="D5004" s="56" t="s">
        <v>7180</v>
      </c>
      <c r="E5004" s="31">
        <v>27.13</v>
      </c>
      <c r="F5004" s="128">
        <f t="shared" si="302"/>
        <v>16.088089999999998</v>
      </c>
      <c r="G5004" s="222">
        <f t="shared" si="301"/>
        <v>17.696898999999998</v>
      </c>
      <c r="H5004" s="224">
        <v>0.1</v>
      </c>
      <c r="I5004" s="32"/>
    </row>
    <row r="5005" spans="1:9" ht="31.5">
      <c r="A5005" s="28">
        <v>5000</v>
      </c>
      <c r="B5005" s="29" t="s">
        <v>7181</v>
      </c>
      <c r="C5005" s="56" t="s">
        <v>7182</v>
      </c>
      <c r="D5005" s="56" t="s">
        <v>7183</v>
      </c>
      <c r="E5005" s="31">
        <v>41.52</v>
      </c>
      <c r="F5005" s="128">
        <f t="shared" si="302"/>
        <v>24.621359999999999</v>
      </c>
      <c r="G5005" s="222">
        <f t="shared" si="301"/>
        <v>27.083496</v>
      </c>
      <c r="H5005" s="224">
        <v>0.1</v>
      </c>
      <c r="I5005" s="32"/>
    </row>
    <row r="5006" spans="1:9" ht="31.5">
      <c r="A5006" s="28">
        <v>5001</v>
      </c>
      <c r="B5006" s="29" t="s">
        <v>7184</v>
      </c>
      <c r="C5006" s="56" t="s">
        <v>7185</v>
      </c>
      <c r="D5006" s="56" t="s">
        <v>7186</v>
      </c>
      <c r="E5006" s="31">
        <v>41.52</v>
      </c>
      <c r="F5006" s="128">
        <f t="shared" si="302"/>
        <v>24.621359999999999</v>
      </c>
      <c r="G5006" s="222">
        <f t="shared" si="301"/>
        <v>27.083496</v>
      </c>
      <c r="H5006" s="224">
        <v>0.1</v>
      </c>
      <c r="I5006" s="32"/>
    </row>
    <row r="5007" spans="1:9" ht="31.5">
      <c r="A5007" s="28">
        <v>5002</v>
      </c>
      <c r="B5007" s="29" t="s">
        <v>7187</v>
      </c>
      <c r="C5007" s="43" t="s">
        <v>7188</v>
      </c>
      <c r="D5007" s="56"/>
      <c r="E5007" s="31">
        <v>27.13</v>
      </c>
      <c r="F5007" s="128">
        <f t="shared" si="302"/>
        <v>16.088089999999998</v>
      </c>
      <c r="G5007" s="222">
        <f t="shared" si="301"/>
        <v>17.696898999999998</v>
      </c>
      <c r="H5007" s="224">
        <v>0.1</v>
      </c>
      <c r="I5007" s="32"/>
    </row>
    <row r="5008" spans="1:9" ht="15.75">
      <c r="A5008" s="28">
        <v>5003</v>
      </c>
      <c r="B5008" s="29" t="s">
        <v>7189</v>
      </c>
      <c r="C5008" s="56" t="s">
        <v>7190</v>
      </c>
      <c r="D5008" s="56"/>
      <c r="E5008" s="31">
        <v>34.729999999999997</v>
      </c>
      <c r="F5008" s="128">
        <f t="shared" si="302"/>
        <v>20.594889999999996</v>
      </c>
      <c r="G5008" s="222">
        <f t="shared" si="301"/>
        <v>22.654378999999999</v>
      </c>
      <c r="H5008" s="224">
        <v>0.1</v>
      </c>
      <c r="I5008" s="32"/>
    </row>
    <row r="5009" spans="1:9" ht="15.75">
      <c r="A5009" s="28">
        <v>5004</v>
      </c>
      <c r="B5009" s="29" t="s">
        <v>7191</v>
      </c>
      <c r="C5009" s="56" t="s">
        <v>7192</v>
      </c>
      <c r="D5009" s="56" t="s">
        <v>7193</v>
      </c>
      <c r="E5009" s="31">
        <v>13.56</v>
      </c>
      <c r="F5009" s="128">
        <f t="shared" si="302"/>
        <v>8.0410799999999991</v>
      </c>
      <c r="G5009" s="222">
        <f t="shared" si="301"/>
        <v>8.8451880000000003</v>
      </c>
      <c r="H5009" s="224">
        <v>0.1</v>
      </c>
      <c r="I5009" s="32"/>
    </row>
    <row r="5010" spans="1:9" ht="15.75">
      <c r="A5010" s="28">
        <v>5005</v>
      </c>
      <c r="B5010" s="29" t="s">
        <v>7194</v>
      </c>
      <c r="C5010" s="56" t="s">
        <v>7195</v>
      </c>
      <c r="D5010" s="56" t="s">
        <v>7196</v>
      </c>
      <c r="E5010" s="31">
        <v>13.56</v>
      </c>
      <c r="F5010" s="128">
        <f t="shared" si="302"/>
        <v>8.0410799999999991</v>
      </c>
      <c r="G5010" s="222">
        <f t="shared" si="301"/>
        <v>8.8451880000000003</v>
      </c>
      <c r="H5010" s="224">
        <v>0.1</v>
      </c>
      <c r="I5010" s="32"/>
    </row>
    <row r="5011" spans="1:9" ht="31.5">
      <c r="A5011" s="28">
        <v>5006</v>
      </c>
      <c r="B5011" s="29" t="s">
        <v>7197</v>
      </c>
      <c r="C5011" s="56" t="s">
        <v>7198</v>
      </c>
      <c r="D5011" s="56" t="s">
        <v>7199</v>
      </c>
      <c r="E5011" s="31">
        <v>9.2200000000000006</v>
      </c>
      <c r="F5011" s="128">
        <f t="shared" si="302"/>
        <v>5.46746</v>
      </c>
      <c r="G5011" s="222">
        <f t="shared" si="301"/>
        <v>6.0142060000000006</v>
      </c>
      <c r="H5011" s="224">
        <v>0.1</v>
      </c>
      <c r="I5011" s="32"/>
    </row>
    <row r="5012" spans="1:9" ht="31.5">
      <c r="A5012" s="28">
        <v>5007</v>
      </c>
      <c r="B5012" s="29" t="s">
        <v>7200</v>
      </c>
      <c r="C5012" s="56" t="s">
        <v>7201</v>
      </c>
      <c r="D5012" s="56" t="s">
        <v>7202</v>
      </c>
      <c r="E5012" s="31">
        <v>16.28</v>
      </c>
      <c r="F5012" s="128">
        <f t="shared" si="302"/>
        <v>9.6540400000000002</v>
      </c>
      <c r="G5012" s="222">
        <f t="shared" si="301"/>
        <v>10.619444000000001</v>
      </c>
      <c r="H5012" s="224">
        <v>0.1</v>
      </c>
      <c r="I5012" s="32"/>
    </row>
    <row r="5013" spans="1:9" ht="15.75">
      <c r="A5013" s="28">
        <v>5008</v>
      </c>
      <c r="B5013" s="29" t="s">
        <v>7203</v>
      </c>
      <c r="C5013" s="56" t="s">
        <v>7204</v>
      </c>
      <c r="D5013" s="56"/>
      <c r="E5013" s="31">
        <v>16.28</v>
      </c>
      <c r="F5013" s="128">
        <f t="shared" si="302"/>
        <v>9.6540400000000002</v>
      </c>
      <c r="G5013" s="222">
        <f t="shared" si="301"/>
        <v>10.619444000000001</v>
      </c>
      <c r="H5013" s="224">
        <v>0.1</v>
      </c>
      <c r="I5013" s="32"/>
    </row>
    <row r="5014" spans="1:9" ht="31.5">
      <c r="A5014" s="28">
        <v>5009</v>
      </c>
      <c r="B5014" s="29" t="s">
        <v>7205</v>
      </c>
      <c r="C5014" s="56" t="s">
        <v>7206</v>
      </c>
      <c r="D5014" s="56"/>
      <c r="E5014" s="31">
        <v>16.28</v>
      </c>
      <c r="F5014" s="128">
        <f t="shared" si="302"/>
        <v>9.6540400000000002</v>
      </c>
      <c r="G5014" s="222">
        <f t="shared" si="301"/>
        <v>10.619444000000001</v>
      </c>
      <c r="H5014" s="224">
        <v>0.1</v>
      </c>
      <c r="I5014" s="32"/>
    </row>
    <row r="5015" spans="1:9" ht="63">
      <c r="A5015" s="28">
        <v>5010</v>
      </c>
      <c r="B5015" s="29" t="s">
        <v>7207</v>
      </c>
      <c r="C5015" s="56" t="s">
        <v>7208</v>
      </c>
      <c r="D5015" s="56" t="s">
        <v>6761</v>
      </c>
      <c r="E5015" s="31">
        <v>41.52</v>
      </c>
      <c r="F5015" s="128">
        <f t="shared" si="302"/>
        <v>24.621359999999999</v>
      </c>
      <c r="G5015" s="222">
        <f t="shared" si="301"/>
        <v>27.083496</v>
      </c>
      <c r="H5015" s="224">
        <v>0.1</v>
      </c>
      <c r="I5015" s="32"/>
    </row>
    <row r="5016" spans="1:9" ht="15.75">
      <c r="A5016" s="28">
        <v>5011</v>
      </c>
      <c r="B5016" s="29" t="s">
        <v>7209</v>
      </c>
      <c r="C5016" s="56" t="s">
        <v>7210</v>
      </c>
      <c r="D5016" s="56"/>
      <c r="E5016" s="31">
        <v>17.64</v>
      </c>
      <c r="F5016" s="128">
        <f t="shared" si="302"/>
        <v>10.460520000000001</v>
      </c>
      <c r="G5016" s="222">
        <f t="shared" si="301"/>
        <v>11.506572000000002</v>
      </c>
      <c r="H5016" s="224">
        <v>0.1</v>
      </c>
      <c r="I5016" s="32"/>
    </row>
    <row r="5017" spans="1:9" ht="15.75">
      <c r="A5017" s="28">
        <v>5012</v>
      </c>
      <c r="B5017" s="29" t="s">
        <v>7211</v>
      </c>
      <c r="C5017" s="56" t="s">
        <v>7212</v>
      </c>
      <c r="D5017" s="56"/>
      <c r="E5017" s="31">
        <v>17.64</v>
      </c>
      <c r="F5017" s="128">
        <f t="shared" si="302"/>
        <v>10.460520000000001</v>
      </c>
      <c r="G5017" s="222">
        <f t="shared" si="301"/>
        <v>11.506572000000002</v>
      </c>
      <c r="H5017" s="224">
        <v>0.1</v>
      </c>
      <c r="I5017" s="32"/>
    </row>
    <row r="5018" spans="1:9" ht="15.75">
      <c r="A5018" s="28">
        <v>5013</v>
      </c>
      <c r="B5018" s="29" t="s">
        <v>7213</v>
      </c>
      <c r="C5018" s="56" t="s">
        <v>7214</v>
      </c>
      <c r="D5018" s="56"/>
      <c r="E5018" s="31">
        <v>16.28</v>
      </c>
      <c r="F5018" s="128">
        <f t="shared" si="302"/>
        <v>9.6540400000000002</v>
      </c>
      <c r="G5018" s="222">
        <f t="shared" si="301"/>
        <v>10.619444000000001</v>
      </c>
      <c r="H5018" s="224">
        <v>0.1</v>
      </c>
      <c r="I5018" s="32"/>
    </row>
    <row r="5019" spans="1:9" ht="15.75">
      <c r="A5019" s="28">
        <v>5014</v>
      </c>
      <c r="B5019" s="29" t="s">
        <v>7215</v>
      </c>
      <c r="C5019" s="56" t="s">
        <v>7216</v>
      </c>
      <c r="D5019" s="56"/>
      <c r="E5019" s="31">
        <v>2.71</v>
      </c>
      <c r="F5019" s="128">
        <f t="shared" si="302"/>
        <v>1.60703</v>
      </c>
      <c r="G5019" s="222">
        <f t="shared" si="301"/>
        <v>1.767733</v>
      </c>
      <c r="H5019" s="224">
        <v>0.1</v>
      </c>
      <c r="I5019" s="32"/>
    </row>
    <row r="5020" spans="1:9" ht="31.5">
      <c r="A5020" s="28">
        <v>5015</v>
      </c>
      <c r="B5020" s="29" t="s">
        <v>7217</v>
      </c>
      <c r="C5020" s="56" t="s">
        <v>7218</v>
      </c>
      <c r="D5020" s="56" t="s">
        <v>7219</v>
      </c>
      <c r="E5020" s="31">
        <v>5.69</v>
      </c>
      <c r="F5020" s="128">
        <f t="shared" si="302"/>
        <v>3.3741699999999999</v>
      </c>
      <c r="G5020" s="222">
        <f t="shared" si="301"/>
        <v>3.7115870000000002</v>
      </c>
      <c r="H5020" s="224">
        <v>0.1</v>
      </c>
      <c r="I5020" s="32"/>
    </row>
    <row r="5021" spans="1:9" ht="15.75">
      <c r="A5021" s="28">
        <v>5016</v>
      </c>
      <c r="B5021" s="29" t="s">
        <v>7220</v>
      </c>
      <c r="C5021" s="56" t="s">
        <v>7221</v>
      </c>
      <c r="D5021" s="56" t="s">
        <v>7222</v>
      </c>
      <c r="E5021" s="31">
        <v>2.71</v>
      </c>
      <c r="F5021" s="128">
        <f t="shared" si="302"/>
        <v>1.60703</v>
      </c>
      <c r="G5021" s="222">
        <f t="shared" si="301"/>
        <v>1.767733</v>
      </c>
      <c r="H5021" s="224">
        <v>0.1</v>
      </c>
      <c r="I5021" s="32"/>
    </row>
    <row r="5022" spans="1:9" ht="15.75">
      <c r="A5022" s="28">
        <v>5017</v>
      </c>
      <c r="B5022" s="29" t="s">
        <v>7223</v>
      </c>
      <c r="C5022" s="56" t="s">
        <v>7224</v>
      </c>
      <c r="D5022" s="56"/>
      <c r="E5022" s="31">
        <v>2.71</v>
      </c>
      <c r="F5022" s="128">
        <f t="shared" si="302"/>
        <v>1.60703</v>
      </c>
      <c r="G5022" s="222">
        <f t="shared" si="301"/>
        <v>1.767733</v>
      </c>
      <c r="H5022" s="224">
        <v>0.1</v>
      </c>
      <c r="I5022" s="32"/>
    </row>
    <row r="5023" spans="1:9" ht="15.75">
      <c r="A5023" s="28">
        <v>5018</v>
      </c>
      <c r="B5023" s="29" t="s">
        <v>7225</v>
      </c>
      <c r="C5023" s="56" t="s">
        <v>7226</v>
      </c>
      <c r="D5023" s="56"/>
      <c r="E5023" s="31">
        <v>34.729999999999997</v>
      </c>
      <c r="F5023" s="128">
        <f t="shared" si="302"/>
        <v>20.594889999999996</v>
      </c>
      <c r="G5023" s="222">
        <f t="shared" si="301"/>
        <v>22.654378999999999</v>
      </c>
      <c r="H5023" s="224">
        <v>0.1</v>
      </c>
      <c r="I5023" s="32"/>
    </row>
    <row r="5024" spans="1:9" ht="15.75">
      <c r="A5024" s="28">
        <v>5019</v>
      </c>
      <c r="B5024" s="29" t="s">
        <v>7227</v>
      </c>
      <c r="C5024" s="43" t="s">
        <v>7228</v>
      </c>
      <c r="D5024" s="56"/>
      <c r="E5024" s="31">
        <v>7.05</v>
      </c>
      <c r="F5024" s="128">
        <f t="shared" si="302"/>
        <v>4.18065</v>
      </c>
      <c r="G5024" s="222">
        <f t="shared" ref="G5024:G5087" si="303">F5024*1.1</f>
        <v>4.5987150000000003</v>
      </c>
      <c r="H5024" s="224">
        <v>0.1</v>
      </c>
      <c r="I5024" s="32"/>
    </row>
    <row r="5025" spans="1:9" ht="15.75">
      <c r="A5025" s="28">
        <v>5020</v>
      </c>
      <c r="B5025" s="29" t="s">
        <v>7229</v>
      </c>
      <c r="C5025" s="56" t="s">
        <v>7230</v>
      </c>
      <c r="D5025" s="56"/>
      <c r="E5025" s="31">
        <v>11.67</v>
      </c>
      <c r="F5025" s="128">
        <f t="shared" si="302"/>
        <v>6.9203099999999997</v>
      </c>
      <c r="G5025" s="222">
        <f t="shared" si="303"/>
        <v>7.6123410000000007</v>
      </c>
      <c r="H5025" s="224">
        <v>0.1</v>
      </c>
      <c r="I5025" s="32"/>
    </row>
    <row r="5026" spans="1:9" ht="94.5">
      <c r="A5026" s="28">
        <v>5021</v>
      </c>
      <c r="B5026" s="29" t="s">
        <v>7231</v>
      </c>
      <c r="C5026" s="56" t="s">
        <v>7232</v>
      </c>
      <c r="D5026" s="56" t="s">
        <v>7233</v>
      </c>
      <c r="E5026" s="31">
        <v>55.35</v>
      </c>
      <c r="F5026" s="128">
        <f t="shared" si="302"/>
        <v>32.82255</v>
      </c>
      <c r="G5026" s="222">
        <f t="shared" si="303"/>
        <v>36.104805000000006</v>
      </c>
      <c r="H5026" s="224">
        <v>0.1</v>
      </c>
      <c r="I5026" s="32"/>
    </row>
    <row r="5027" spans="1:9" ht="15.75">
      <c r="A5027" s="28">
        <v>5022</v>
      </c>
      <c r="B5027" s="29" t="s">
        <v>7234</v>
      </c>
      <c r="C5027" s="56" t="s">
        <v>7235</v>
      </c>
      <c r="D5027" s="56"/>
      <c r="E5027" s="31">
        <v>7.05</v>
      </c>
      <c r="F5027" s="128">
        <f t="shared" si="302"/>
        <v>4.18065</v>
      </c>
      <c r="G5027" s="222">
        <f t="shared" si="303"/>
        <v>4.5987150000000003</v>
      </c>
      <c r="H5027" s="224">
        <v>0.1</v>
      </c>
      <c r="I5027" s="32"/>
    </row>
    <row r="5028" spans="1:9" ht="15.75">
      <c r="A5028" s="28">
        <v>5023</v>
      </c>
      <c r="B5028" s="29" t="s">
        <v>7236</v>
      </c>
      <c r="C5028" s="56" t="s">
        <v>7237</v>
      </c>
      <c r="D5028" s="56"/>
      <c r="E5028" s="31">
        <v>3.52</v>
      </c>
      <c r="F5028" s="128">
        <f t="shared" si="302"/>
        <v>2.0873599999999999</v>
      </c>
      <c r="G5028" s="222">
        <f t="shared" si="303"/>
        <v>2.2960959999999999</v>
      </c>
      <c r="H5028" s="224">
        <v>0.1</v>
      </c>
      <c r="I5028" s="32"/>
    </row>
    <row r="5029" spans="1:9" ht="15.75">
      <c r="A5029" s="28">
        <v>5024</v>
      </c>
      <c r="B5029" s="29" t="s">
        <v>7238</v>
      </c>
      <c r="C5029" s="56" t="s">
        <v>7239</v>
      </c>
      <c r="D5029" s="56"/>
      <c r="E5029" s="31">
        <v>7.05</v>
      </c>
      <c r="F5029" s="128">
        <f t="shared" si="302"/>
        <v>4.18065</v>
      </c>
      <c r="G5029" s="222">
        <f t="shared" si="303"/>
        <v>4.5987150000000003</v>
      </c>
      <c r="H5029" s="224">
        <v>0.1</v>
      </c>
      <c r="I5029" s="32"/>
    </row>
    <row r="5030" spans="1:9" ht="15.75">
      <c r="A5030" s="28">
        <v>5025</v>
      </c>
      <c r="B5030" s="29" t="s">
        <v>7240</v>
      </c>
      <c r="C5030" s="56" t="s">
        <v>7241</v>
      </c>
      <c r="D5030" s="56"/>
      <c r="E5030" s="31">
        <v>11.67</v>
      </c>
      <c r="F5030" s="128">
        <f t="shared" si="302"/>
        <v>6.9203099999999997</v>
      </c>
      <c r="G5030" s="222">
        <f t="shared" si="303"/>
        <v>7.6123410000000007</v>
      </c>
      <c r="H5030" s="224">
        <v>0.1</v>
      </c>
      <c r="I5030" s="32"/>
    </row>
    <row r="5031" spans="1:9" ht="15.75">
      <c r="A5031" s="28">
        <v>5026</v>
      </c>
      <c r="B5031" s="29" t="s">
        <v>7242</v>
      </c>
      <c r="C5031" s="56" t="s">
        <v>7243</v>
      </c>
      <c r="D5031" s="56"/>
      <c r="E5031" s="31">
        <v>5.96</v>
      </c>
      <c r="F5031" s="128">
        <f t="shared" si="302"/>
        <v>3.5342799999999999</v>
      </c>
      <c r="G5031" s="222">
        <f t="shared" si="303"/>
        <v>3.8877080000000004</v>
      </c>
      <c r="H5031" s="224">
        <v>0.1</v>
      </c>
      <c r="I5031" s="32"/>
    </row>
    <row r="5032" spans="1:9" ht="15.75">
      <c r="A5032" s="28">
        <v>5027</v>
      </c>
      <c r="B5032" s="29" t="s">
        <v>7244</v>
      </c>
      <c r="C5032" s="56" t="s">
        <v>7245</v>
      </c>
      <c r="D5032" s="56"/>
      <c r="E5032" s="31">
        <v>7.05</v>
      </c>
      <c r="F5032" s="128">
        <f t="shared" si="302"/>
        <v>4.18065</v>
      </c>
      <c r="G5032" s="222">
        <f t="shared" si="303"/>
        <v>4.5987150000000003</v>
      </c>
      <c r="H5032" s="224">
        <v>0.1</v>
      </c>
      <c r="I5032" s="32"/>
    </row>
    <row r="5033" spans="1:9" ht="15.75">
      <c r="A5033" s="28">
        <v>5028</v>
      </c>
      <c r="B5033" s="29" t="s">
        <v>7246</v>
      </c>
      <c r="C5033" s="56" t="s">
        <v>7247</v>
      </c>
      <c r="D5033" s="56"/>
      <c r="E5033" s="31">
        <v>7.05</v>
      </c>
      <c r="F5033" s="128">
        <f t="shared" si="302"/>
        <v>4.18065</v>
      </c>
      <c r="G5033" s="222">
        <f t="shared" si="303"/>
        <v>4.5987150000000003</v>
      </c>
      <c r="H5033" s="224">
        <v>0.1</v>
      </c>
      <c r="I5033" s="32"/>
    </row>
    <row r="5034" spans="1:9" ht="15.75">
      <c r="A5034" s="28">
        <v>5029</v>
      </c>
      <c r="B5034" s="29" t="s">
        <v>7248</v>
      </c>
      <c r="C5034" s="56" t="s">
        <v>7249</v>
      </c>
      <c r="D5034" s="56"/>
      <c r="E5034" s="31">
        <v>7.05</v>
      </c>
      <c r="F5034" s="128">
        <f t="shared" si="302"/>
        <v>4.18065</v>
      </c>
      <c r="G5034" s="222">
        <f t="shared" si="303"/>
        <v>4.5987150000000003</v>
      </c>
      <c r="H5034" s="224">
        <v>0.1</v>
      </c>
      <c r="I5034" s="32"/>
    </row>
    <row r="5035" spans="1:9" ht="15.75">
      <c r="A5035" s="28">
        <v>5030</v>
      </c>
      <c r="B5035" s="29" t="s">
        <v>7250</v>
      </c>
      <c r="C5035" s="56" t="s">
        <v>7251</v>
      </c>
      <c r="D5035" s="56"/>
      <c r="E5035" s="31">
        <v>7.05</v>
      </c>
      <c r="F5035" s="128">
        <f t="shared" si="302"/>
        <v>4.18065</v>
      </c>
      <c r="G5035" s="222">
        <f t="shared" si="303"/>
        <v>4.5987150000000003</v>
      </c>
      <c r="H5035" s="224">
        <v>0.1</v>
      </c>
      <c r="I5035" s="32"/>
    </row>
    <row r="5036" spans="1:9" ht="15.75">
      <c r="A5036" s="28">
        <v>5031</v>
      </c>
      <c r="B5036" s="29" t="s">
        <v>7252</v>
      </c>
      <c r="C5036" s="56" t="s">
        <v>7253</v>
      </c>
      <c r="D5036" s="56"/>
      <c r="E5036" s="31">
        <v>7.05</v>
      </c>
      <c r="F5036" s="128">
        <f t="shared" si="302"/>
        <v>4.18065</v>
      </c>
      <c r="G5036" s="222">
        <f t="shared" si="303"/>
        <v>4.5987150000000003</v>
      </c>
      <c r="H5036" s="224">
        <v>0.1</v>
      </c>
      <c r="I5036" s="32"/>
    </row>
    <row r="5037" spans="1:9" ht="15.75">
      <c r="A5037" s="28">
        <v>5032</v>
      </c>
      <c r="B5037" s="29" t="s">
        <v>7254</v>
      </c>
      <c r="C5037" s="56" t="s">
        <v>7255</v>
      </c>
      <c r="D5037" s="56" t="s">
        <v>7256</v>
      </c>
      <c r="E5037" s="31">
        <v>13.84</v>
      </c>
      <c r="F5037" s="128">
        <f t="shared" si="302"/>
        <v>8.2071199999999997</v>
      </c>
      <c r="G5037" s="222">
        <f t="shared" si="303"/>
        <v>9.0278320000000001</v>
      </c>
      <c r="H5037" s="224">
        <v>0.1</v>
      </c>
      <c r="I5037" s="32"/>
    </row>
    <row r="5038" spans="1:9" ht="15.75">
      <c r="A5038" s="28">
        <v>5033</v>
      </c>
      <c r="B5038" s="29" t="s">
        <v>7257</v>
      </c>
      <c r="C5038" s="56" t="s">
        <v>7258</v>
      </c>
      <c r="D5038" s="56" t="s">
        <v>7259</v>
      </c>
      <c r="E5038" s="31">
        <v>13.84</v>
      </c>
      <c r="F5038" s="128">
        <f t="shared" si="302"/>
        <v>8.2071199999999997</v>
      </c>
      <c r="G5038" s="222">
        <f t="shared" si="303"/>
        <v>9.0278320000000001</v>
      </c>
      <c r="H5038" s="224">
        <v>0.1</v>
      </c>
      <c r="I5038" s="32"/>
    </row>
    <row r="5039" spans="1:9" ht="15.75">
      <c r="A5039" s="28">
        <v>5034</v>
      </c>
      <c r="B5039" s="29" t="s">
        <v>7260</v>
      </c>
      <c r="C5039" s="56" t="s">
        <v>7261</v>
      </c>
      <c r="D5039" s="56"/>
      <c r="E5039" s="31">
        <v>13.84</v>
      </c>
      <c r="F5039" s="128">
        <f t="shared" si="302"/>
        <v>8.2071199999999997</v>
      </c>
      <c r="G5039" s="222">
        <f t="shared" si="303"/>
        <v>9.0278320000000001</v>
      </c>
      <c r="H5039" s="224">
        <v>0.1</v>
      </c>
      <c r="I5039" s="32"/>
    </row>
    <row r="5040" spans="1:9" ht="15.75">
      <c r="A5040" s="28">
        <v>5035</v>
      </c>
      <c r="B5040" s="29" t="s">
        <v>7262</v>
      </c>
      <c r="C5040" s="56" t="s">
        <v>7263</v>
      </c>
      <c r="D5040" s="56"/>
      <c r="E5040" s="31">
        <v>13.84</v>
      </c>
      <c r="F5040" s="128">
        <f t="shared" si="302"/>
        <v>8.2071199999999997</v>
      </c>
      <c r="G5040" s="222">
        <f t="shared" si="303"/>
        <v>9.0278320000000001</v>
      </c>
      <c r="H5040" s="224">
        <v>0.1</v>
      </c>
      <c r="I5040" s="32"/>
    </row>
    <row r="5041" spans="1:9" ht="15.75">
      <c r="A5041" s="28">
        <v>5036</v>
      </c>
      <c r="B5041" s="29" t="s">
        <v>7264</v>
      </c>
      <c r="C5041" s="56" t="s">
        <v>7265</v>
      </c>
      <c r="D5041" s="56"/>
      <c r="E5041" s="31">
        <v>13.84</v>
      </c>
      <c r="F5041" s="128">
        <f t="shared" si="302"/>
        <v>8.2071199999999997</v>
      </c>
      <c r="G5041" s="222">
        <f t="shared" si="303"/>
        <v>9.0278320000000001</v>
      </c>
      <c r="H5041" s="224">
        <v>0.1</v>
      </c>
      <c r="I5041" s="32"/>
    </row>
    <row r="5042" spans="1:9" ht="78.75">
      <c r="A5042" s="28">
        <v>5037</v>
      </c>
      <c r="B5042" s="29" t="s">
        <v>7266</v>
      </c>
      <c r="C5042" s="43" t="s">
        <v>7267</v>
      </c>
      <c r="D5042" s="56" t="s">
        <v>7268</v>
      </c>
      <c r="E5042" s="31">
        <v>48.3</v>
      </c>
      <c r="F5042" s="128">
        <f t="shared" si="302"/>
        <v>28.641899999999996</v>
      </c>
      <c r="G5042" s="222">
        <f t="shared" si="303"/>
        <v>31.506089999999997</v>
      </c>
      <c r="H5042" s="224">
        <v>0.1</v>
      </c>
      <c r="I5042" s="32"/>
    </row>
    <row r="5043" spans="1:9" ht="78.75">
      <c r="A5043" s="28">
        <v>5038</v>
      </c>
      <c r="B5043" s="29" t="s">
        <v>7269</v>
      </c>
      <c r="C5043" s="43" t="s">
        <v>7270</v>
      </c>
      <c r="D5043" s="56" t="s">
        <v>7268</v>
      </c>
      <c r="E5043" s="31">
        <v>48.3</v>
      </c>
      <c r="F5043" s="128">
        <f t="shared" si="302"/>
        <v>28.641899999999996</v>
      </c>
      <c r="G5043" s="222">
        <f t="shared" si="303"/>
        <v>31.506089999999997</v>
      </c>
      <c r="H5043" s="224">
        <v>0.1</v>
      </c>
      <c r="I5043" s="32"/>
    </row>
    <row r="5044" spans="1:9" ht="78.75">
      <c r="A5044" s="28">
        <v>5039</v>
      </c>
      <c r="B5044" s="29" t="s">
        <v>7271</v>
      </c>
      <c r="C5044" s="43" t="s">
        <v>7272</v>
      </c>
      <c r="D5044" s="56" t="s">
        <v>7268</v>
      </c>
      <c r="E5044" s="31">
        <v>48.3</v>
      </c>
      <c r="F5044" s="128">
        <f t="shared" si="302"/>
        <v>28.641899999999996</v>
      </c>
      <c r="G5044" s="222">
        <f t="shared" si="303"/>
        <v>31.506089999999997</v>
      </c>
      <c r="H5044" s="224">
        <v>0.1</v>
      </c>
      <c r="I5044" s="32"/>
    </row>
    <row r="5045" spans="1:9" ht="78.75">
      <c r="A5045" s="28">
        <v>5040</v>
      </c>
      <c r="B5045" s="29" t="s">
        <v>7273</v>
      </c>
      <c r="C5045" s="43" t="s">
        <v>7274</v>
      </c>
      <c r="D5045" s="56" t="s">
        <v>7268</v>
      </c>
      <c r="E5045" s="31">
        <v>96.61</v>
      </c>
      <c r="F5045" s="128">
        <f t="shared" si="302"/>
        <v>57.289729999999999</v>
      </c>
      <c r="G5045" s="222">
        <f t="shared" si="303"/>
        <v>63.018703000000002</v>
      </c>
      <c r="H5045" s="224">
        <v>0.1</v>
      </c>
      <c r="I5045" s="32"/>
    </row>
    <row r="5046" spans="1:9" ht="31.5">
      <c r="A5046" s="28">
        <v>5041</v>
      </c>
      <c r="B5046" s="29" t="s">
        <v>7275</v>
      </c>
      <c r="C5046" s="56" t="s">
        <v>7276</v>
      </c>
      <c r="D5046" s="56"/>
      <c r="E5046" s="31">
        <v>2.98</v>
      </c>
      <c r="F5046" s="128">
        <f t="shared" si="302"/>
        <v>1.7671399999999999</v>
      </c>
      <c r="G5046" s="222">
        <f t="shared" si="303"/>
        <v>1.9438540000000002</v>
      </c>
      <c r="H5046" s="224">
        <v>0.1</v>
      </c>
      <c r="I5046" s="32"/>
    </row>
    <row r="5047" spans="1:9" ht="31.5">
      <c r="A5047" s="28">
        <v>5042</v>
      </c>
      <c r="B5047" s="29" t="s">
        <v>7277</v>
      </c>
      <c r="C5047" s="56" t="s">
        <v>7278</v>
      </c>
      <c r="D5047" s="56"/>
      <c r="E5047" s="31">
        <v>2.98</v>
      </c>
      <c r="F5047" s="128">
        <f t="shared" si="302"/>
        <v>1.7671399999999999</v>
      </c>
      <c r="G5047" s="222">
        <f t="shared" si="303"/>
        <v>1.9438540000000002</v>
      </c>
      <c r="H5047" s="224">
        <v>0.1</v>
      </c>
      <c r="I5047" s="32"/>
    </row>
    <row r="5048" spans="1:9" ht="15.75">
      <c r="A5048" s="28">
        <v>5043</v>
      </c>
      <c r="B5048" s="29" t="s">
        <v>7279</v>
      </c>
      <c r="C5048" s="56" t="s">
        <v>7280</v>
      </c>
      <c r="D5048" s="56"/>
      <c r="E5048" s="31">
        <v>22.52</v>
      </c>
      <c r="F5048" s="128">
        <f t="shared" si="302"/>
        <v>13.35436</v>
      </c>
      <c r="G5048" s="222">
        <f t="shared" si="303"/>
        <v>14.689796000000001</v>
      </c>
      <c r="H5048" s="224">
        <v>0.1</v>
      </c>
      <c r="I5048" s="32"/>
    </row>
    <row r="5049" spans="1:9" ht="15.75">
      <c r="A5049" s="28">
        <v>5044</v>
      </c>
      <c r="B5049" s="29" t="s">
        <v>7281</v>
      </c>
      <c r="C5049" s="56" t="s">
        <v>7282</v>
      </c>
      <c r="D5049" s="56"/>
      <c r="E5049" s="31">
        <v>9.49</v>
      </c>
      <c r="F5049" s="128">
        <f t="shared" si="302"/>
        <v>5.6275699999999995</v>
      </c>
      <c r="G5049" s="222">
        <f t="shared" si="303"/>
        <v>6.1903269999999999</v>
      </c>
      <c r="H5049" s="224">
        <v>0.1</v>
      </c>
      <c r="I5049" s="32"/>
    </row>
    <row r="5050" spans="1:9" ht="15.75">
      <c r="A5050" s="28">
        <v>5045</v>
      </c>
      <c r="B5050" s="29" t="s">
        <v>7283</v>
      </c>
      <c r="C5050" s="56" t="s">
        <v>7284</v>
      </c>
      <c r="D5050" s="56" t="s">
        <v>7285</v>
      </c>
      <c r="E5050" s="31">
        <v>10.86</v>
      </c>
      <c r="F5050" s="128">
        <f t="shared" si="302"/>
        <v>6.4399799999999994</v>
      </c>
      <c r="G5050" s="222">
        <f t="shared" si="303"/>
        <v>7.0839780000000001</v>
      </c>
      <c r="H5050" s="224">
        <v>0.1</v>
      </c>
      <c r="I5050" s="32"/>
    </row>
    <row r="5051" spans="1:9" ht="47.25">
      <c r="A5051" s="28">
        <v>5046</v>
      </c>
      <c r="B5051" s="29" t="s">
        <v>7286</v>
      </c>
      <c r="C5051" s="56" t="s">
        <v>7287</v>
      </c>
      <c r="D5051" s="56" t="s">
        <v>7288</v>
      </c>
      <c r="E5051" s="31">
        <v>46.14</v>
      </c>
      <c r="F5051" s="128">
        <f t="shared" si="302"/>
        <v>27.36102</v>
      </c>
      <c r="G5051" s="222">
        <f t="shared" si="303"/>
        <v>30.097122000000002</v>
      </c>
      <c r="H5051" s="224">
        <v>0.1</v>
      </c>
      <c r="I5051" s="32"/>
    </row>
    <row r="5052" spans="1:9" ht="47.25">
      <c r="A5052" s="28">
        <v>5047</v>
      </c>
      <c r="B5052" s="29" t="s">
        <v>7289</v>
      </c>
      <c r="C5052" s="60" t="s">
        <v>7290</v>
      </c>
      <c r="D5052" s="56" t="s">
        <v>7288</v>
      </c>
      <c r="E5052" s="31">
        <v>46.14</v>
      </c>
      <c r="F5052" s="128">
        <f t="shared" si="302"/>
        <v>27.36102</v>
      </c>
      <c r="G5052" s="222">
        <f t="shared" si="303"/>
        <v>30.097122000000002</v>
      </c>
      <c r="H5052" s="224">
        <v>0.1</v>
      </c>
      <c r="I5052" s="32"/>
    </row>
    <row r="5053" spans="1:9" ht="31.5">
      <c r="A5053" s="28">
        <v>5048</v>
      </c>
      <c r="B5053" s="29" t="s">
        <v>7291</v>
      </c>
      <c r="C5053" s="56" t="s">
        <v>7292</v>
      </c>
      <c r="D5053" s="56" t="s">
        <v>6848</v>
      </c>
      <c r="E5053" s="31">
        <v>55.35</v>
      </c>
      <c r="F5053" s="128">
        <f t="shared" si="302"/>
        <v>32.82255</v>
      </c>
      <c r="G5053" s="222">
        <f t="shared" si="303"/>
        <v>36.104805000000006</v>
      </c>
      <c r="H5053" s="224">
        <v>0.1</v>
      </c>
      <c r="I5053" s="32"/>
    </row>
    <row r="5054" spans="1:9" ht="15.75">
      <c r="A5054" s="28">
        <v>5049</v>
      </c>
      <c r="B5054" s="29" t="s">
        <v>7293</v>
      </c>
      <c r="C5054" s="43" t="s">
        <v>7294</v>
      </c>
      <c r="D5054" s="56"/>
      <c r="E5054" s="31">
        <v>81.41</v>
      </c>
      <c r="F5054" s="128">
        <f t="shared" si="302"/>
        <v>48.276129999999995</v>
      </c>
      <c r="G5054" s="222">
        <f t="shared" si="303"/>
        <v>53.103743000000001</v>
      </c>
      <c r="H5054" s="224">
        <v>0.1</v>
      </c>
      <c r="I5054" s="32"/>
    </row>
    <row r="5055" spans="1:9" ht="31.5">
      <c r="A5055" s="28">
        <v>5050</v>
      </c>
      <c r="B5055" s="29" t="s">
        <v>7295</v>
      </c>
      <c r="C5055" s="56" t="s">
        <v>7296</v>
      </c>
      <c r="D5055" s="56"/>
      <c r="E5055" s="31">
        <v>32.29</v>
      </c>
      <c r="F5055" s="128">
        <f t="shared" si="302"/>
        <v>19.147969999999997</v>
      </c>
      <c r="G5055" s="222">
        <f t="shared" si="303"/>
        <v>21.062766999999997</v>
      </c>
      <c r="H5055" s="224">
        <v>0.1</v>
      </c>
      <c r="I5055" s="32"/>
    </row>
    <row r="5056" spans="1:9" ht="15.75">
      <c r="A5056" s="28">
        <v>5051</v>
      </c>
      <c r="B5056" s="29" t="s">
        <v>7297</v>
      </c>
      <c r="C5056" s="56" t="s">
        <v>7298</v>
      </c>
      <c r="D5056" s="56"/>
      <c r="E5056" s="31">
        <v>13.84</v>
      </c>
      <c r="F5056" s="128">
        <f t="shared" si="302"/>
        <v>8.2071199999999997</v>
      </c>
      <c r="G5056" s="222">
        <f t="shared" si="303"/>
        <v>9.0278320000000001</v>
      </c>
      <c r="H5056" s="224">
        <v>0.1</v>
      </c>
      <c r="I5056" s="32"/>
    </row>
    <row r="5057" spans="1:9" ht="15.75">
      <c r="A5057" s="28">
        <v>5052</v>
      </c>
      <c r="B5057" s="29" t="s">
        <v>7299</v>
      </c>
      <c r="C5057" s="56" t="s">
        <v>7300</v>
      </c>
      <c r="D5057" s="56"/>
      <c r="E5057" s="31">
        <v>2.71</v>
      </c>
      <c r="F5057" s="128">
        <f t="shared" si="302"/>
        <v>1.60703</v>
      </c>
      <c r="G5057" s="222">
        <f t="shared" si="303"/>
        <v>1.767733</v>
      </c>
      <c r="H5057" s="224">
        <v>0.1</v>
      </c>
      <c r="I5057" s="32"/>
    </row>
    <row r="5058" spans="1:9" ht="15.75">
      <c r="A5058" s="28">
        <v>5053</v>
      </c>
      <c r="B5058" s="29" t="s">
        <v>7301</v>
      </c>
      <c r="C5058" s="56" t="s">
        <v>7302</v>
      </c>
      <c r="D5058" s="56" t="s">
        <v>7303</v>
      </c>
      <c r="E5058" s="31">
        <v>2.71</v>
      </c>
      <c r="F5058" s="128">
        <f t="shared" si="302"/>
        <v>1.60703</v>
      </c>
      <c r="G5058" s="222">
        <f t="shared" si="303"/>
        <v>1.767733</v>
      </c>
      <c r="H5058" s="224">
        <v>0.1</v>
      </c>
      <c r="I5058" s="32"/>
    </row>
    <row r="5059" spans="1:9" ht="15.75">
      <c r="A5059" s="28">
        <v>5054</v>
      </c>
      <c r="B5059" s="29" t="s">
        <v>7304</v>
      </c>
      <c r="C5059" s="56" t="s">
        <v>7305</v>
      </c>
      <c r="D5059" s="56" t="s">
        <v>7306</v>
      </c>
      <c r="E5059" s="31">
        <v>2.71</v>
      </c>
      <c r="F5059" s="128">
        <f t="shared" si="302"/>
        <v>1.60703</v>
      </c>
      <c r="G5059" s="222">
        <f t="shared" si="303"/>
        <v>1.767733</v>
      </c>
      <c r="H5059" s="224">
        <v>0.1</v>
      </c>
      <c r="I5059" s="32"/>
    </row>
    <row r="5060" spans="1:9" ht="15.75">
      <c r="A5060" s="28">
        <v>5055</v>
      </c>
      <c r="B5060" s="29" t="s">
        <v>7307</v>
      </c>
      <c r="C5060" s="56" t="s">
        <v>7308</v>
      </c>
      <c r="D5060" s="56"/>
      <c r="E5060" s="31">
        <v>2.71</v>
      </c>
      <c r="F5060" s="128">
        <f t="shared" si="302"/>
        <v>1.60703</v>
      </c>
      <c r="G5060" s="222">
        <f t="shared" si="303"/>
        <v>1.767733</v>
      </c>
      <c r="H5060" s="224">
        <v>0.1</v>
      </c>
      <c r="I5060" s="32"/>
    </row>
    <row r="5061" spans="1:9" ht="15.75">
      <c r="A5061" s="28">
        <v>5056</v>
      </c>
      <c r="B5061" s="29" t="s">
        <v>7309</v>
      </c>
      <c r="C5061" s="56" t="s">
        <v>7310</v>
      </c>
      <c r="D5061" s="56"/>
      <c r="E5061" s="31">
        <v>2.71</v>
      </c>
      <c r="F5061" s="128">
        <f t="shared" si="302"/>
        <v>1.60703</v>
      </c>
      <c r="G5061" s="222">
        <f t="shared" si="303"/>
        <v>1.767733</v>
      </c>
      <c r="H5061" s="224">
        <v>0.1</v>
      </c>
      <c r="I5061" s="32"/>
    </row>
    <row r="5062" spans="1:9" ht="15.75">
      <c r="A5062" s="28">
        <v>5057</v>
      </c>
      <c r="B5062" s="29" t="s">
        <v>7311</v>
      </c>
      <c r="C5062" s="56" t="s">
        <v>7312</v>
      </c>
      <c r="D5062" s="56"/>
      <c r="E5062" s="31">
        <v>2.71</v>
      </c>
      <c r="F5062" s="128">
        <f t="shared" si="302"/>
        <v>1.60703</v>
      </c>
      <c r="G5062" s="222">
        <f t="shared" si="303"/>
        <v>1.767733</v>
      </c>
      <c r="H5062" s="224">
        <v>0.1</v>
      </c>
      <c r="I5062" s="32"/>
    </row>
    <row r="5063" spans="1:9" ht="15.75">
      <c r="A5063" s="28">
        <v>5058</v>
      </c>
      <c r="B5063" s="29" t="s">
        <v>7313</v>
      </c>
      <c r="C5063" s="56" t="s">
        <v>7314</v>
      </c>
      <c r="D5063" s="56"/>
      <c r="E5063" s="31">
        <v>2.71</v>
      </c>
      <c r="F5063" s="128">
        <f t="shared" ref="F5063:F5126" si="304">E5063*0.593</f>
        <v>1.60703</v>
      </c>
      <c r="G5063" s="222">
        <f t="shared" si="303"/>
        <v>1.767733</v>
      </c>
      <c r="H5063" s="224">
        <v>0.1</v>
      </c>
      <c r="I5063" s="32"/>
    </row>
    <row r="5064" spans="1:9" ht="15.75">
      <c r="A5064" s="28">
        <v>5059</v>
      </c>
      <c r="B5064" s="29" t="s">
        <v>7315</v>
      </c>
      <c r="C5064" s="43" t="s">
        <v>7316</v>
      </c>
      <c r="D5064" s="56"/>
      <c r="E5064" s="31">
        <v>7.05</v>
      </c>
      <c r="F5064" s="128">
        <f t="shared" si="304"/>
        <v>4.18065</v>
      </c>
      <c r="G5064" s="222">
        <f t="shared" si="303"/>
        <v>4.5987150000000003</v>
      </c>
      <c r="H5064" s="224">
        <v>0.1</v>
      </c>
      <c r="I5064" s="32"/>
    </row>
    <row r="5065" spans="1:9" ht="31.5">
      <c r="A5065" s="28">
        <v>5060</v>
      </c>
      <c r="B5065" s="29" t="s">
        <v>7317</v>
      </c>
      <c r="C5065" s="43" t="s">
        <v>7318</v>
      </c>
      <c r="D5065" s="56"/>
      <c r="E5065" s="31">
        <v>11.67</v>
      </c>
      <c r="F5065" s="128">
        <f t="shared" si="304"/>
        <v>6.9203099999999997</v>
      </c>
      <c r="G5065" s="222">
        <f t="shared" si="303"/>
        <v>7.6123410000000007</v>
      </c>
      <c r="H5065" s="224">
        <v>0.1</v>
      </c>
      <c r="I5065" s="32"/>
    </row>
    <row r="5066" spans="1:9" ht="31.5">
      <c r="A5066" s="28">
        <v>5061</v>
      </c>
      <c r="B5066" s="29" t="s">
        <v>7319</v>
      </c>
      <c r="C5066" s="43" t="s">
        <v>7320</v>
      </c>
      <c r="D5066" s="56"/>
      <c r="E5066" s="31">
        <v>11.67</v>
      </c>
      <c r="F5066" s="128">
        <f t="shared" si="304"/>
        <v>6.9203099999999997</v>
      </c>
      <c r="G5066" s="222">
        <f t="shared" si="303"/>
        <v>7.6123410000000007</v>
      </c>
      <c r="H5066" s="224">
        <v>0.1</v>
      </c>
      <c r="I5066" s="32"/>
    </row>
    <row r="5067" spans="1:9" ht="78.75">
      <c r="A5067" s="28">
        <v>5062</v>
      </c>
      <c r="B5067" s="29" t="s">
        <v>7321</v>
      </c>
      <c r="C5067" s="56" t="s">
        <v>7322</v>
      </c>
      <c r="D5067" s="56" t="s">
        <v>7323</v>
      </c>
      <c r="E5067" s="31">
        <v>34.729999999999997</v>
      </c>
      <c r="F5067" s="128">
        <f t="shared" si="304"/>
        <v>20.594889999999996</v>
      </c>
      <c r="G5067" s="222">
        <f t="shared" si="303"/>
        <v>22.654378999999999</v>
      </c>
      <c r="H5067" s="224">
        <v>0.1</v>
      </c>
      <c r="I5067" s="32"/>
    </row>
    <row r="5068" spans="1:9" ht="78.75">
      <c r="A5068" s="28">
        <v>5063</v>
      </c>
      <c r="B5068" s="29" t="s">
        <v>7324</v>
      </c>
      <c r="C5068" s="56" t="s">
        <v>7325</v>
      </c>
      <c r="D5068" s="56" t="s">
        <v>7323</v>
      </c>
      <c r="E5068" s="31">
        <v>34.729999999999997</v>
      </c>
      <c r="F5068" s="128">
        <f t="shared" si="304"/>
        <v>20.594889999999996</v>
      </c>
      <c r="G5068" s="222">
        <f t="shared" si="303"/>
        <v>22.654378999999999</v>
      </c>
      <c r="H5068" s="224">
        <v>0.1</v>
      </c>
      <c r="I5068" s="32"/>
    </row>
    <row r="5069" spans="1:9" ht="78.75">
      <c r="A5069" s="28">
        <v>5064</v>
      </c>
      <c r="B5069" s="29" t="s">
        <v>7326</v>
      </c>
      <c r="C5069" s="56" t="s">
        <v>7327</v>
      </c>
      <c r="D5069" s="56" t="s">
        <v>7323</v>
      </c>
      <c r="E5069" s="31">
        <v>34.729999999999997</v>
      </c>
      <c r="F5069" s="128">
        <f t="shared" si="304"/>
        <v>20.594889999999996</v>
      </c>
      <c r="G5069" s="222">
        <f t="shared" si="303"/>
        <v>22.654378999999999</v>
      </c>
      <c r="H5069" s="224">
        <v>0.1</v>
      </c>
      <c r="I5069" s="32"/>
    </row>
    <row r="5070" spans="1:9" ht="15.75">
      <c r="A5070" s="28">
        <v>5065</v>
      </c>
      <c r="B5070" s="29" t="s">
        <v>7328</v>
      </c>
      <c r="C5070" s="56" t="s">
        <v>7329</v>
      </c>
      <c r="D5070" s="56"/>
      <c r="E5070" s="31">
        <v>22.52</v>
      </c>
      <c r="F5070" s="128">
        <f t="shared" si="304"/>
        <v>13.35436</v>
      </c>
      <c r="G5070" s="222">
        <f t="shared" si="303"/>
        <v>14.689796000000001</v>
      </c>
      <c r="H5070" s="224">
        <v>0.1</v>
      </c>
      <c r="I5070" s="32"/>
    </row>
    <row r="5071" spans="1:9" ht="15.75">
      <c r="A5071" s="28">
        <v>5066</v>
      </c>
      <c r="B5071" s="29" t="s">
        <v>7330</v>
      </c>
      <c r="C5071" s="56" t="s">
        <v>7331</v>
      </c>
      <c r="D5071" s="56"/>
      <c r="E5071" s="31">
        <v>3.22</v>
      </c>
      <c r="F5071" s="128">
        <f t="shared" si="304"/>
        <v>1.9094599999999999</v>
      </c>
      <c r="G5071" s="222">
        <f t="shared" si="303"/>
        <v>2.100406</v>
      </c>
      <c r="H5071" s="224">
        <v>0.1</v>
      </c>
      <c r="I5071" s="32"/>
    </row>
    <row r="5072" spans="1:9" ht="15.75">
      <c r="A5072" s="28">
        <v>5067</v>
      </c>
      <c r="B5072" s="29" t="s">
        <v>7332</v>
      </c>
      <c r="C5072" s="56" t="s">
        <v>7333</v>
      </c>
      <c r="D5072" s="56"/>
      <c r="E5072" s="31">
        <v>13.84</v>
      </c>
      <c r="F5072" s="128">
        <f t="shared" si="304"/>
        <v>8.2071199999999997</v>
      </c>
      <c r="G5072" s="222">
        <f t="shared" si="303"/>
        <v>9.0278320000000001</v>
      </c>
      <c r="H5072" s="224">
        <v>0.1</v>
      </c>
      <c r="I5072" s="32"/>
    </row>
    <row r="5073" spans="1:9" ht="15.75">
      <c r="A5073" s="28">
        <v>5068</v>
      </c>
      <c r="B5073" s="29" t="s">
        <v>7334</v>
      </c>
      <c r="C5073" s="56" t="s">
        <v>7335</v>
      </c>
      <c r="D5073" s="56"/>
      <c r="E5073" s="31">
        <v>4.34</v>
      </c>
      <c r="F5073" s="128">
        <f t="shared" si="304"/>
        <v>2.5736199999999996</v>
      </c>
      <c r="G5073" s="222">
        <f t="shared" si="303"/>
        <v>2.8309819999999997</v>
      </c>
      <c r="H5073" s="224">
        <v>0.1</v>
      </c>
      <c r="I5073" s="32"/>
    </row>
    <row r="5074" spans="1:9" ht="15.75">
      <c r="A5074" s="28">
        <v>5069</v>
      </c>
      <c r="B5074" s="29" t="s">
        <v>7336</v>
      </c>
      <c r="C5074" s="56" t="s">
        <v>7337</v>
      </c>
      <c r="D5074" s="56"/>
      <c r="E5074" s="31">
        <v>9.2200000000000006</v>
      </c>
      <c r="F5074" s="128">
        <f t="shared" si="304"/>
        <v>5.46746</v>
      </c>
      <c r="G5074" s="222">
        <f t="shared" si="303"/>
        <v>6.0142060000000006</v>
      </c>
      <c r="H5074" s="224">
        <v>0.1</v>
      </c>
      <c r="I5074" s="32"/>
    </row>
    <row r="5075" spans="1:9" ht="63">
      <c r="A5075" s="28">
        <v>5070</v>
      </c>
      <c r="B5075" s="29" t="s">
        <v>7338</v>
      </c>
      <c r="C5075" s="43" t="s">
        <v>7339</v>
      </c>
      <c r="D5075" s="56" t="s">
        <v>7340</v>
      </c>
      <c r="E5075" s="31">
        <v>55.35</v>
      </c>
      <c r="F5075" s="128">
        <f t="shared" si="304"/>
        <v>32.82255</v>
      </c>
      <c r="G5075" s="222">
        <f t="shared" si="303"/>
        <v>36.104805000000006</v>
      </c>
      <c r="H5075" s="224">
        <v>0.1</v>
      </c>
      <c r="I5075" s="32"/>
    </row>
    <row r="5076" spans="1:9" ht="63">
      <c r="A5076" s="28">
        <v>5071</v>
      </c>
      <c r="B5076" s="29" t="s">
        <v>7341</v>
      </c>
      <c r="C5076" s="43" t="s">
        <v>7342</v>
      </c>
      <c r="D5076" s="56" t="s">
        <v>7340</v>
      </c>
      <c r="E5076" s="31">
        <v>55.35</v>
      </c>
      <c r="F5076" s="128">
        <f t="shared" si="304"/>
        <v>32.82255</v>
      </c>
      <c r="G5076" s="222">
        <f t="shared" si="303"/>
        <v>36.104805000000006</v>
      </c>
      <c r="H5076" s="224">
        <v>0.1</v>
      </c>
      <c r="I5076" s="32"/>
    </row>
    <row r="5077" spans="1:9" ht="63">
      <c r="A5077" s="28">
        <v>5072</v>
      </c>
      <c r="B5077" s="29" t="s">
        <v>7343</v>
      </c>
      <c r="C5077" s="43" t="s">
        <v>7344</v>
      </c>
      <c r="D5077" s="56" t="s">
        <v>7340</v>
      </c>
      <c r="E5077" s="31">
        <v>55.35</v>
      </c>
      <c r="F5077" s="128">
        <f t="shared" si="304"/>
        <v>32.82255</v>
      </c>
      <c r="G5077" s="222">
        <f t="shared" si="303"/>
        <v>36.104805000000006</v>
      </c>
      <c r="H5077" s="224">
        <v>0.1</v>
      </c>
      <c r="I5077" s="32"/>
    </row>
    <row r="5078" spans="1:9" ht="63">
      <c r="A5078" s="28">
        <v>5073</v>
      </c>
      <c r="B5078" s="29" t="s">
        <v>7345</v>
      </c>
      <c r="C5078" s="43" t="s">
        <v>7346</v>
      </c>
      <c r="D5078" s="56" t="s">
        <v>7340</v>
      </c>
      <c r="E5078" s="31">
        <v>103.67</v>
      </c>
      <c r="F5078" s="128">
        <f t="shared" si="304"/>
        <v>61.476309999999998</v>
      </c>
      <c r="G5078" s="222">
        <f t="shared" si="303"/>
        <v>67.623941000000002</v>
      </c>
      <c r="H5078" s="224">
        <v>0.1</v>
      </c>
      <c r="I5078" s="32"/>
    </row>
    <row r="5079" spans="1:9" ht="63">
      <c r="A5079" s="28">
        <v>5074</v>
      </c>
      <c r="B5079" s="29" t="s">
        <v>7347</v>
      </c>
      <c r="C5079" s="43" t="s">
        <v>7348</v>
      </c>
      <c r="D5079" s="56" t="s">
        <v>7340</v>
      </c>
      <c r="E5079" s="31">
        <v>55.35</v>
      </c>
      <c r="F5079" s="128">
        <f t="shared" si="304"/>
        <v>32.82255</v>
      </c>
      <c r="G5079" s="222">
        <f t="shared" si="303"/>
        <v>36.104805000000006</v>
      </c>
      <c r="H5079" s="224">
        <v>0.1</v>
      </c>
      <c r="I5079" s="32"/>
    </row>
    <row r="5080" spans="1:9" ht="15.75">
      <c r="A5080" s="28">
        <v>5075</v>
      </c>
      <c r="B5080" s="29" t="s">
        <v>7349</v>
      </c>
      <c r="C5080" s="56" t="s">
        <v>7350</v>
      </c>
      <c r="D5080" s="56"/>
      <c r="E5080" s="31">
        <v>2.4300000000000002</v>
      </c>
      <c r="F5080" s="128">
        <f t="shared" si="304"/>
        <v>1.44099</v>
      </c>
      <c r="G5080" s="222">
        <f t="shared" si="303"/>
        <v>1.5850890000000002</v>
      </c>
      <c r="H5080" s="224">
        <v>0.1</v>
      </c>
      <c r="I5080" s="32"/>
    </row>
    <row r="5081" spans="1:9" ht="31.5">
      <c r="A5081" s="28">
        <v>5076</v>
      </c>
      <c r="B5081" s="29" t="s">
        <v>7351</v>
      </c>
      <c r="C5081" s="56" t="s">
        <v>7352</v>
      </c>
      <c r="D5081" s="56"/>
      <c r="E5081" s="31">
        <v>69.2</v>
      </c>
      <c r="F5081" s="128">
        <f t="shared" si="304"/>
        <v>41.035600000000002</v>
      </c>
      <c r="G5081" s="222">
        <f t="shared" si="303"/>
        <v>45.139160000000004</v>
      </c>
      <c r="H5081" s="224">
        <v>0.1</v>
      </c>
      <c r="I5081" s="32"/>
    </row>
    <row r="5082" spans="1:9" ht="31.5">
      <c r="A5082" s="28">
        <v>5077</v>
      </c>
      <c r="B5082" s="29" t="s">
        <v>7353</v>
      </c>
      <c r="C5082" s="56" t="s">
        <v>7354</v>
      </c>
      <c r="D5082" s="56"/>
      <c r="E5082" s="31">
        <v>103.67</v>
      </c>
      <c r="F5082" s="128">
        <f t="shared" si="304"/>
        <v>61.476309999999998</v>
      </c>
      <c r="G5082" s="222">
        <f t="shared" si="303"/>
        <v>67.623941000000002</v>
      </c>
      <c r="H5082" s="224">
        <v>0.1</v>
      </c>
      <c r="I5082" s="32"/>
    </row>
    <row r="5083" spans="1:9" ht="31.5">
      <c r="A5083" s="28">
        <v>5078</v>
      </c>
      <c r="B5083" s="29" t="s">
        <v>7355</v>
      </c>
      <c r="C5083" s="56" t="s">
        <v>7356</v>
      </c>
      <c r="D5083" s="56"/>
      <c r="E5083" s="31">
        <v>103.67</v>
      </c>
      <c r="F5083" s="128">
        <f t="shared" si="304"/>
        <v>61.476309999999998</v>
      </c>
      <c r="G5083" s="222">
        <f t="shared" si="303"/>
        <v>67.623941000000002</v>
      </c>
      <c r="H5083" s="224">
        <v>0.1</v>
      </c>
      <c r="I5083" s="32"/>
    </row>
    <row r="5084" spans="1:9" ht="15.75">
      <c r="A5084" s="28">
        <v>5079</v>
      </c>
      <c r="B5084" s="29" t="s">
        <v>7357</v>
      </c>
      <c r="C5084" s="56" t="s">
        <v>7358</v>
      </c>
      <c r="D5084" s="56"/>
      <c r="E5084" s="31">
        <v>16.28</v>
      </c>
      <c r="F5084" s="128">
        <f t="shared" si="304"/>
        <v>9.6540400000000002</v>
      </c>
      <c r="G5084" s="222">
        <f t="shared" si="303"/>
        <v>10.619444000000001</v>
      </c>
      <c r="H5084" s="224">
        <v>0.1</v>
      </c>
      <c r="I5084" s="32"/>
    </row>
    <row r="5085" spans="1:9" ht="31.5">
      <c r="A5085" s="28">
        <v>5080</v>
      </c>
      <c r="B5085" s="29" t="s">
        <v>7359</v>
      </c>
      <c r="C5085" s="56" t="s">
        <v>7360</v>
      </c>
      <c r="D5085" s="56" t="s">
        <v>7361</v>
      </c>
      <c r="E5085" s="31">
        <v>19.260000000000002</v>
      </c>
      <c r="F5085" s="128">
        <f t="shared" si="304"/>
        <v>11.42118</v>
      </c>
      <c r="G5085" s="222">
        <f t="shared" si="303"/>
        <v>12.563298000000001</v>
      </c>
      <c r="H5085" s="224">
        <v>0.1</v>
      </c>
      <c r="I5085" s="32"/>
    </row>
    <row r="5086" spans="1:9" ht="15.75">
      <c r="A5086" s="28">
        <v>5081</v>
      </c>
      <c r="B5086" s="29" t="s">
        <v>7362</v>
      </c>
      <c r="C5086" s="56" t="s">
        <v>7363</v>
      </c>
      <c r="D5086" s="56" t="s">
        <v>7364</v>
      </c>
      <c r="E5086" s="31">
        <v>16.28</v>
      </c>
      <c r="F5086" s="128">
        <f t="shared" si="304"/>
        <v>9.6540400000000002</v>
      </c>
      <c r="G5086" s="222">
        <f t="shared" si="303"/>
        <v>10.619444000000001</v>
      </c>
      <c r="H5086" s="224">
        <v>0.1</v>
      </c>
      <c r="I5086" s="32"/>
    </row>
    <row r="5087" spans="1:9" ht="15.75">
      <c r="A5087" s="28">
        <v>5082</v>
      </c>
      <c r="B5087" s="29" t="s">
        <v>7365</v>
      </c>
      <c r="C5087" s="56" t="s">
        <v>7366</v>
      </c>
      <c r="D5087" s="56"/>
      <c r="E5087" s="31">
        <v>36.9</v>
      </c>
      <c r="F5087" s="128">
        <f t="shared" si="304"/>
        <v>21.881699999999999</v>
      </c>
      <c r="G5087" s="222">
        <f t="shared" si="303"/>
        <v>24.069870000000002</v>
      </c>
      <c r="H5087" s="224">
        <v>0.1</v>
      </c>
      <c r="I5087" s="32"/>
    </row>
    <row r="5088" spans="1:9" ht="47.25">
      <c r="A5088" s="28">
        <v>5083</v>
      </c>
      <c r="B5088" s="29" t="s">
        <v>7367</v>
      </c>
      <c r="C5088" s="56" t="s">
        <v>7368</v>
      </c>
      <c r="D5088" s="56" t="s">
        <v>7369</v>
      </c>
      <c r="E5088" s="31">
        <v>80.59</v>
      </c>
      <c r="F5088" s="128">
        <f t="shared" si="304"/>
        <v>47.789870000000001</v>
      </c>
      <c r="G5088" s="222">
        <f t="shared" ref="G5088:G5151" si="305">F5088*1.1</f>
        <v>52.568857000000001</v>
      </c>
      <c r="H5088" s="224">
        <v>0.1</v>
      </c>
      <c r="I5088" s="32"/>
    </row>
    <row r="5089" spans="1:9" ht="47.25">
      <c r="A5089" s="28">
        <v>5084</v>
      </c>
      <c r="B5089" s="29" t="s">
        <v>7370</v>
      </c>
      <c r="C5089" s="56" t="s">
        <v>7371</v>
      </c>
      <c r="D5089" s="56" t="s">
        <v>7369</v>
      </c>
      <c r="E5089" s="31">
        <v>36.9</v>
      </c>
      <c r="F5089" s="128">
        <f t="shared" si="304"/>
        <v>21.881699999999999</v>
      </c>
      <c r="G5089" s="222">
        <f t="shared" si="305"/>
        <v>24.069870000000002</v>
      </c>
      <c r="H5089" s="224">
        <v>0.1</v>
      </c>
      <c r="I5089" s="32"/>
    </row>
    <row r="5090" spans="1:9" ht="47.25">
      <c r="A5090" s="28">
        <v>5085</v>
      </c>
      <c r="B5090" s="29" t="s">
        <v>7372</v>
      </c>
      <c r="C5090" s="56" t="s">
        <v>7373</v>
      </c>
      <c r="D5090" s="56" t="s">
        <v>7369</v>
      </c>
      <c r="E5090" s="31">
        <v>36.9</v>
      </c>
      <c r="F5090" s="128">
        <f t="shared" si="304"/>
        <v>21.881699999999999</v>
      </c>
      <c r="G5090" s="222">
        <f t="shared" si="305"/>
        <v>24.069870000000002</v>
      </c>
      <c r="H5090" s="224">
        <v>0.1</v>
      </c>
      <c r="I5090" s="32"/>
    </row>
    <row r="5091" spans="1:9" ht="47.25">
      <c r="A5091" s="28">
        <v>5086</v>
      </c>
      <c r="B5091" s="29" t="s">
        <v>7374</v>
      </c>
      <c r="C5091" s="56" t="s">
        <v>7375</v>
      </c>
      <c r="D5091" s="56" t="s">
        <v>7369</v>
      </c>
      <c r="E5091" s="31">
        <v>36.9</v>
      </c>
      <c r="F5091" s="128">
        <f t="shared" si="304"/>
        <v>21.881699999999999</v>
      </c>
      <c r="G5091" s="222">
        <f t="shared" si="305"/>
        <v>24.069870000000002</v>
      </c>
      <c r="H5091" s="224">
        <v>0.1</v>
      </c>
      <c r="I5091" s="32"/>
    </row>
    <row r="5092" spans="1:9" ht="47.25">
      <c r="A5092" s="28">
        <v>5087</v>
      </c>
      <c r="B5092" s="29" t="s">
        <v>7376</v>
      </c>
      <c r="C5092" s="56" t="s">
        <v>7377</v>
      </c>
      <c r="D5092" s="56" t="s">
        <v>7369</v>
      </c>
      <c r="E5092" s="31">
        <v>36.9</v>
      </c>
      <c r="F5092" s="128">
        <f t="shared" si="304"/>
        <v>21.881699999999999</v>
      </c>
      <c r="G5092" s="222">
        <f t="shared" si="305"/>
        <v>24.069870000000002</v>
      </c>
      <c r="H5092" s="224">
        <v>0.1</v>
      </c>
      <c r="I5092" s="32"/>
    </row>
    <row r="5093" spans="1:9" ht="47.25">
      <c r="A5093" s="28">
        <v>5088</v>
      </c>
      <c r="B5093" s="29" t="s">
        <v>7378</v>
      </c>
      <c r="C5093" s="56" t="s">
        <v>7379</v>
      </c>
      <c r="D5093" s="56" t="s">
        <v>7369</v>
      </c>
      <c r="E5093" s="31">
        <v>36.9</v>
      </c>
      <c r="F5093" s="128">
        <f t="shared" si="304"/>
        <v>21.881699999999999</v>
      </c>
      <c r="G5093" s="222">
        <f t="shared" si="305"/>
        <v>24.069870000000002</v>
      </c>
      <c r="H5093" s="224">
        <v>0.1</v>
      </c>
      <c r="I5093" s="32"/>
    </row>
    <row r="5094" spans="1:9" ht="173.25">
      <c r="A5094" s="28">
        <v>5089</v>
      </c>
      <c r="B5094" s="29" t="s">
        <v>7380</v>
      </c>
      <c r="C5094" s="56" t="s">
        <v>7381</v>
      </c>
      <c r="D5094" s="56" t="s">
        <v>7382</v>
      </c>
      <c r="E5094" s="31">
        <v>94.99</v>
      </c>
      <c r="F5094" s="128">
        <f t="shared" si="304"/>
        <v>56.329069999999994</v>
      </c>
      <c r="G5094" s="222">
        <f t="shared" si="305"/>
        <v>61.961976999999997</v>
      </c>
      <c r="H5094" s="224">
        <v>0.1</v>
      </c>
      <c r="I5094" s="32"/>
    </row>
    <row r="5095" spans="1:9" ht="157.5">
      <c r="A5095" s="28">
        <v>5090</v>
      </c>
      <c r="B5095" s="29" t="s">
        <v>7383</v>
      </c>
      <c r="C5095" s="56" t="s">
        <v>7384</v>
      </c>
      <c r="D5095" s="56" t="s">
        <v>7385</v>
      </c>
      <c r="E5095" s="31">
        <v>271.37</v>
      </c>
      <c r="F5095" s="128">
        <f t="shared" si="304"/>
        <v>160.92240999999999</v>
      </c>
      <c r="G5095" s="222">
        <f t="shared" si="305"/>
        <v>177.01465099999999</v>
      </c>
      <c r="H5095" s="224">
        <v>0.1</v>
      </c>
      <c r="I5095" s="32"/>
    </row>
    <row r="5096" spans="1:9" ht="157.5">
      <c r="A5096" s="28">
        <v>5091</v>
      </c>
      <c r="B5096" s="29" t="s">
        <v>7386</v>
      </c>
      <c r="C5096" s="56" t="s">
        <v>7387</v>
      </c>
      <c r="D5096" s="56" t="s">
        <v>7385</v>
      </c>
      <c r="E5096" s="31">
        <v>271.37</v>
      </c>
      <c r="F5096" s="128">
        <f t="shared" si="304"/>
        <v>160.92240999999999</v>
      </c>
      <c r="G5096" s="222">
        <f t="shared" si="305"/>
        <v>177.01465099999999</v>
      </c>
      <c r="H5096" s="224">
        <v>0.1</v>
      </c>
      <c r="I5096" s="32"/>
    </row>
    <row r="5097" spans="1:9" ht="157.5">
      <c r="A5097" s="28">
        <v>5092</v>
      </c>
      <c r="B5097" s="29" t="s">
        <v>7388</v>
      </c>
      <c r="C5097" s="56" t="s">
        <v>7389</v>
      </c>
      <c r="D5097" s="56" t="s">
        <v>7385</v>
      </c>
      <c r="E5097" s="31">
        <v>271.37</v>
      </c>
      <c r="F5097" s="128">
        <f t="shared" si="304"/>
        <v>160.92240999999999</v>
      </c>
      <c r="G5097" s="222">
        <f t="shared" si="305"/>
        <v>177.01465099999999</v>
      </c>
      <c r="H5097" s="224">
        <v>0.1</v>
      </c>
      <c r="I5097" s="32"/>
    </row>
    <row r="5098" spans="1:9" ht="157.5">
      <c r="A5098" s="28">
        <v>5093</v>
      </c>
      <c r="B5098" s="29" t="s">
        <v>7390</v>
      </c>
      <c r="C5098" s="56" t="s">
        <v>7391</v>
      </c>
      <c r="D5098" s="56" t="s">
        <v>7385</v>
      </c>
      <c r="E5098" s="31">
        <v>271.37</v>
      </c>
      <c r="F5098" s="128">
        <f t="shared" si="304"/>
        <v>160.92240999999999</v>
      </c>
      <c r="G5098" s="222">
        <f t="shared" si="305"/>
        <v>177.01465099999999</v>
      </c>
      <c r="H5098" s="224">
        <v>0.1</v>
      </c>
      <c r="I5098" s="32"/>
    </row>
    <row r="5099" spans="1:9" ht="157.5">
      <c r="A5099" s="28">
        <v>5094</v>
      </c>
      <c r="B5099" s="29" t="s">
        <v>7392</v>
      </c>
      <c r="C5099" s="56" t="s">
        <v>7393</v>
      </c>
      <c r="D5099" s="56" t="s">
        <v>7385</v>
      </c>
      <c r="E5099" s="31">
        <v>271.37</v>
      </c>
      <c r="F5099" s="128">
        <f t="shared" si="304"/>
        <v>160.92240999999999</v>
      </c>
      <c r="G5099" s="222">
        <f t="shared" si="305"/>
        <v>177.01465099999999</v>
      </c>
      <c r="H5099" s="224">
        <v>0.1</v>
      </c>
      <c r="I5099" s="32"/>
    </row>
    <row r="5100" spans="1:9" ht="157.5">
      <c r="A5100" s="28">
        <v>5095</v>
      </c>
      <c r="B5100" s="29" t="s">
        <v>7394</v>
      </c>
      <c r="C5100" s="56" t="s">
        <v>7395</v>
      </c>
      <c r="D5100" s="56" t="s">
        <v>7385</v>
      </c>
      <c r="E5100" s="31">
        <v>271.37</v>
      </c>
      <c r="F5100" s="128">
        <f t="shared" si="304"/>
        <v>160.92240999999999</v>
      </c>
      <c r="G5100" s="222">
        <f t="shared" si="305"/>
        <v>177.01465099999999</v>
      </c>
      <c r="H5100" s="224">
        <v>0.1</v>
      </c>
      <c r="I5100" s="32"/>
    </row>
    <row r="5101" spans="1:9" ht="157.5">
      <c r="A5101" s="28">
        <v>5096</v>
      </c>
      <c r="B5101" s="29" t="s">
        <v>7396</v>
      </c>
      <c r="C5101" s="56" t="s">
        <v>7397</v>
      </c>
      <c r="D5101" s="56" t="s">
        <v>7385</v>
      </c>
      <c r="E5101" s="31">
        <v>271.37</v>
      </c>
      <c r="F5101" s="128">
        <f t="shared" si="304"/>
        <v>160.92240999999999</v>
      </c>
      <c r="G5101" s="222">
        <f t="shared" si="305"/>
        <v>177.01465099999999</v>
      </c>
      <c r="H5101" s="224">
        <v>0.1</v>
      </c>
      <c r="I5101" s="32"/>
    </row>
    <row r="5102" spans="1:9" ht="157.5">
      <c r="A5102" s="28">
        <v>5097</v>
      </c>
      <c r="B5102" s="29" t="s">
        <v>7398</v>
      </c>
      <c r="C5102" s="56" t="s">
        <v>7399</v>
      </c>
      <c r="D5102" s="56" t="s">
        <v>7385</v>
      </c>
      <c r="E5102" s="31">
        <v>271.37</v>
      </c>
      <c r="F5102" s="128">
        <f t="shared" si="304"/>
        <v>160.92240999999999</v>
      </c>
      <c r="G5102" s="222">
        <f t="shared" si="305"/>
        <v>177.01465099999999</v>
      </c>
      <c r="H5102" s="224">
        <v>0.1</v>
      </c>
      <c r="I5102" s="32"/>
    </row>
    <row r="5103" spans="1:9" ht="157.5">
      <c r="A5103" s="28">
        <v>5098</v>
      </c>
      <c r="B5103" s="29" t="s">
        <v>7400</v>
      </c>
      <c r="C5103" s="56" t="s">
        <v>7401</v>
      </c>
      <c r="D5103" s="56" t="s">
        <v>7385</v>
      </c>
      <c r="E5103" s="31">
        <v>271.37</v>
      </c>
      <c r="F5103" s="128">
        <f t="shared" si="304"/>
        <v>160.92240999999999</v>
      </c>
      <c r="G5103" s="222">
        <f t="shared" si="305"/>
        <v>177.01465099999999</v>
      </c>
      <c r="H5103" s="224">
        <v>0.1</v>
      </c>
      <c r="I5103" s="32"/>
    </row>
    <row r="5104" spans="1:9" ht="157.5">
      <c r="A5104" s="28">
        <v>5099</v>
      </c>
      <c r="B5104" s="29" t="s">
        <v>7402</v>
      </c>
      <c r="C5104" s="56" t="s">
        <v>7403</v>
      </c>
      <c r="D5104" s="56" t="s">
        <v>7385</v>
      </c>
      <c r="E5104" s="31">
        <v>271.37</v>
      </c>
      <c r="F5104" s="128">
        <f t="shared" si="304"/>
        <v>160.92240999999999</v>
      </c>
      <c r="G5104" s="222">
        <f t="shared" si="305"/>
        <v>177.01465099999999</v>
      </c>
      <c r="H5104" s="224">
        <v>0.1</v>
      </c>
      <c r="I5104" s="32"/>
    </row>
    <row r="5105" spans="1:9" ht="157.5">
      <c r="A5105" s="28">
        <v>5100</v>
      </c>
      <c r="B5105" s="29" t="s">
        <v>7404</v>
      </c>
      <c r="C5105" s="56" t="s">
        <v>7405</v>
      </c>
      <c r="D5105" s="56" t="s">
        <v>7385</v>
      </c>
      <c r="E5105" s="31">
        <v>366.36</v>
      </c>
      <c r="F5105" s="128">
        <f t="shared" si="304"/>
        <v>217.25147999999999</v>
      </c>
      <c r="G5105" s="222">
        <f t="shared" si="305"/>
        <v>238.97662800000001</v>
      </c>
      <c r="H5105" s="224">
        <v>0.1</v>
      </c>
      <c r="I5105" s="32"/>
    </row>
    <row r="5106" spans="1:9" ht="157.5">
      <c r="A5106" s="28">
        <v>5101</v>
      </c>
      <c r="B5106" s="29" t="s">
        <v>7406</v>
      </c>
      <c r="C5106" s="56" t="s">
        <v>7407</v>
      </c>
      <c r="D5106" s="56" t="s">
        <v>7385</v>
      </c>
      <c r="E5106" s="31">
        <v>366.36</v>
      </c>
      <c r="F5106" s="128">
        <f t="shared" si="304"/>
        <v>217.25147999999999</v>
      </c>
      <c r="G5106" s="222">
        <f t="shared" si="305"/>
        <v>238.97662800000001</v>
      </c>
      <c r="H5106" s="224">
        <v>0.1</v>
      </c>
      <c r="I5106" s="32"/>
    </row>
    <row r="5107" spans="1:9" ht="157.5">
      <c r="A5107" s="28">
        <v>5102</v>
      </c>
      <c r="B5107" s="29" t="s">
        <v>7408</v>
      </c>
      <c r="C5107" s="56" t="s">
        <v>7409</v>
      </c>
      <c r="D5107" s="56" t="s">
        <v>7385</v>
      </c>
      <c r="E5107" s="31">
        <v>366.36</v>
      </c>
      <c r="F5107" s="128">
        <f t="shared" si="304"/>
        <v>217.25147999999999</v>
      </c>
      <c r="G5107" s="222">
        <f t="shared" si="305"/>
        <v>238.97662800000001</v>
      </c>
      <c r="H5107" s="224">
        <v>0.1</v>
      </c>
      <c r="I5107" s="32"/>
    </row>
    <row r="5108" spans="1:9" ht="157.5">
      <c r="A5108" s="28">
        <v>5103</v>
      </c>
      <c r="B5108" s="29" t="s">
        <v>7410</v>
      </c>
      <c r="C5108" s="56" t="s">
        <v>7411</v>
      </c>
      <c r="D5108" s="56" t="s">
        <v>7385</v>
      </c>
      <c r="E5108" s="31">
        <v>366.36</v>
      </c>
      <c r="F5108" s="128">
        <f t="shared" si="304"/>
        <v>217.25147999999999</v>
      </c>
      <c r="G5108" s="222">
        <f t="shared" si="305"/>
        <v>238.97662800000001</v>
      </c>
      <c r="H5108" s="224">
        <v>0.1</v>
      </c>
      <c r="I5108" s="32"/>
    </row>
    <row r="5109" spans="1:9" ht="157.5">
      <c r="A5109" s="28">
        <v>5104</v>
      </c>
      <c r="B5109" s="29" t="s">
        <v>7412</v>
      </c>
      <c r="C5109" s="56" t="s">
        <v>7413</v>
      </c>
      <c r="D5109" s="56" t="s">
        <v>7385</v>
      </c>
      <c r="E5109" s="31">
        <v>366.36</v>
      </c>
      <c r="F5109" s="128">
        <f t="shared" si="304"/>
        <v>217.25147999999999</v>
      </c>
      <c r="G5109" s="222">
        <f t="shared" si="305"/>
        <v>238.97662800000001</v>
      </c>
      <c r="H5109" s="224">
        <v>0.1</v>
      </c>
      <c r="I5109" s="32"/>
    </row>
    <row r="5110" spans="1:9" ht="157.5">
      <c r="A5110" s="28">
        <v>5105</v>
      </c>
      <c r="B5110" s="29" t="s">
        <v>7414</v>
      </c>
      <c r="C5110" s="56" t="s">
        <v>7415</v>
      </c>
      <c r="D5110" s="56" t="s">
        <v>7385</v>
      </c>
      <c r="E5110" s="31">
        <v>366.36</v>
      </c>
      <c r="F5110" s="128">
        <f t="shared" si="304"/>
        <v>217.25147999999999</v>
      </c>
      <c r="G5110" s="222">
        <f t="shared" si="305"/>
        <v>238.97662800000001</v>
      </c>
      <c r="H5110" s="224">
        <v>0.1</v>
      </c>
      <c r="I5110" s="32"/>
    </row>
    <row r="5111" spans="1:9" ht="157.5">
      <c r="A5111" s="28">
        <v>5106</v>
      </c>
      <c r="B5111" s="29" t="s">
        <v>7416</v>
      </c>
      <c r="C5111" s="56" t="s">
        <v>7417</v>
      </c>
      <c r="D5111" s="56" t="s">
        <v>7418</v>
      </c>
      <c r="E5111" s="31">
        <v>366.36</v>
      </c>
      <c r="F5111" s="128">
        <f t="shared" si="304"/>
        <v>217.25147999999999</v>
      </c>
      <c r="G5111" s="222">
        <f t="shared" si="305"/>
        <v>238.97662800000001</v>
      </c>
      <c r="H5111" s="224">
        <v>0.1</v>
      </c>
      <c r="I5111" s="32"/>
    </row>
    <row r="5112" spans="1:9" ht="157.5">
      <c r="A5112" s="28">
        <v>5107</v>
      </c>
      <c r="B5112" s="29" t="s">
        <v>7419</v>
      </c>
      <c r="C5112" s="56" t="s">
        <v>7420</v>
      </c>
      <c r="D5112" s="56" t="s">
        <v>7385</v>
      </c>
      <c r="E5112" s="31">
        <v>366.36</v>
      </c>
      <c r="F5112" s="128">
        <f t="shared" si="304"/>
        <v>217.25147999999999</v>
      </c>
      <c r="G5112" s="222">
        <f t="shared" si="305"/>
        <v>238.97662800000001</v>
      </c>
      <c r="H5112" s="224">
        <v>0.1</v>
      </c>
      <c r="I5112" s="32"/>
    </row>
    <row r="5113" spans="1:9" ht="157.5">
      <c r="A5113" s="28">
        <v>5108</v>
      </c>
      <c r="B5113" s="29" t="s">
        <v>7421</v>
      </c>
      <c r="C5113" s="56" t="s">
        <v>7422</v>
      </c>
      <c r="D5113" s="56" t="s">
        <v>7385</v>
      </c>
      <c r="E5113" s="31">
        <v>366.36</v>
      </c>
      <c r="F5113" s="128">
        <f t="shared" si="304"/>
        <v>217.25147999999999</v>
      </c>
      <c r="G5113" s="222">
        <f t="shared" si="305"/>
        <v>238.97662800000001</v>
      </c>
      <c r="H5113" s="224">
        <v>0.1</v>
      </c>
      <c r="I5113" s="32"/>
    </row>
    <row r="5114" spans="1:9" ht="157.5">
      <c r="A5114" s="28">
        <v>5109</v>
      </c>
      <c r="B5114" s="29" t="s">
        <v>7423</v>
      </c>
      <c r="C5114" s="56" t="s">
        <v>7424</v>
      </c>
      <c r="D5114" s="56" t="s">
        <v>7385</v>
      </c>
      <c r="E5114" s="31">
        <v>366.36</v>
      </c>
      <c r="F5114" s="128">
        <f t="shared" si="304"/>
        <v>217.25147999999999</v>
      </c>
      <c r="G5114" s="222">
        <f t="shared" si="305"/>
        <v>238.97662800000001</v>
      </c>
      <c r="H5114" s="224">
        <v>0.1</v>
      </c>
      <c r="I5114" s="32"/>
    </row>
    <row r="5115" spans="1:9" ht="157.5">
      <c r="A5115" s="28">
        <v>5110</v>
      </c>
      <c r="B5115" s="29" t="s">
        <v>7425</v>
      </c>
      <c r="C5115" s="56" t="s">
        <v>7426</v>
      </c>
      <c r="D5115" s="56" t="s">
        <v>7385</v>
      </c>
      <c r="E5115" s="31">
        <v>1150.1099999999999</v>
      </c>
      <c r="F5115" s="128">
        <f t="shared" si="304"/>
        <v>682.01522999999986</v>
      </c>
      <c r="G5115" s="222">
        <f t="shared" si="305"/>
        <v>750.21675299999993</v>
      </c>
      <c r="H5115" s="224">
        <v>0.1</v>
      </c>
      <c r="I5115" s="32"/>
    </row>
    <row r="5116" spans="1:9" ht="157.5">
      <c r="A5116" s="28">
        <v>5111</v>
      </c>
      <c r="B5116" s="29" t="s">
        <v>7427</v>
      </c>
      <c r="C5116" s="56" t="s">
        <v>7428</v>
      </c>
      <c r="D5116" s="56" t="s">
        <v>7385</v>
      </c>
      <c r="E5116" s="31">
        <v>1150.1099999999999</v>
      </c>
      <c r="F5116" s="128">
        <f t="shared" si="304"/>
        <v>682.01522999999986</v>
      </c>
      <c r="G5116" s="222">
        <f t="shared" si="305"/>
        <v>750.21675299999993</v>
      </c>
      <c r="H5116" s="224">
        <v>0.1</v>
      </c>
      <c r="I5116" s="32"/>
    </row>
    <row r="5117" spans="1:9" ht="157.5">
      <c r="A5117" s="28">
        <v>5112</v>
      </c>
      <c r="B5117" s="29" t="s">
        <v>7429</v>
      </c>
      <c r="C5117" s="56" t="s">
        <v>7430</v>
      </c>
      <c r="D5117" s="56" t="s">
        <v>7385</v>
      </c>
      <c r="E5117" s="31">
        <v>1150.1099999999999</v>
      </c>
      <c r="F5117" s="128">
        <f t="shared" si="304"/>
        <v>682.01522999999986</v>
      </c>
      <c r="G5117" s="222">
        <f t="shared" si="305"/>
        <v>750.21675299999993</v>
      </c>
      <c r="H5117" s="224">
        <v>0.1</v>
      </c>
      <c r="I5117" s="32"/>
    </row>
    <row r="5118" spans="1:9" ht="157.5">
      <c r="A5118" s="28">
        <v>5113</v>
      </c>
      <c r="B5118" s="29" t="s">
        <v>7431</v>
      </c>
      <c r="C5118" s="56" t="s">
        <v>7432</v>
      </c>
      <c r="D5118" s="56" t="s">
        <v>7385</v>
      </c>
      <c r="E5118" s="31">
        <v>1150.1099999999999</v>
      </c>
      <c r="F5118" s="128">
        <f t="shared" si="304"/>
        <v>682.01522999999986</v>
      </c>
      <c r="G5118" s="222">
        <f t="shared" si="305"/>
        <v>750.21675299999993</v>
      </c>
      <c r="H5118" s="224">
        <v>0.1</v>
      </c>
      <c r="I5118" s="32"/>
    </row>
    <row r="5119" spans="1:9" ht="157.5">
      <c r="A5119" s="28">
        <v>5114</v>
      </c>
      <c r="B5119" s="29" t="s">
        <v>7433</v>
      </c>
      <c r="C5119" s="56" t="s">
        <v>7434</v>
      </c>
      <c r="D5119" s="56" t="s">
        <v>7385</v>
      </c>
      <c r="E5119" s="31">
        <v>1150.1099999999999</v>
      </c>
      <c r="F5119" s="128">
        <f t="shared" si="304"/>
        <v>682.01522999999986</v>
      </c>
      <c r="G5119" s="222">
        <f t="shared" si="305"/>
        <v>750.21675299999993</v>
      </c>
      <c r="H5119" s="224">
        <v>0.1</v>
      </c>
      <c r="I5119" s="32"/>
    </row>
    <row r="5120" spans="1:9" ht="15.75">
      <c r="A5120" s="28">
        <v>5115</v>
      </c>
      <c r="B5120" s="29" t="s">
        <v>7435</v>
      </c>
      <c r="C5120" s="43" t="s">
        <v>7436</v>
      </c>
      <c r="D5120" s="56"/>
      <c r="E5120" s="31">
        <v>4.62</v>
      </c>
      <c r="F5120" s="128">
        <f t="shared" si="304"/>
        <v>2.7396599999999998</v>
      </c>
      <c r="G5120" s="222">
        <f t="shared" si="305"/>
        <v>3.0136259999999999</v>
      </c>
      <c r="H5120" s="224">
        <v>0.1</v>
      </c>
      <c r="I5120" s="32"/>
    </row>
    <row r="5121" spans="1:9" ht="15.75">
      <c r="A5121" s="28">
        <v>5116</v>
      </c>
      <c r="B5121" s="29" t="s">
        <v>7437</v>
      </c>
      <c r="C5121" s="56" t="s">
        <v>7438</v>
      </c>
      <c r="D5121" s="56" t="s">
        <v>7439</v>
      </c>
      <c r="E5121" s="31">
        <v>25.5</v>
      </c>
      <c r="F5121" s="128">
        <f t="shared" si="304"/>
        <v>15.121499999999999</v>
      </c>
      <c r="G5121" s="222">
        <f t="shared" si="305"/>
        <v>16.633649999999999</v>
      </c>
      <c r="H5121" s="224">
        <v>0.1</v>
      </c>
      <c r="I5121" s="32"/>
    </row>
    <row r="5122" spans="1:9" ht="15.75">
      <c r="A5122" s="28">
        <v>5117</v>
      </c>
      <c r="B5122" s="29" t="s">
        <v>7440</v>
      </c>
      <c r="C5122" s="56" t="s">
        <v>7441</v>
      </c>
      <c r="D5122" s="56" t="s">
        <v>7439</v>
      </c>
      <c r="E5122" s="31">
        <v>24.43</v>
      </c>
      <c r="F5122" s="128">
        <f t="shared" si="304"/>
        <v>14.486989999999999</v>
      </c>
      <c r="G5122" s="222">
        <f t="shared" si="305"/>
        <v>15.935689</v>
      </c>
      <c r="H5122" s="224">
        <v>0.1</v>
      </c>
      <c r="I5122" s="32"/>
    </row>
    <row r="5123" spans="1:9" ht="15.75">
      <c r="A5123" s="28">
        <v>5118</v>
      </c>
      <c r="B5123" s="29" t="s">
        <v>7442</v>
      </c>
      <c r="C5123" s="56" t="s">
        <v>7443</v>
      </c>
      <c r="D5123" s="56" t="s">
        <v>7439</v>
      </c>
      <c r="E5123" s="31">
        <v>46.13</v>
      </c>
      <c r="F5123" s="128">
        <f t="shared" si="304"/>
        <v>27.355090000000001</v>
      </c>
      <c r="G5123" s="222">
        <f t="shared" si="305"/>
        <v>30.090599000000005</v>
      </c>
      <c r="H5123" s="224">
        <v>0.1</v>
      </c>
      <c r="I5123" s="32"/>
    </row>
    <row r="5124" spans="1:9" ht="15.75">
      <c r="A5124" s="28">
        <v>5119</v>
      </c>
      <c r="B5124" s="29" t="s">
        <v>7444</v>
      </c>
      <c r="C5124" s="56" t="s">
        <v>7445</v>
      </c>
      <c r="D5124" s="56" t="s">
        <v>7446</v>
      </c>
      <c r="E5124" s="31">
        <v>3.26</v>
      </c>
      <c r="F5124" s="128">
        <f t="shared" si="304"/>
        <v>1.9331799999999997</v>
      </c>
      <c r="G5124" s="222">
        <f t="shared" si="305"/>
        <v>2.1264979999999998</v>
      </c>
      <c r="H5124" s="224">
        <v>0.1</v>
      </c>
      <c r="I5124" s="32"/>
    </row>
    <row r="5125" spans="1:9" ht="15.75">
      <c r="A5125" s="28">
        <v>5120</v>
      </c>
      <c r="B5125" s="29" t="s">
        <v>7447</v>
      </c>
      <c r="C5125" s="56" t="s">
        <v>7448</v>
      </c>
      <c r="D5125" s="56" t="s">
        <v>7446</v>
      </c>
      <c r="E5125" s="31">
        <v>4.88</v>
      </c>
      <c r="F5125" s="128">
        <f t="shared" si="304"/>
        <v>2.89384</v>
      </c>
      <c r="G5125" s="222">
        <f t="shared" si="305"/>
        <v>3.1832240000000001</v>
      </c>
      <c r="H5125" s="224">
        <v>0.1</v>
      </c>
      <c r="I5125" s="32"/>
    </row>
    <row r="5126" spans="1:9" ht="63">
      <c r="A5126" s="28">
        <v>5121</v>
      </c>
      <c r="B5126" s="29" t="s">
        <v>7449</v>
      </c>
      <c r="C5126" s="43" t="s">
        <v>7450</v>
      </c>
      <c r="D5126" s="56" t="s">
        <v>7451</v>
      </c>
      <c r="E5126" s="31">
        <v>18.45</v>
      </c>
      <c r="F5126" s="128">
        <f t="shared" si="304"/>
        <v>10.940849999999999</v>
      </c>
      <c r="G5126" s="222">
        <f t="shared" si="305"/>
        <v>12.034935000000001</v>
      </c>
      <c r="H5126" s="224">
        <v>0.1</v>
      </c>
      <c r="I5126" s="32"/>
    </row>
    <row r="5127" spans="1:9" ht="63">
      <c r="A5127" s="28">
        <v>5122</v>
      </c>
      <c r="B5127" s="29" t="s">
        <v>7452</v>
      </c>
      <c r="C5127" s="43" t="s">
        <v>7453</v>
      </c>
      <c r="D5127" s="56" t="s">
        <v>7454</v>
      </c>
      <c r="E5127" s="31">
        <v>18.45</v>
      </c>
      <c r="F5127" s="128">
        <f t="shared" ref="F5127:F5190" si="306">E5127*0.593</f>
        <v>10.940849999999999</v>
      </c>
      <c r="G5127" s="222">
        <f t="shared" si="305"/>
        <v>12.034935000000001</v>
      </c>
      <c r="H5127" s="224">
        <v>0.1</v>
      </c>
      <c r="I5127" s="32"/>
    </row>
    <row r="5128" spans="1:9" ht="63">
      <c r="A5128" s="28">
        <v>5123</v>
      </c>
      <c r="B5128" s="29" t="s">
        <v>7455</v>
      </c>
      <c r="C5128" s="43" t="s">
        <v>7456</v>
      </c>
      <c r="D5128" s="56" t="s">
        <v>7454</v>
      </c>
      <c r="E5128" s="31">
        <v>18.45</v>
      </c>
      <c r="F5128" s="128">
        <f t="shared" si="306"/>
        <v>10.940849999999999</v>
      </c>
      <c r="G5128" s="222">
        <f t="shared" si="305"/>
        <v>12.034935000000001</v>
      </c>
      <c r="H5128" s="224">
        <v>0.1</v>
      </c>
      <c r="I5128" s="32"/>
    </row>
    <row r="5129" spans="1:9" ht="63">
      <c r="A5129" s="28">
        <v>5124</v>
      </c>
      <c r="B5129" s="29" t="s">
        <v>7457</v>
      </c>
      <c r="C5129" s="43" t="s">
        <v>7458</v>
      </c>
      <c r="D5129" s="56" t="s">
        <v>7454</v>
      </c>
      <c r="E5129" s="31">
        <v>66.760000000000005</v>
      </c>
      <c r="F5129" s="128">
        <f t="shared" si="306"/>
        <v>39.588680000000004</v>
      </c>
      <c r="G5129" s="222">
        <f t="shared" si="305"/>
        <v>43.547548000000006</v>
      </c>
      <c r="H5129" s="224">
        <v>0.1</v>
      </c>
      <c r="I5129" s="32"/>
    </row>
    <row r="5130" spans="1:9" ht="126">
      <c r="A5130" s="28">
        <v>5125</v>
      </c>
      <c r="B5130" s="29" t="s">
        <v>7459</v>
      </c>
      <c r="C5130" s="56" t="s">
        <v>7460</v>
      </c>
      <c r="D5130" s="56" t="s">
        <v>7461</v>
      </c>
      <c r="E5130" s="31">
        <v>57.54</v>
      </c>
      <c r="F5130" s="128">
        <f t="shared" si="306"/>
        <v>34.121220000000001</v>
      </c>
      <c r="G5130" s="222">
        <f t="shared" si="305"/>
        <v>37.533342000000005</v>
      </c>
      <c r="H5130" s="224">
        <v>0.1</v>
      </c>
      <c r="I5130" s="32"/>
    </row>
    <row r="5131" spans="1:9" ht="31.5">
      <c r="A5131" s="28">
        <v>5126</v>
      </c>
      <c r="B5131" s="29" t="s">
        <v>7462</v>
      </c>
      <c r="C5131" s="43" t="s">
        <v>7463</v>
      </c>
      <c r="D5131" s="56"/>
      <c r="E5131" s="31">
        <v>41.52</v>
      </c>
      <c r="F5131" s="128">
        <f t="shared" si="306"/>
        <v>24.621359999999999</v>
      </c>
      <c r="G5131" s="222">
        <f t="shared" si="305"/>
        <v>27.083496</v>
      </c>
      <c r="H5131" s="224">
        <v>0.1</v>
      </c>
      <c r="I5131" s="32"/>
    </row>
    <row r="5132" spans="1:9" ht="31.5">
      <c r="A5132" s="28">
        <v>5127</v>
      </c>
      <c r="B5132" s="29" t="s">
        <v>7464</v>
      </c>
      <c r="C5132" s="43" t="s">
        <v>7465</v>
      </c>
      <c r="D5132" s="56"/>
      <c r="E5132" s="31">
        <v>41.52</v>
      </c>
      <c r="F5132" s="128">
        <f t="shared" si="306"/>
        <v>24.621359999999999</v>
      </c>
      <c r="G5132" s="222">
        <f t="shared" si="305"/>
        <v>27.083496</v>
      </c>
      <c r="H5132" s="224">
        <v>0.1</v>
      </c>
      <c r="I5132" s="32"/>
    </row>
    <row r="5133" spans="1:9" ht="31.5">
      <c r="A5133" s="28">
        <v>5128</v>
      </c>
      <c r="B5133" s="29" t="s">
        <v>7466</v>
      </c>
      <c r="C5133" s="43" t="s">
        <v>7467</v>
      </c>
      <c r="D5133" s="56"/>
      <c r="E5133" s="31">
        <v>41.52</v>
      </c>
      <c r="F5133" s="128">
        <f t="shared" si="306"/>
        <v>24.621359999999999</v>
      </c>
      <c r="G5133" s="222">
        <f t="shared" si="305"/>
        <v>27.083496</v>
      </c>
      <c r="H5133" s="224">
        <v>0.1</v>
      </c>
      <c r="I5133" s="32"/>
    </row>
    <row r="5134" spans="1:9" ht="31.5">
      <c r="A5134" s="28">
        <v>5129</v>
      </c>
      <c r="B5134" s="29" t="s">
        <v>7468</v>
      </c>
      <c r="C5134" s="43" t="s">
        <v>7469</v>
      </c>
      <c r="D5134" s="56"/>
      <c r="E5134" s="31">
        <v>41.52</v>
      </c>
      <c r="F5134" s="128">
        <f t="shared" si="306"/>
        <v>24.621359999999999</v>
      </c>
      <c r="G5134" s="222">
        <f t="shared" si="305"/>
        <v>27.083496</v>
      </c>
      <c r="H5134" s="224">
        <v>0.1</v>
      </c>
      <c r="I5134" s="32"/>
    </row>
    <row r="5135" spans="1:9" ht="31.5">
      <c r="A5135" s="28">
        <v>5130</v>
      </c>
      <c r="B5135" s="29" t="s">
        <v>7470</v>
      </c>
      <c r="C5135" s="43" t="s">
        <v>7471</v>
      </c>
      <c r="D5135" s="56"/>
      <c r="E5135" s="31">
        <v>41.52</v>
      </c>
      <c r="F5135" s="128">
        <f t="shared" si="306"/>
        <v>24.621359999999999</v>
      </c>
      <c r="G5135" s="222">
        <f t="shared" si="305"/>
        <v>27.083496</v>
      </c>
      <c r="H5135" s="224">
        <v>0.1</v>
      </c>
      <c r="I5135" s="32"/>
    </row>
    <row r="5136" spans="1:9" ht="31.5">
      <c r="A5136" s="28">
        <v>5131</v>
      </c>
      <c r="B5136" s="29" t="s">
        <v>7472</v>
      </c>
      <c r="C5136" s="43" t="s">
        <v>7473</v>
      </c>
      <c r="D5136" s="56"/>
      <c r="E5136" s="31">
        <v>41.52</v>
      </c>
      <c r="F5136" s="128">
        <f t="shared" si="306"/>
        <v>24.621359999999999</v>
      </c>
      <c r="G5136" s="222">
        <f t="shared" si="305"/>
        <v>27.083496</v>
      </c>
      <c r="H5136" s="224">
        <v>0.1</v>
      </c>
      <c r="I5136" s="32"/>
    </row>
    <row r="5137" spans="1:9" ht="31.5">
      <c r="A5137" s="28">
        <v>5132</v>
      </c>
      <c r="B5137" s="29" t="s">
        <v>7474</v>
      </c>
      <c r="C5137" s="43" t="s">
        <v>7475</v>
      </c>
      <c r="D5137" s="56"/>
      <c r="E5137" s="31">
        <v>41.52</v>
      </c>
      <c r="F5137" s="128">
        <f t="shared" si="306"/>
        <v>24.621359999999999</v>
      </c>
      <c r="G5137" s="222">
        <f t="shared" si="305"/>
        <v>27.083496</v>
      </c>
      <c r="H5137" s="224">
        <v>0.1</v>
      </c>
      <c r="I5137" s="32"/>
    </row>
    <row r="5138" spans="1:9" ht="31.5">
      <c r="A5138" s="28">
        <v>5133</v>
      </c>
      <c r="B5138" s="29" t="s">
        <v>7476</v>
      </c>
      <c r="C5138" s="43" t="s">
        <v>7477</v>
      </c>
      <c r="D5138" s="56"/>
      <c r="E5138" s="31">
        <v>41.52</v>
      </c>
      <c r="F5138" s="128">
        <f t="shared" si="306"/>
        <v>24.621359999999999</v>
      </c>
      <c r="G5138" s="222">
        <f t="shared" si="305"/>
        <v>27.083496</v>
      </c>
      <c r="H5138" s="224">
        <v>0.1</v>
      </c>
      <c r="I5138" s="32"/>
    </row>
    <row r="5139" spans="1:9" ht="31.5">
      <c r="A5139" s="28">
        <v>5134</v>
      </c>
      <c r="B5139" s="29" t="s">
        <v>7478</v>
      </c>
      <c r="C5139" s="56" t="s">
        <v>7479</v>
      </c>
      <c r="D5139" s="56"/>
      <c r="E5139" s="31">
        <v>149.53</v>
      </c>
      <c r="F5139" s="128">
        <f t="shared" si="306"/>
        <v>88.671289999999999</v>
      </c>
      <c r="G5139" s="222">
        <f t="shared" si="305"/>
        <v>97.538419000000005</v>
      </c>
      <c r="H5139" s="224">
        <v>0.1</v>
      </c>
      <c r="I5139" s="32"/>
    </row>
    <row r="5140" spans="1:9" ht="31.5">
      <c r="A5140" s="28">
        <v>5135</v>
      </c>
      <c r="B5140" s="29" t="s">
        <v>7480</v>
      </c>
      <c r="C5140" s="56" t="s">
        <v>7481</v>
      </c>
      <c r="D5140" s="56"/>
      <c r="E5140" s="31">
        <v>138.13</v>
      </c>
      <c r="F5140" s="128">
        <f t="shared" si="306"/>
        <v>81.911089999999987</v>
      </c>
      <c r="G5140" s="222">
        <f t="shared" si="305"/>
        <v>90.102198999999999</v>
      </c>
      <c r="H5140" s="224">
        <v>0.1</v>
      </c>
      <c r="I5140" s="32"/>
    </row>
    <row r="5141" spans="1:9" ht="31.5">
      <c r="A5141" s="28">
        <v>5136</v>
      </c>
      <c r="B5141" s="29" t="s">
        <v>7482</v>
      </c>
      <c r="C5141" s="56" t="s">
        <v>7483</v>
      </c>
      <c r="D5141" s="56"/>
      <c r="E5141" s="31">
        <v>91.99</v>
      </c>
      <c r="F5141" s="128">
        <f t="shared" si="306"/>
        <v>54.550069999999991</v>
      </c>
      <c r="G5141" s="222">
        <f t="shared" si="305"/>
        <v>60.005076999999993</v>
      </c>
      <c r="H5141" s="224">
        <v>0.1</v>
      </c>
      <c r="I5141" s="32"/>
    </row>
    <row r="5142" spans="1:9" ht="31.5">
      <c r="A5142" s="28">
        <v>5137</v>
      </c>
      <c r="B5142" s="29" t="s">
        <v>7484</v>
      </c>
      <c r="C5142" s="56" t="s">
        <v>7485</v>
      </c>
      <c r="D5142" s="56"/>
      <c r="E5142" s="31">
        <v>91.99</v>
      </c>
      <c r="F5142" s="128">
        <f t="shared" si="306"/>
        <v>54.550069999999991</v>
      </c>
      <c r="G5142" s="222">
        <f t="shared" si="305"/>
        <v>60.005076999999993</v>
      </c>
      <c r="H5142" s="224">
        <v>0.1</v>
      </c>
      <c r="I5142" s="32"/>
    </row>
    <row r="5143" spans="1:9" ht="31.5">
      <c r="A5143" s="28">
        <v>5138</v>
      </c>
      <c r="B5143" s="29" t="s">
        <v>7486</v>
      </c>
      <c r="C5143" s="56" t="s">
        <v>7487</v>
      </c>
      <c r="D5143" s="56"/>
      <c r="E5143" s="31">
        <v>91.99</v>
      </c>
      <c r="F5143" s="128">
        <f t="shared" si="306"/>
        <v>54.550069999999991</v>
      </c>
      <c r="G5143" s="222">
        <f t="shared" si="305"/>
        <v>60.005076999999993</v>
      </c>
      <c r="H5143" s="224">
        <v>0.1</v>
      </c>
      <c r="I5143" s="32"/>
    </row>
    <row r="5144" spans="1:9" ht="15.75">
      <c r="A5144" s="28">
        <v>5139</v>
      </c>
      <c r="B5144" s="29" t="s">
        <v>7488</v>
      </c>
      <c r="C5144" s="43" t="s">
        <v>7489</v>
      </c>
      <c r="D5144" s="56"/>
      <c r="E5144" s="31">
        <v>57.54</v>
      </c>
      <c r="F5144" s="128">
        <f t="shared" si="306"/>
        <v>34.121220000000001</v>
      </c>
      <c r="G5144" s="222">
        <f t="shared" si="305"/>
        <v>37.533342000000005</v>
      </c>
      <c r="H5144" s="224">
        <v>0.1</v>
      </c>
      <c r="I5144" s="32"/>
    </row>
    <row r="5145" spans="1:9" ht="15.75">
      <c r="A5145" s="28">
        <v>5140</v>
      </c>
      <c r="B5145" s="29" t="s">
        <v>7490</v>
      </c>
      <c r="C5145" s="43" t="s">
        <v>7491</v>
      </c>
      <c r="D5145" s="56"/>
      <c r="E5145" s="31">
        <v>57.54</v>
      </c>
      <c r="F5145" s="128">
        <f t="shared" si="306"/>
        <v>34.121220000000001</v>
      </c>
      <c r="G5145" s="222">
        <f t="shared" si="305"/>
        <v>37.533342000000005</v>
      </c>
      <c r="H5145" s="224">
        <v>0.1</v>
      </c>
      <c r="I5145" s="32"/>
    </row>
    <row r="5146" spans="1:9" ht="15.75">
      <c r="A5146" s="28">
        <v>5141</v>
      </c>
      <c r="B5146" s="29" t="s">
        <v>7492</v>
      </c>
      <c r="C5146" s="43" t="s">
        <v>7493</v>
      </c>
      <c r="D5146" s="56"/>
      <c r="E5146" s="31">
        <v>13.84</v>
      </c>
      <c r="F5146" s="128">
        <f t="shared" si="306"/>
        <v>8.2071199999999997</v>
      </c>
      <c r="G5146" s="222">
        <f t="shared" si="305"/>
        <v>9.0278320000000001</v>
      </c>
      <c r="H5146" s="224">
        <v>0.1</v>
      </c>
      <c r="I5146" s="32"/>
    </row>
    <row r="5147" spans="1:9" ht="15.75">
      <c r="A5147" s="28">
        <v>5142</v>
      </c>
      <c r="B5147" s="29" t="s">
        <v>7494</v>
      </c>
      <c r="C5147" s="43" t="s">
        <v>7495</v>
      </c>
      <c r="D5147" s="56"/>
      <c r="E5147" s="31">
        <v>13.84</v>
      </c>
      <c r="F5147" s="128">
        <f t="shared" si="306"/>
        <v>8.2071199999999997</v>
      </c>
      <c r="G5147" s="222">
        <f t="shared" si="305"/>
        <v>9.0278320000000001</v>
      </c>
      <c r="H5147" s="224">
        <v>0.1</v>
      </c>
      <c r="I5147" s="32"/>
    </row>
    <row r="5148" spans="1:9" ht="31.5">
      <c r="A5148" s="28">
        <v>5143</v>
      </c>
      <c r="B5148" s="29" t="s">
        <v>7496</v>
      </c>
      <c r="C5148" s="56" t="s">
        <v>7497</v>
      </c>
      <c r="D5148" s="56"/>
      <c r="E5148" s="31">
        <v>46.13</v>
      </c>
      <c r="F5148" s="128">
        <f t="shared" si="306"/>
        <v>27.355090000000001</v>
      </c>
      <c r="G5148" s="222">
        <f t="shared" si="305"/>
        <v>30.090599000000005</v>
      </c>
      <c r="H5148" s="224">
        <v>0.1</v>
      </c>
      <c r="I5148" s="32"/>
    </row>
    <row r="5149" spans="1:9" ht="31.5">
      <c r="A5149" s="28">
        <v>5144</v>
      </c>
      <c r="B5149" s="29" t="s">
        <v>7498</v>
      </c>
      <c r="C5149" s="56" t="s">
        <v>7499</v>
      </c>
      <c r="D5149" s="56"/>
      <c r="E5149" s="31">
        <v>34.729999999999997</v>
      </c>
      <c r="F5149" s="128">
        <f t="shared" si="306"/>
        <v>20.594889999999996</v>
      </c>
      <c r="G5149" s="222">
        <f t="shared" si="305"/>
        <v>22.654378999999999</v>
      </c>
      <c r="H5149" s="224">
        <v>0.1</v>
      </c>
      <c r="I5149" s="32"/>
    </row>
    <row r="5150" spans="1:9" ht="31.5">
      <c r="A5150" s="28">
        <v>5145</v>
      </c>
      <c r="B5150" s="29" t="s">
        <v>7500</v>
      </c>
      <c r="C5150" s="56" t="s">
        <v>7501</v>
      </c>
      <c r="D5150" s="56"/>
      <c r="E5150" s="31">
        <v>342.25</v>
      </c>
      <c r="F5150" s="128">
        <f t="shared" si="306"/>
        <v>202.95425</v>
      </c>
      <c r="G5150" s="222">
        <f t="shared" si="305"/>
        <v>223.24967500000002</v>
      </c>
      <c r="H5150" s="224">
        <v>0.1</v>
      </c>
      <c r="I5150" s="32"/>
    </row>
    <row r="5151" spans="1:9" ht="31.5">
      <c r="A5151" s="28">
        <v>5146</v>
      </c>
      <c r="B5151" s="29" t="s">
        <v>7502</v>
      </c>
      <c r="C5151" s="56" t="s">
        <v>7503</v>
      </c>
      <c r="D5151" s="56" t="s">
        <v>7504</v>
      </c>
      <c r="E5151" s="31">
        <v>7.05</v>
      </c>
      <c r="F5151" s="128">
        <f t="shared" si="306"/>
        <v>4.18065</v>
      </c>
      <c r="G5151" s="222">
        <f t="shared" si="305"/>
        <v>4.5987150000000003</v>
      </c>
      <c r="H5151" s="224">
        <v>0.1</v>
      </c>
      <c r="I5151" s="32"/>
    </row>
    <row r="5152" spans="1:9" ht="15.75">
      <c r="A5152" s="28">
        <v>5147</v>
      </c>
      <c r="B5152" s="29" t="s">
        <v>7505</v>
      </c>
      <c r="C5152" s="56" t="s">
        <v>7506</v>
      </c>
      <c r="D5152" s="56" t="s">
        <v>7507</v>
      </c>
      <c r="E5152" s="31">
        <v>7.05</v>
      </c>
      <c r="F5152" s="128">
        <f t="shared" si="306"/>
        <v>4.18065</v>
      </c>
      <c r="G5152" s="222">
        <f t="shared" ref="G5152:G5215" si="307">F5152*1.1</f>
        <v>4.5987150000000003</v>
      </c>
      <c r="H5152" s="224">
        <v>0.1</v>
      </c>
      <c r="I5152" s="32"/>
    </row>
    <row r="5153" spans="1:9" ht="15.75">
      <c r="A5153" s="28">
        <v>5148</v>
      </c>
      <c r="B5153" s="29" t="s">
        <v>7508</v>
      </c>
      <c r="C5153" s="56" t="s">
        <v>7509</v>
      </c>
      <c r="D5153" s="56"/>
      <c r="E5153" s="31">
        <v>32.29</v>
      </c>
      <c r="F5153" s="128">
        <f t="shared" si="306"/>
        <v>19.147969999999997</v>
      </c>
      <c r="G5153" s="222">
        <f t="shared" si="307"/>
        <v>21.062766999999997</v>
      </c>
      <c r="H5153" s="224">
        <v>0.1</v>
      </c>
      <c r="I5153" s="32"/>
    </row>
    <row r="5154" spans="1:9" ht="15.75">
      <c r="A5154" s="28">
        <v>5149</v>
      </c>
      <c r="B5154" s="29" t="s">
        <v>7510</v>
      </c>
      <c r="C5154" s="56" t="s">
        <v>7511</v>
      </c>
      <c r="D5154" s="56"/>
      <c r="E5154" s="31">
        <v>34.729999999999997</v>
      </c>
      <c r="F5154" s="128">
        <f t="shared" si="306"/>
        <v>20.594889999999996</v>
      </c>
      <c r="G5154" s="222">
        <f t="shared" si="307"/>
        <v>22.654378999999999</v>
      </c>
      <c r="H5154" s="224">
        <v>0.1</v>
      </c>
      <c r="I5154" s="32"/>
    </row>
    <row r="5155" spans="1:9" ht="15.75">
      <c r="A5155" s="28">
        <v>5150</v>
      </c>
      <c r="B5155" s="29" t="s">
        <v>7512</v>
      </c>
      <c r="C5155" s="56" t="s">
        <v>7513</v>
      </c>
      <c r="D5155" s="56"/>
      <c r="E5155" s="31">
        <v>2.98</v>
      </c>
      <c r="F5155" s="128">
        <f t="shared" si="306"/>
        <v>1.7671399999999999</v>
      </c>
      <c r="G5155" s="222">
        <f t="shared" si="307"/>
        <v>1.9438540000000002</v>
      </c>
      <c r="H5155" s="224">
        <v>0.1</v>
      </c>
      <c r="I5155" s="32"/>
    </row>
    <row r="5156" spans="1:9" ht="31.5">
      <c r="A5156" s="28">
        <v>5151</v>
      </c>
      <c r="B5156" s="29" t="s">
        <v>7514</v>
      </c>
      <c r="C5156" s="56" t="s">
        <v>7515</v>
      </c>
      <c r="D5156" s="56" t="s">
        <v>7516</v>
      </c>
      <c r="E5156" s="31">
        <v>5.96</v>
      </c>
      <c r="F5156" s="128">
        <f t="shared" si="306"/>
        <v>3.5342799999999999</v>
      </c>
      <c r="G5156" s="222">
        <f t="shared" si="307"/>
        <v>3.8877080000000004</v>
      </c>
      <c r="H5156" s="224">
        <v>0.1</v>
      </c>
      <c r="I5156" s="32"/>
    </row>
    <row r="5157" spans="1:9" ht="15.75">
      <c r="A5157" s="28">
        <v>5152</v>
      </c>
      <c r="B5157" s="29" t="s">
        <v>7517</v>
      </c>
      <c r="C5157" s="56" t="s">
        <v>7518</v>
      </c>
      <c r="D5157" s="56" t="s">
        <v>7519</v>
      </c>
      <c r="E5157" s="31">
        <v>2.98</v>
      </c>
      <c r="F5157" s="128">
        <f t="shared" si="306"/>
        <v>1.7671399999999999</v>
      </c>
      <c r="G5157" s="222">
        <f t="shared" si="307"/>
        <v>1.9438540000000002</v>
      </c>
      <c r="H5157" s="224">
        <v>0.1</v>
      </c>
      <c r="I5157" s="32"/>
    </row>
    <row r="5158" spans="1:9" ht="15.75">
      <c r="A5158" s="28">
        <v>5153</v>
      </c>
      <c r="B5158" s="29" t="s">
        <v>7520</v>
      </c>
      <c r="C5158" s="56" t="s">
        <v>7521</v>
      </c>
      <c r="D5158" s="56"/>
      <c r="E5158" s="31">
        <v>2.98</v>
      </c>
      <c r="F5158" s="128">
        <f t="shared" si="306"/>
        <v>1.7671399999999999</v>
      </c>
      <c r="G5158" s="222">
        <f t="shared" si="307"/>
        <v>1.9438540000000002</v>
      </c>
      <c r="H5158" s="224">
        <v>0.1</v>
      </c>
      <c r="I5158" s="32"/>
    </row>
    <row r="5159" spans="1:9" ht="15.75">
      <c r="A5159" s="28">
        <v>5154</v>
      </c>
      <c r="B5159" s="29" t="s">
        <v>7522</v>
      </c>
      <c r="C5159" s="56" t="s">
        <v>7523</v>
      </c>
      <c r="D5159" s="56"/>
      <c r="E5159" s="31">
        <v>13.84</v>
      </c>
      <c r="F5159" s="128">
        <f t="shared" si="306"/>
        <v>8.2071199999999997</v>
      </c>
      <c r="G5159" s="222">
        <f t="shared" si="307"/>
        <v>9.0278320000000001</v>
      </c>
      <c r="H5159" s="224">
        <v>0.1</v>
      </c>
      <c r="I5159" s="32"/>
    </row>
    <row r="5160" spans="1:9" ht="15.75">
      <c r="A5160" s="28">
        <v>5155</v>
      </c>
      <c r="B5160" s="29" t="s">
        <v>7524</v>
      </c>
      <c r="C5160" s="56" t="s">
        <v>7525</v>
      </c>
      <c r="D5160" s="56"/>
      <c r="E5160" s="31">
        <v>22.52</v>
      </c>
      <c r="F5160" s="128">
        <f t="shared" si="306"/>
        <v>13.35436</v>
      </c>
      <c r="G5160" s="222">
        <f t="shared" si="307"/>
        <v>14.689796000000001</v>
      </c>
      <c r="H5160" s="224">
        <v>0.1</v>
      </c>
      <c r="I5160" s="32"/>
    </row>
    <row r="5161" spans="1:9" ht="15.75">
      <c r="A5161" s="28">
        <v>5156</v>
      </c>
      <c r="B5161" s="29" t="s">
        <v>7526</v>
      </c>
      <c r="C5161" s="56" t="s">
        <v>7527</v>
      </c>
      <c r="D5161" s="56"/>
      <c r="E5161" s="31">
        <v>4.62</v>
      </c>
      <c r="F5161" s="128">
        <f t="shared" si="306"/>
        <v>2.7396599999999998</v>
      </c>
      <c r="G5161" s="222">
        <f t="shared" si="307"/>
        <v>3.0136259999999999</v>
      </c>
      <c r="H5161" s="224">
        <v>0.1</v>
      </c>
      <c r="I5161" s="32"/>
    </row>
    <row r="5162" spans="1:9" ht="31.5">
      <c r="A5162" s="28">
        <v>5157</v>
      </c>
      <c r="B5162" s="29" t="s">
        <v>7528</v>
      </c>
      <c r="C5162" s="56" t="s">
        <v>7529</v>
      </c>
      <c r="D5162" s="56"/>
      <c r="E5162" s="31">
        <v>34.729999999999997</v>
      </c>
      <c r="F5162" s="128">
        <f t="shared" si="306"/>
        <v>20.594889999999996</v>
      </c>
      <c r="G5162" s="222">
        <f t="shared" si="307"/>
        <v>22.654378999999999</v>
      </c>
      <c r="H5162" s="224">
        <v>0.1</v>
      </c>
      <c r="I5162" s="32"/>
    </row>
    <row r="5163" spans="1:9" ht="15.75">
      <c r="A5163" s="28">
        <v>5158</v>
      </c>
      <c r="B5163" s="29" t="s">
        <v>7530</v>
      </c>
      <c r="C5163" s="56" t="s">
        <v>7531</v>
      </c>
      <c r="D5163" s="56"/>
      <c r="E5163" s="31">
        <v>34.729999999999997</v>
      </c>
      <c r="F5163" s="128">
        <f t="shared" si="306"/>
        <v>20.594889999999996</v>
      </c>
      <c r="G5163" s="222">
        <f t="shared" si="307"/>
        <v>22.654378999999999</v>
      </c>
      <c r="H5163" s="224">
        <v>0.1</v>
      </c>
      <c r="I5163" s="32"/>
    </row>
    <row r="5164" spans="1:9" ht="15.75">
      <c r="A5164" s="28">
        <v>5159</v>
      </c>
      <c r="B5164" s="29" t="s">
        <v>7532</v>
      </c>
      <c r="C5164" s="56" t="s">
        <v>7533</v>
      </c>
      <c r="D5164" s="56"/>
      <c r="E5164" s="31">
        <v>34.729999999999997</v>
      </c>
      <c r="F5164" s="128">
        <f t="shared" si="306"/>
        <v>20.594889999999996</v>
      </c>
      <c r="G5164" s="222">
        <f t="shared" si="307"/>
        <v>22.654378999999999</v>
      </c>
      <c r="H5164" s="224">
        <v>0.1</v>
      </c>
      <c r="I5164" s="32"/>
    </row>
    <row r="5165" spans="1:9" ht="15.75">
      <c r="A5165" s="28">
        <v>5160</v>
      </c>
      <c r="B5165" s="29" t="s">
        <v>7534</v>
      </c>
      <c r="C5165" s="56" t="s">
        <v>7535</v>
      </c>
      <c r="D5165" s="56"/>
      <c r="E5165" s="31">
        <v>22.52</v>
      </c>
      <c r="F5165" s="128">
        <f t="shared" si="306"/>
        <v>13.35436</v>
      </c>
      <c r="G5165" s="222">
        <f t="shared" si="307"/>
        <v>14.689796000000001</v>
      </c>
      <c r="H5165" s="224">
        <v>0.1</v>
      </c>
      <c r="I5165" s="32"/>
    </row>
    <row r="5166" spans="1:9" ht="78.75">
      <c r="A5166" s="28">
        <v>5161</v>
      </c>
      <c r="B5166" s="29" t="s">
        <v>7536</v>
      </c>
      <c r="C5166" s="56" t="s">
        <v>7537</v>
      </c>
      <c r="D5166" s="56" t="s">
        <v>7538</v>
      </c>
      <c r="E5166" s="31">
        <v>9.2200000000000006</v>
      </c>
      <c r="F5166" s="128">
        <f t="shared" si="306"/>
        <v>5.46746</v>
      </c>
      <c r="G5166" s="222">
        <f t="shared" si="307"/>
        <v>6.0142060000000006</v>
      </c>
      <c r="H5166" s="224">
        <v>0.1</v>
      </c>
      <c r="I5166" s="32"/>
    </row>
    <row r="5167" spans="1:9" ht="78.75">
      <c r="A5167" s="28">
        <v>5162</v>
      </c>
      <c r="B5167" s="29" t="s">
        <v>7539</v>
      </c>
      <c r="C5167" s="56" t="s">
        <v>7540</v>
      </c>
      <c r="D5167" s="56" t="s">
        <v>7538</v>
      </c>
      <c r="E5167" s="31">
        <v>9.2200000000000006</v>
      </c>
      <c r="F5167" s="128">
        <f t="shared" si="306"/>
        <v>5.46746</v>
      </c>
      <c r="G5167" s="222">
        <f t="shared" si="307"/>
        <v>6.0142060000000006</v>
      </c>
      <c r="H5167" s="224">
        <v>0.1</v>
      </c>
      <c r="I5167" s="32"/>
    </row>
    <row r="5168" spans="1:9" ht="78.75">
      <c r="A5168" s="28">
        <v>5163</v>
      </c>
      <c r="B5168" s="29" t="s">
        <v>7541</v>
      </c>
      <c r="C5168" s="56" t="s">
        <v>7542</v>
      </c>
      <c r="D5168" s="56" t="s">
        <v>7538</v>
      </c>
      <c r="E5168" s="31">
        <v>9.2200000000000006</v>
      </c>
      <c r="F5168" s="128">
        <f t="shared" si="306"/>
        <v>5.46746</v>
      </c>
      <c r="G5168" s="222">
        <f t="shared" si="307"/>
        <v>6.0142060000000006</v>
      </c>
      <c r="H5168" s="224">
        <v>0.1</v>
      </c>
      <c r="I5168" s="32"/>
    </row>
    <row r="5169" spans="1:9" ht="78.75">
      <c r="A5169" s="28">
        <v>5164</v>
      </c>
      <c r="B5169" s="29" t="s">
        <v>7543</v>
      </c>
      <c r="C5169" s="56" t="s">
        <v>7544</v>
      </c>
      <c r="D5169" s="56" t="s">
        <v>7538</v>
      </c>
      <c r="E5169" s="31">
        <v>52.92</v>
      </c>
      <c r="F5169" s="128">
        <f t="shared" si="306"/>
        <v>31.38156</v>
      </c>
      <c r="G5169" s="222">
        <f t="shared" si="307"/>
        <v>34.519716000000003</v>
      </c>
      <c r="H5169" s="224">
        <v>0.1</v>
      </c>
      <c r="I5169" s="32"/>
    </row>
    <row r="5170" spans="1:9" ht="78.75">
      <c r="A5170" s="28">
        <v>5165</v>
      </c>
      <c r="B5170" s="29" t="s">
        <v>7545</v>
      </c>
      <c r="C5170" s="56" t="s">
        <v>7546</v>
      </c>
      <c r="D5170" s="56" t="s">
        <v>7538</v>
      </c>
      <c r="E5170" s="31">
        <v>52.92</v>
      </c>
      <c r="F5170" s="128">
        <f t="shared" si="306"/>
        <v>31.38156</v>
      </c>
      <c r="G5170" s="222">
        <f t="shared" si="307"/>
        <v>34.519716000000003</v>
      </c>
      <c r="H5170" s="224">
        <v>0.1</v>
      </c>
      <c r="I5170" s="32"/>
    </row>
    <row r="5171" spans="1:9" ht="78.75">
      <c r="A5171" s="28">
        <v>5166</v>
      </c>
      <c r="B5171" s="29" t="s">
        <v>7547</v>
      </c>
      <c r="C5171" s="56" t="s">
        <v>7548</v>
      </c>
      <c r="D5171" s="56" t="s">
        <v>7538</v>
      </c>
      <c r="E5171" s="31">
        <v>52.92</v>
      </c>
      <c r="F5171" s="128">
        <f t="shared" si="306"/>
        <v>31.38156</v>
      </c>
      <c r="G5171" s="222">
        <f t="shared" si="307"/>
        <v>34.519716000000003</v>
      </c>
      <c r="H5171" s="224">
        <v>0.1</v>
      </c>
      <c r="I5171" s="32"/>
    </row>
    <row r="5172" spans="1:9" ht="31.5">
      <c r="A5172" s="28">
        <v>5167</v>
      </c>
      <c r="B5172" s="29" t="s">
        <v>7549</v>
      </c>
      <c r="C5172" s="56" t="s">
        <v>7550</v>
      </c>
      <c r="D5172" s="56"/>
      <c r="E5172" s="31">
        <v>18.989999999999998</v>
      </c>
      <c r="F5172" s="128">
        <f t="shared" si="306"/>
        <v>11.261069999999998</v>
      </c>
      <c r="G5172" s="222">
        <f t="shared" si="307"/>
        <v>12.387176999999999</v>
      </c>
      <c r="H5172" s="224">
        <v>0.1</v>
      </c>
      <c r="I5172" s="32"/>
    </row>
    <row r="5173" spans="1:9" ht="31.5">
      <c r="A5173" s="28">
        <v>5168</v>
      </c>
      <c r="B5173" s="29" t="s">
        <v>7551</v>
      </c>
      <c r="C5173" s="56" t="s">
        <v>7552</v>
      </c>
      <c r="D5173" s="56"/>
      <c r="E5173" s="31">
        <v>18.989999999999998</v>
      </c>
      <c r="F5173" s="128">
        <f t="shared" si="306"/>
        <v>11.261069999999998</v>
      </c>
      <c r="G5173" s="222">
        <f t="shared" si="307"/>
        <v>12.387176999999999</v>
      </c>
      <c r="H5173" s="224">
        <v>0.1</v>
      </c>
      <c r="I5173" s="32"/>
    </row>
    <row r="5174" spans="1:9" ht="15.75">
      <c r="A5174" s="28">
        <v>5169</v>
      </c>
      <c r="B5174" s="29" t="s">
        <v>7553</v>
      </c>
      <c r="C5174" s="43" t="s">
        <v>7554</v>
      </c>
      <c r="D5174" s="56"/>
      <c r="E5174" s="31">
        <v>55.35</v>
      </c>
      <c r="F5174" s="128">
        <f t="shared" si="306"/>
        <v>32.82255</v>
      </c>
      <c r="G5174" s="222">
        <f t="shared" si="307"/>
        <v>36.104805000000006</v>
      </c>
      <c r="H5174" s="224">
        <v>0.1</v>
      </c>
      <c r="I5174" s="32"/>
    </row>
    <row r="5175" spans="1:9" ht="15.75">
      <c r="A5175" s="28">
        <v>5170</v>
      </c>
      <c r="B5175" s="29" t="s">
        <v>7555</v>
      </c>
      <c r="C5175" s="43" t="s">
        <v>7556</v>
      </c>
      <c r="D5175" s="56" t="s">
        <v>7557</v>
      </c>
      <c r="E5175" s="31">
        <v>55.35</v>
      </c>
      <c r="F5175" s="128">
        <f t="shared" si="306"/>
        <v>32.82255</v>
      </c>
      <c r="G5175" s="222">
        <f t="shared" si="307"/>
        <v>36.104805000000006</v>
      </c>
      <c r="H5175" s="224">
        <v>0.1</v>
      </c>
      <c r="I5175" s="32"/>
    </row>
    <row r="5176" spans="1:9" ht="15.75">
      <c r="A5176" s="28">
        <v>5171</v>
      </c>
      <c r="B5176" s="29" t="s">
        <v>7558</v>
      </c>
      <c r="C5176" s="43" t="s">
        <v>7559</v>
      </c>
      <c r="D5176" s="56" t="s">
        <v>7560</v>
      </c>
      <c r="E5176" s="31">
        <v>55.35</v>
      </c>
      <c r="F5176" s="128">
        <f t="shared" si="306"/>
        <v>32.82255</v>
      </c>
      <c r="G5176" s="222">
        <f t="shared" si="307"/>
        <v>36.104805000000006</v>
      </c>
      <c r="H5176" s="224">
        <v>0.1</v>
      </c>
      <c r="I5176" s="32"/>
    </row>
    <row r="5177" spans="1:9" ht="15.75">
      <c r="A5177" s="28">
        <v>5172</v>
      </c>
      <c r="B5177" s="29" t="s">
        <v>7561</v>
      </c>
      <c r="C5177" s="43" t="s">
        <v>7562</v>
      </c>
      <c r="D5177" s="56"/>
      <c r="E5177" s="31">
        <v>55.35</v>
      </c>
      <c r="F5177" s="128">
        <f t="shared" si="306"/>
        <v>32.82255</v>
      </c>
      <c r="G5177" s="222">
        <f t="shared" si="307"/>
        <v>36.104805000000006</v>
      </c>
      <c r="H5177" s="224">
        <v>0.1</v>
      </c>
      <c r="I5177" s="32"/>
    </row>
    <row r="5178" spans="1:9" ht="31.5">
      <c r="A5178" s="28">
        <v>5173</v>
      </c>
      <c r="B5178" s="29" t="s">
        <v>7563</v>
      </c>
      <c r="C5178" s="43" t="s">
        <v>7564</v>
      </c>
      <c r="D5178" s="56"/>
      <c r="E5178" s="31">
        <v>55.35</v>
      </c>
      <c r="F5178" s="128">
        <f t="shared" si="306"/>
        <v>32.82255</v>
      </c>
      <c r="G5178" s="222">
        <f t="shared" si="307"/>
        <v>36.104805000000006</v>
      </c>
      <c r="H5178" s="224">
        <v>0.1</v>
      </c>
      <c r="I5178" s="32"/>
    </row>
    <row r="5179" spans="1:9" ht="47.25">
      <c r="A5179" s="28">
        <v>5174</v>
      </c>
      <c r="B5179" s="29" t="s">
        <v>7565</v>
      </c>
      <c r="C5179" s="43" t="s">
        <v>7566</v>
      </c>
      <c r="D5179" s="56" t="s">
        <v>7567</v>
      </c>
      <c r="E5179" s="31">
        <v>58.35</v>
      </c>
      <c r="F5179" s="128">
        <f t="shared" si="306"/>
        <v>34.601549999999996</v>
      </c>
      <c r="G5179" s="222">
        <f t="shared" si="307"/>
        <v>38.061704999999996</v>
      </c>
      <c r="H5179" s="224">
        <v>0.1</v>
      </c>
      <c r="I5179" s="32"/>
    </row>
    <row r="5180" spans="1:9" ht="31.5">
      <c r="A5180" s="28">
        <v>5175</v>
      </c>
      <c r="B5180" s="29" t="s">
        <v>7568</v>
      </c>
      <c r="C5180" s="43" t="s">
        <v>7569</v>
      </c>
      <c r="D5180" s="56" t="s">
        <v>7570</v>
      </c>
      <c r="E5180" s="31">
        <v>55.35</v>
      </c>
      <c r="F5180" s="128">
        <f t="shared" si="306"/>
        <v>32.82255</v>
      </c>
      <c r="G5180" s="222">
        <f t="shared" si="307"/>
        <v>36.104805000000006</v>
      </c>
      <c r="H5180" s="224">
        <v>0.1</v>
      </c>
      <c r="I5180" s="32"/>
    </row>
    <row r="5181" spans="1:9" ht="31.5">
      <c r="A5181" s="28">
        <v>5176</v>
      </c>
      <c r="B5181" s="29" t="s">
        <v>7571</v>
      </c>
      <c r="C5181" s="43" t="s">
        <v>7572</v>
      </c>
      <c r="D5181" s="56"/>
      <c r="E5181" s="31">
        <v>55.35</v>
      </c>
      <c r="F5181" s="128">
        <f t="shared" si="306"/>
        <v>32.82255</v>
      </c>
      <c r="G5181" s="222">
        <f t="shared" si="307"/>
        <v>36.104805000000006</v>
      </c>
      <c r="H5181" s="224">
        <v>0.1</v>
      </c>
      <c r="I5181" s="32"/>
    </row>
    <row r="5182" spans="1:9" ht="15.75">
      <c r="A5182" s="28">
        <v>5177</v>
      </c>
      <c r="B5182" s="29" t="s">
        <v>7573</v>
      </c>
      <c r="C5182" s="56" t="s">
        <v>7574</v>
      </c>
      <c r="D5182" s="56" t="s">
        <v>7575</v>
      </c>
      <c r="E5182" s="31">
        <v>9.2200000000000006</v>
      </c>
      <c r="F5182" s="128">
        <f t="shared" si="306"/>
        <v>5.46746</v>
      </c>
      <c r="G5182" s="222">
        <f t="shared" si="307"/>
        <v>6.0142060000000006</v>
      </c>
      <c r="H5182" s="224">
        <v>0.1</v>
      </c>
      <c r="I5182" s="32"/>
    </row>
    <row r="5183" spans="1:9" ht="31.5">
      <c r="A5183" s="28">
        <v>5178</v>
      </c>
      <c r="B5183" s="29" t="s">
        <v>7576</v>
      </c>
      <c r="C5183" s="56" t="s">
        <v>7577</v>
      </c>
      <c r="D5183" s="56" t="s">
        <v>7578</v>
      </c>
      <c r="E5183" s="31">
        <v>9.2200000000000006</v>
      </c>
      <c r="F5183" s="128">
        <f t="shared" si="306"/>
        <v>5.46746</v>
      </c>
      <c r="G5183" s="222">
        <f t="shared" si="307"/>
        <v>6.0142060000000006</v>
      </c>
      <c r="H5183" s="224">
        <v>0.1</v>
      </c>
      <c r="I5183" s="32"/>
    </row>
    <row r="5184" spans="1:9" ht="15.75">
      <c r="A5184" s="28">
        <v>5179</v>
      </c>
      <c r="B5184" s="29" t="s">
        <v>7579</v>
      </c>
      <c r="C5184" s="56" t="s">
        <v>7580</v>
      </c>
      <c r="D5184" s="56" t="s">
        <v>7581</v>
      </c>
      <c r="E5184" s="31">
        <v>9.2200000000000006</v>
      </c>
      <c r="F5184" s="128">
        <f t="shared" si="306"/>
        <v>5.46746</v>
      </c>
      <c r="G5184" s="222">
        <f t="shared" si="307"/>
        <v>6.0142060000000006</v>
      </c>
      <c r="H5184" s="224">
        <v>0.1</v>
      </c>
      <c r="I5184" s="32"/>
    </row>
    <row r="5185" spans="1:9" ht="15.75">
      <c r="A5185" s="28">
        <v>5180</v>
      </c>
      <c r="B5185" s="29" t="s">
        <v>7582</v>
      </c>
      <c r="C5185" s="56" t="s">
        <v>7583</v>
      </c>
      <c r="D5185" s="56" t="s">
        <v>7584</v>
      </c>
      <c r="E5185" s="31">
        <v>9.2200000000000006</v>
      </c>
      <c r="F5185" s="128">
        <f t="shared" si="306"/>
        <v>5.46746</v>
      </c>
      <c r="G5185" s="222">
        <f t="shared" si="307"/>
        <v>6.0142060000000006</v>
      </c>
      <c r="H5185" s="224">
        <v>0.1</v>
      </c>
      <c r="I5185" s="32"/>
    </row>
    <row r="5186" spans="1:9" ht="15.75">
      <c r="A5186" s="28">
        <v>5181</v>
      </c>
      <c r="B5186" s="29" t="s">
        <v>7585</v>
      </c>
      <c r="C5186" s="56" t="s">
        <v>7586</v>
      </c>
      <c r="D5186" s="56"/>
      <c r="E5186" s="31">
        <v>9.2200000000000006</v>
      </c>
      <c r="F5186" s="128">
        <f t="shared" si="306"/>
        <v>5.46746</v>
      </c>
      <c r="G5186" s="222">
        <f t="shared" si="307"/>
        <v>6.0142060000000006</v>
      </c>
      <c r="H5186" s="224">
        <v>0.1</v>
      </c>
      <c r="I5186" s="32"/>
    </row>
    <row r="5187" spans="1:9" ht="15.75">
      <c r="A5187" s="28">
        <v>5182</v>
      </c>
      <c r="B5187" s="29" t="s">
        <v>7587</v>
      </c>
      <c r="C5187" s="56" t="s">
        <v>7588</v>
      </c>
      <c r="D5187" s="56"/>
      <c r="E5187" s="31">
        <v>2.71</v>
      </c>
      <c r="F5187" s="128">
        <f t="shared" si="306"/>
        <v>1.60703</v>
      </c>
      <c r="G5187" s="222">
        <f t="shared" si="307"/>
        <v>1.767733</v>
      </c>
      <c r="H5187" s="224">
        <v>0.1</v>
      </c>
      <c r="I5187" s="32"/>
    </row>
    <row r="5188" spans="1:9" ht="15.75">
      <c r="A5188" s="28">
        <v>5183</v>
      </c>
      <c r="B5188" s="29" t="s">
        <v>7589</v>
      </c>
      <c r="C5188" s="56" t="s">
        <v>7590</v>
      </c>
      <c r="D5188" s="56" t="s">
        <v>7591</v>
      </c>
      <c r="E5188" s="31">
        <v>2.71</v>
      </c>
      <c r="F5188" s="128">
        <f t="shared" si="306"/>
        <v>1.60703</v>
      </c>
      <c r="G5188" s="222">
        <f t="shared" si="307"/>
        <v>1.767733</v>
      </c>
      <c r="H5188" s="224">
        <v>0.1</v>
      </c>
      <c r="I5188" s="32"/>
    </row>
    <row r="5189" spans="1:9" ht="15.75">
      <c r="A5189" s="28">
        <v>5184</v>
      </c>
      <c r="B5189" s="29" t="s">
        <v>7592</v>
      </c>
      <c r="C5189" s="56" t="s">
        <v>7593</v>
      </c>
      <c r="D5189" s="56" t="s">
        <v>7594</v>
      </c>
      <c r="E5189" s="31">
        <v>2.71</v>
      </c>
      <c r="F5189" s="128">
        <f t="shared" si="306"/>
        <v>1.60703</v>
      </c>
      <c r="G5189" s="222">
        <f t="shared" si="307"/>
        <v>1.767733</v>
      </c>
      <c r="H5189" s="224">
        <v>0.1</v>
      </c>
      <c r="I5189" s="32"/>
    </row>
    <row r="5190" spans="1:9" ht="15.75">
      <c r="A5190" s="28">
        <v>5185</v>
      </c>
      <c r="B5190" s="29" t="s">
        <v>7595</v>
      </c>
      <c r="C5190" s="56" t="s">
        <v>7596</v>
      </c>
      <c r="D5190" s="56"/>
      <c r="E5190" s="31">
        <v>2.71</v>
      </c>
      <c r="F5190" s="128">
        <f t="shared" si="306"/>
        <v>1.60703</v>
      </c>
      <c r="G5190" s="222">
        <f t="shared" si="307"/>
        <v>1.767733</v>
      </c>
      <c r="H5190" s="224">
        <v>0.1</v>
      </c>
      <c r="I5190" s="32"/>
    </row>
    <row r="5191" spans="1:9" ht="15.75">
      <c r="A5191" s="28">
        <v>5186</v>
      </c>
      <c r="B5191" s="29" t="s">
        <v>7597</v>
      </c>
      <c r="C5191" s="56" t="s">
        <v>7598</v>
      </c>
      <c r="D5191" s="56"/>
      <c r="E5191" s="31">
        <v>2.71</v>
      </c>
      <c r="F5191" s="128">
        <f t="shared" ref="F5191:F5254" si="308">E5191*0.593</f>
        <v>1.60703</v>
      </c>
      <c r="G5191" s="222">
        <f t="shared" si="307"/>
        <v>1.767733</v>
      </c>
      <c r="H5191" s="224">
        <v>0.1</v>
      </c>
      <c r="I5191" s="32"/>
    </row>
    <row r="5192" spans="1:9" ht="15.75">
      <c r="A5192" s="28">
        <v>5187</v>
      </c>
      <c r="B5192" s="29" t="s">
        <v>7599</v>
      </c>
      <c r="C5192" s="56" t="s">
        <v>7600</v>
      </c>
      <c r="D5192" s="56"/>
      <c r="E5192" s="31">
        <v>55.35</v>
      </c>
      <c r="F5192" s="128">
        <f t="shared" si="308"/>
        <v>32.82255</v>
      </c>
      <c r="G5192" s="222">
        <f t="shared" si="307"/>
        <v>36.104805000000006</v>
      </c>
      <c r="H5192" s="224">
        <v>0.1</v>
      </c>
      <c r="I5192" s="32"/>
    </row>
    <row r="5193" spans="1:9" ht="15.75">
      <c r="A5193" s="28">
        <v>5188</v>
      </c>
      <c r="B5193" s="29" t="s">
        <v>7601</v>
      </c>
      <c r="C5193" s="56" t="s">
        <v>7602</v>
      </c>
      <c r="D5193" s="56"/>
      <c r="E5193" s="31">
        <v>55.35</v>
      </c>
      <c r="F5193" s="128">
        <f t="shared" si="308"/>
        <v>32.82255</v>
      </c>
      <c r="G5193" s="222">
        <f t="shared" si="307"/>
        <v>36.104805000000006</v>
      </c>
      <c r="H5193" s="224">
        <v>0.1</v>
      </c>
      <c r="I5193" s="32"/>
    </row>
    <row r="5194" spans="1:9" ht="15.75">
      <c r="A5194" s="28">
        <v>5189</v>
      </c>
      <c r="B5194" s="29" t="s">
        <v>7603</v>
      </c>
      <c r="C5194" s="56" t="s">
        <v>7604</v>
      </c>
      <c r="D5194" s="56"/>
      <c r="E5194" s="31">
        <v>55.35</v>
      </c>
      <c r="F5194" s="128">
        <f t="shared" si="308"/>
        <v>32.82255</v>
      </c>
      <c r="G5194" s="222">
        <f t="shared" si="307"/>
        <v>36.104805000000006</v>
      </c>
      <c r="H5194" s="224">
        <v>0.1</v>
      </c>
      <c r="I5194" s="32"/>
    </row>
    <row r="5195" spans="1:9" ht="15.75">
      <c r="A5195" s="28">
        <v>5190</v>
      </c>
      <c r="B5195" s="29" t="s">
        <v>7605</v>
      </c>
      <c r="C5195" s="56" t="s">
        <v>7606</v>
      </c>
      <c r="D5195" s="56"/>
      <c r="E5195" s="31">
        <v>55.35</v>
      </c>
      <c r="F5195" s="128">
        <f t="shared" si="308"/>
        <v>32.82255</v>
      </c>
      <c r="G5195" s="222">
        <f t="shared" si="307"/>
        <v>36.104805000000006</v>
      </c>
      <c r="H5195" s="224">
        <v>0.1</v>
      </c>
      <c r="I5195" s="32"/>
    </row>
    <row r="5196" spans="1:9" ht="15.75">
      <c r="A5196" s="28">
        <v>5191</v>
      </c>
      <c r="B5196" s="29" t="s">
        <v>7607</v>
      </c>
      <c r="C5196" s="56" t="s">
        <v>7608</v>
      </c>
      <c r="D5196" s="56"/>
      <c r="E5196" s="31">
        <v>55.35</v>
      </c>
      <c r="F5196" s="128">
        <f t="shared" si="308"/>
        <v>32.82255</v>
      </c>
      <c r="G5196" s="222">
        <f t="shared" si="307"/>
        <v>36.104805000000006</v>
      </c>
      <c r="H5196" s="224">
        <v>0.1</v>
      </c>
      <c r="I5196" s="32"/>
    </row>
    <row r="5197" spans="1:9" ht="15.75">
      <c r="A5197" s="28">
        <v>5192</v>
      </c>
      <c r="B5197" s="29" t="s">
        <v>7609</v>
      </c>
      <c r="C5197" s="56" t="s">
        <v>7610</v>
      </c>
      <c r="D5197" s="56"/>
      <c r="E5197" s="31">
        <v>55.35</v>
      </c>
      <c r="F5197" s="128">
        <f t="shared" si="308"/>
        <v>32.82255</v>
      </c>
      <c r="G5197" s="222">
        <f t="shared" si="307"/>
        <v>36.104805000000006</v>
      </c>
      <c r="H5197" s="224">
        <v>0.1</v>
      </c>
      <c r="I5197" s="32"/>
    </row>
    <row r="5198" spans="1:9" ht="15.75">
      <c r="A5198" s="28">
        <v>5193</v>
      </c>
      <c r="B5198" s="29" t="s">
        <v>7611</v>
      </c>
      <c r="C5198" s="56" t="s">
        <v>7612</v>
      </c>
      <c r="D5198" s="56"/>
      <c r="E5198" s="31">
        <v>55.35</v>
      </c>
      <c r="F5198" s="128">
        <f t="shared" si="308"/>
        <v>32.82255</v>
      </c>
      <c r="G5198" s="222">
        <f t="shared" si="307"/>
        <v>36.104805000000006</v>
      </c>
      <c r="H5198" s="224">
        <v>0.1</v>
      </c>
      <c r="I5198" s="32"/>
    </row>
    <row r="5199" spans="1:9" ht="15.75">
      <c r="A5199" s="28">
        <v>5194</v>
      </c>
      <c r="B5199" s="29" t="s">
        <v>7613</v>
      </c>
      <c r="C5199" s="56" t="s">
        <v>7614</v>
      </c>
      <c r="D5199" s="56"/>
      <c r="E5199" s="31">
        <v>55.35</v>
      </c>
      <c r="F5199" s="128">
        <f t="shared" si="308"/>
        <v>32.82255</v>
      </c>
      <c r="G5199" s="222">
        <f t="shared" si="307"/>
        <v>36.104805000000006</v>
      </c>
      <c r="H5199" s="224">
        <v>0.1</v>
      </c>
      <c r="I5199" s="32"/>
    </row>
    <row r="5200" spans="1:9" ht="15.75">
      <c r="A5200" s="28">
        <v>5195</v>
      </c>
      <c r="B5200" s="29" t="s">
        <v>7615</v>
      </c>
      <c r="C5200" s="56" t="s">
        <v>7616</v>
      </c>
      <c r="D5200" s="56"/>
      <c r="E5200" s="31">
        <v>46.13</v>
      </c>
      <c r="F5200" s="128">
        <f t="shared" si="308"/>
        <v>27.355090000000001</v>
      </c>
      <c r="G5200" s="222">
        <f t="shared" si="307"/>
        <v>30.090599000000005</v>
      </c>
      <c r="H5200" s="224">
        <v>0.1</v>
      </c>
      <c r="I5200" s="32"/>
    </row>
    <row r="5201" spans="1:9" ht="15.75">
      <c r="A5201" s="28">
        <v>5196</v>
      </c>
      <c r="B5201" s="29" t="s">
        <v>7617</v>
      </c>
      <c r="C5201" s="56" t="s">
        <v>7618</v>
      </c>
      <c r="D5201" s="56"/>
      <c r="E5201" s="31">
        <v>46.13</v>
      </c>
      <c r="F5201" s="128">
        <f t="shared" si="308"/>
        <v>27.355090000000001</v>
      </c>
      <c r="G5201" s="222">
        <f t="shared" si="307"/>
        <v>30.090599000000005</v>
      </c>
      <c r="H5201" s="224">
        <v>0.1</v>
      </c>
      <c r="I5201" s="32"/>
    </row>
    <row r="5202" spans="1:9" ht="15.75">
      <c r="A5202" s="28">
        <v>5197</v>
      </c>
      <c r="B5202" s="29" t="s">
        <v>7619</v>
      </c>
      <c r="C5202" s="56" t="s">
        <v>7620</v>
      </c>
      <c r="D5202" s="56"/>
      <c r="E5202" s="31">
        <v>46.13</v>
      </c>
      <c r="F5202" s="128">
        <f t="shared" si="308"/>
        <v>27.355090000000001</v>
      </c>
      <c r="G5202" s="222">
        <f t="shared" si="307"/>
        <v>30.090599000000005</v>
      </c>
      <c r="H5202" s="224">
        <v>0.1</v>
      </c>
      <c r="I5202" s="32"/>
    </row>
    <row r="5203" spans="1:9" ht="15.75">
      <c r="A5203" s="28">
        <v>5198</v>
      </c>
      <c r="B5203" s="29" t="s">
        <v>7621</v>
      </c>
      <c r="C5203" s="56" t="s">
        <v>7622</v>
      </c>
      <c r="D5203" s="56"/>
      <c r="E5203" s="31">
        <v>46.13</v>
      </c>
      <c r="F5203" s="128">
        <f t="shared" si="308"/>
        <v>27.355090000000001</v>
      </c>
      <c r="G5203" s="222">
        <f t="shared" si="307"/>
        <v>30.090599000000005</v>
      </c>
      <c r="H5203" s="224">
        <v>0.1</v>
      </c>
      <c r="I5203" s="32"/>
    </row>
    <row r="5204" spans="1:9" ht="15.75">
      <c r="A5204" s="28">
        <v>5199</v>
      </c>
      <c r="B5204" s="29" t="s">
        <v>7623</v>
      </c>
      <c r="C5204" s="56" t="s">
        <v>7624</v>
      </c>
      <c r="D5204" s="56"/>
      <c r="E5204" s="31">
        <v>46.13</v>
      </c>
      <c r="F5204" s="128">
        <f t="shared" si="308"/>
        <v>27.355090000000001</v>
      </c>
      <c r="G5204" s="222">
        <f t="shared" si="307"/>
        <v>30.090599000000005</v>
      </c>
      <c r="H5204" s="224">
        <v>0.1</v>
      </c>
      <c r="I5204" s="32"/>
    </row>
    <row r="5205" spans="1:9" ht="15.75">
      <c r="A5205" s="28">
        <v>5200</v>
      </c>
      <c r="B5205" s="29" t="s">
        <v>7625</v>
      </c>
      <c r="C5205" s="56" t="s">
        <v>7626</v>
      </c>
      <c r="D5205" s="56"/>
      <c r="E5205" s="31">
        <v>46.13</v>
      </c>
      <c r="F5205" s="128">
        <f t="shared" si="308"/>
        <v>27.355090000000001</v>
      </c>
      <c r="G5205" s="222">
        <f t="shared" si="307"/>
        <v>30.090599000000005</v>
      </c>
      <c r="H5205" s="224">
        <v>0.1</v>
      </c>
      <c r="I5205" s="32"/>
    </row>
    <row r="5206" spans="1:9" ht="15.75">
      <c r="A5206" s="28">
        <v>5201</v>
      </c>
      <c r="B5206" s="29" t="s">
        <v>7627</v>
      </c>
      <c r="C5206" s="56" t="s">
        <v>7628</v>
      </c>
      <c r="D5206" s="56"/>
      <c r="E5206" s="31">
        <v>46.13</v>
      </c>
      <c r="F5206" s="128">
        <f t="shared" si="308"/>
        <v>27.355090000000001</v>
      </c>
      <c r="G5206" s="222">
        <f t="shared" si="307"/>
        <v>30.090599000000005</v>
      </c>
      <c r="H5206" s="224">
        <v>0.1</v>
      </c>
      <c r="I5206" s="32"/>
    </row>
    <row r="5207" spans="1:9" ht="15.75">
      <c r="A5207" s="28">
        <v>5202</v>
      </c>
      <c r="B5207" s="29" t="s">
        <v>7629</v>
      </c>
      <c r="C5207" s="56" t="s">
        <v>7630</v>
      </c>
      <c r="D5207" s="56"/>
      <c r="E5207" s="31">
        <v>46.13</v>
      </c>
      <c r="F5207" s="128">
        <f t="shared" si="308"/>
        <v>27.355090000000001</v>
      </c>
      <c r="G5207" s="222">
        <f t="shared" si="307"/>
        <v>30.090599000000005</v>
      </c>
      <c r="H5207" s="224">
        <v>0.1</v>
      </c>
      <c r="I5207" s="32"/>
    </row>
    <row r="5208" spans="1:9" ht="15.75">
      <c r="A5208" s="28">
        <v>5203</v>
      </c>
      <c r="B5208" s="29" t="s">
        <v>7631</v>
      </c>
      <c r="C5208" s="56" t="s">
        <v>7632</v>
      </c>
      <c r="D5208" s="56"/>
      <c r="E5208" s="31">
        <v>55.35</v>
      </c>
      <c r="F5208" s="128">
        <f t="shared" si="308"/>
        <v>32.82255</v>
      </c>
      <c r="G5208" s="222">
        <f t="shared" si="307"/>
        <v>36.104805000000006</v>
      </c>
      <c r="H5208" s="224">
        <v>0.1</v>
      </c>
      <c r="I5208" s="32"/>
    </row>
    <row r="5209" spans="1:9" ht="15.75">
      <c r="A5209" s="28">
        <v>5204</v>
      </c>
      <c r="B5209" s="29" t="s">
        <v>7633</v>
      </c>
      <c r="C5209" s="56" t="s">
        <v>7634</v>
      </c>
      <c r="D5209" s="56"/>
      <c r="E5209" s="31">
        <v>32.29</v>
      </c>
      <c r="F5209" s="128">
        <f t="shared" si="308"/>
        <v>19.147969999999997</v>
      </c>
      <c r="G5209" s="222">
        <f t="shared" si="307"/>
        <v>21.062766999999997</v>
      </c>
      <c r="H5209" s="224">
        <v>0.1</v>
      </c>
      <c r="I5209" s="32"/>
    </row>
    <row r="5210" spans="1:9" ht="15.75">
      <c r="A5210" s="28">
        <v>5205</v>
      </c>
      <c r="B5210" s="29" t="s">
        <v>7635</v>
      </c>
      <c r="C5210" s="56" t="s">
        <v>7636</v>
      </c>
      <c r="D5210" s="56"/>
      <c r="E5210" s="31">
        <v>32.29</v>
      </c>
      <c r="F5210" s="128">
        <f t="shared" si="308"/>
        <v>19.147969999999997</v>
      </c>
      <c r="G5210" s="222">
        <f t="shared" si="307"/>
        <v>21.062766999999997</v>
      </c>
      <c r="H5210" s="224">
        <v>0.1</v>
      </c>
      <c r="I5210" s="32"/>
    </row>
    <row r="5211" spans="1:9" ht="31.5">
      <c r="A5211" s="28">
        <v>5206</v>
      </c>
      <c r="B5211" s="29" t="s">
        <v>7637</v>
      </c>
      <c r="C5211" s="43" t="s">
        <v>7638</v>
      </c>
      <c r="D5211" s="56"/>
      <c r="E5211" s="31">
        <v>80.59</v>
      </c>
      <c r="F5211" s="128">
        <f t="shared" si="308"/>
        <v>47.789870000000001</v>
      </c>
      <c r="G5211" s="222">
        <f t="shared" si="307"/>
        <v>52.568857000000001</v>
      </c>
      <c r="H5211" s="224">
        <v>0.1</v>
      </c>
      <c r="I5211" s="32"/>
    </row>
    <row r="5212" spans="1:9" ht="31.5">
      <c r="A5212" s="28">
        <v>5207</v>
      </c>
      <c r="B5212" s="29" t="s">
        <v>7639</v>
      </c>
      <c r="C5212" s="43" t="s">
        <v>7640</v>
      </c>
      <c r="D5212" s="56" t="s">
        <v>7641</v>
      </c>
      <c r="E5212" s="31">
        <v>83.58</v>
      </c>
      <c r="F5212" s="128">
        <f t="shared" si="308"/>
        <v>49.562939999999998</v>
      </c>
      <c r="G5212" s="222">
        <f t="shared" si="307"/>
        <v>54.519234000000004</v>
      </c>
      <c r="H5212" s="224">
        <v>0.1</v>
      </c>
      <c r="I5212" s="32"/>
    </row>
    <row r="5213" spans="1:9" ht="31.5">
      <c r="A5213" s="28">
        <v>5208</v>
      </c>
      <c r="B5213" s="29" t="s">
        <v>7642</v>
      </c>
      <c r="C5213" s="43" t="s">
        <v>7643</v>
      </c>
      <c r="D5213" s="56" t="s">
        <v>7644</v>
      </c>
      <c r="E5213" s="31">
        <v>80.59</v>
      </c>
      <c r="F5213" s="128">
        <f t="shared" si="308"/>
        <v>47.789870000000001</v>
      </c>
      <c r="G5213" s="222">
        <f t="shared" si="307"/>
        <v>52.568857000000001</v>
      </c>
      <c r="H5213" s="224">
        <v>0.1</v>
      </c>
      <c r="I5213" s="32"/>
    </row>
    <row r="5214" spans="1:9" ht="31.5">
      <c r="A5214" s="28">
        <v>5209</v>
      </c>
      <c r="B5214" s="29" t="s">
        <v>7645</v>
      </c>
      <c r="C5214" s="43" t="s">
        <v>7646</v>
      </c>
      <c r="D5214" s="56"/>
      <c r="E5214" s="31">
        <v>80.59</v>
      </c>
      <c r="F5214" s="128">
        <f t="shared" si="308"/>
        <v>47.789870000000001</v>
      </c>
      <c r="G5214" s="222">
        <f t="shared" si="307"/>
        <v>52.568857000000001</v>
      </c>
      <c r="H5214" s="224">
        <v>0.1</v>
      </c>
      <c r="I5214" s="32"/>
    </row>
    <row r="5215" spans="1:9" ht="31.5">
      <c r="A5215" s="28">
        <v>5210</v>
      </c>
      <c r="B5215" s="29" t="s">
        <v>7647</v>
      </c>
      <c r="C5215" s="43" t="s">
        <v>7648</v>
      </c>
      <c r="D5215" s="56" t="s">
        <v>7649</v>
      </c>
      <c r="E5215" s="31">
        <v>83.58</v>
      </c>
      <c r="F5215" s="128">
        <f t="shared" si="308"/>
        <v>49.562939999999998</v>
      </c>
      <c r="G5215" s="222">
        <f t="shared" si="307"/>
        <v>54.519234000000004</v>
      </c>
      <c r="H5215" s="224">
        <v>0.1</v>
      </c>
      <c r="I5215" s="32"/>
    </row>
    <row r="5216" spans="1:9" ht="31.5">
      <c r="A5216" s="28">
        <v>5211</v>
      </c>
      <c r="B5216" s="29" t="s">
        <v>7650</v>
      </c>
      <c r="C5216" s="43" t="s">
        <v>7651</v>
      </c>
      <c r="D5216" s="56" t="s">
        <v>7652</v>
      </c>
      <c r="E5216" s="31">
        <v>80.59</v>
      </c>
      <c r="F5216" s="128">
        <f t="shared" si="308"/>
        <v>47.789870000000001</v>
      </c>
      <c r="G5216" s="222">
        <f t="shared" ref="G5216:G5279" si="309">F5216*1.1</f>
        <v>52.568857000000001</v>
      </c>
      <c r="H5216" s="224">
        <v>0.1</v>
      </c>
      <c r="I5216" s="32"/>
    </row>
    <row r="5217" spans="1:9" ht="31.5">
      <c r="A5217" s="28">
        <v>5212</v>
      </c>
      <c r="B5217" s="29" t="s">
        <v>7653</v>
      </c>
      <c r="C5217" s="56" t="s">
        <v>7654</v>
      </c>
      <c r="D5217" s="56"/>
      <c r="E5217" s="31">
        <v>96.61</v>
      </c>
      <c r="F5217" s="128">
        <f t="shared" si="308"/>
        <v>57.289729999999999</v>
      </c>
      <c r="G5217" s="222">
        <f t="shared" si="309"/>
        <v>63.018703000000002</v>
      </c>
      <c r="H5217" s="224">
        <v>0.1</v>
      </c>
      <c r="I5217" s="32"/>
    </row>
    <row r="5218" spans="1:9" ht="31.5">
      <c r="A5218" s="28">
        <v>5213</v>
      </c>
      <c r="B5218" s="29" t="s">
        <v>7655</v>
      </c>
      <c r="C5218" s="56" t="s">
        <v>7656</v>
      </c>
      <c r="D5218" s="56"/>
      <c r="E5218" s="31">
        <v>96.61</v>
      </c>
      <c r="F5218" s="128">
        <f t="shared" si="308"/>
        <v>57.289729999999999</v>
      </c>
      <c r="G5218" s="222">
        <f t="shared" si="309"/>
        <v>63.018703000000002</v>
      </c>
      <c r="H5218" s="224">
        <v>0.1</v>
      </c>
      <c r="I5218" s="32"/>
    </row>
    <row r="5219" spans="1:9" ht="15.75">
      <c r="A5219" s="28">
        <v>5214</v>
      </c>
      <c r="B5219" s="29" t="s">
        <v>7657</v>
      </c>
      <c r="C5219" s="56" t="s">
        <v>7658</v>
      </c>
      <c r="D5219" s="56"/>
      <c r="E5219" s="31">
        <v>62.14</v>
      </c>
      <c r="F5219" s="128">
        <f t="shared" si="308"/>
        <v>36.849019999999996</v>
      </c>
      <c r="G5219" s="222">
        <f t="shared" si="309"/>
        <v>40.533921999999997</v>
      </c>
      <c r="H5219" s="224">
        <v>0.1</v>
      </c>
      <c r="I5219" s="32"/>
    </row>
    <row r="5220" spans="1:9" ht="31.5">
      <c r="A5220" s="28">
        <v>5215</v>
      </c>
      <c r="B5220" s="29" t="s">
        <v>7659</v>
      </c>
      <c r="C5220" s="56" t="s">
        <v>7660</v>
      </c>
      <c r="D5220" s="56" t="s">
        <v>6848</v>
      </c>
      <c r="E5220" s="31">
        <v>27.67</v>
      </c>
      <c r="F5220" s="128">
        <f t="shared" si="308"/>
        <v>16.40831</v>
      </c>
      <c r="G5220" s="222">
        <f t="shared" si="309"/>
        <v>18.049141000000002</v>
      </c>
      <c r="H5220" s="224">
        <v>0.1</v>
      </c>
      <c r="I5220" s="32"/>
    </row>
    <row r="5221" spans="1:9" ht="15.75">
      <c r="A5221" s="28">
        <v>5216</v>
      </c>
      <c r="B5221" s="29" t="s">
        <v>7661</v>
      </c>
      <c r="C5221" s="56" t="s">
        <v>7662</v>
      </c>
      <c r="D5221" s="56"/>
      <c r="E5221" s="31">
        <v>2.98</v>
      </c>
      <c r="F5221" s="128">
        <f t="shared" si="308"/>
        <v>1.7671399999999999</v>
      </c>
      <c r="G5221" s="222">
        <f t="shared" si="309"/>
        <v>1.9438540000000002</v>
      </c>
      <c r="H5221" s="224">
        <v>0.1</v>
      </c>
      <c r="I5221" s="32"/>
    </row>
    <row r="5222" spans="1:9" ht="15.75">
      <c r="A5222" s="28">
        <v>5217</v>
      </c>
      <c r="B5222" s="29" t="s">
        <v>7663</v>
      </c>
      <c r="C5222" s="56" t="s">
        <v>7664</v>
      </c>
      <c r="D5222" s="56"/>
      <c r="E5222" s="31">
        <v>2.98</v>
      </c>
      <c r="F5222" s="128">
        <f t="shared" si="308"/>
        <v>1.7671399999999999</v>
      </c>
      <c r="G5222" s="222">
        <f t="shared" si="309"/>
        <v>1.9438540000000002</v>
      </c>
      <c r="H5222" s="224">
        <v>0.1</v>
      </c>
      <c r="I5222" s="32"/>
    </row>
    <row r="5223" spans="1:9" ht="15.75">
      <c r="A5223" s="28">
        <v>5218</v>
      </c>
      <c r="B5223" s="29" t="s">
        <v>7665</v>
      </c>
      <c r="C5223" s="56" t="s">
        <v>7666</v>
      </c>
      <c r="D5223" s="56"/>
      <c r="E5223" s="31">
        <v>13.84</v>
      </c>
      <c r="F5223" s="128">
        <f t="shared" si="308"/>
        <v>8.2071199999999997</v>
      </c>
      <c r="G5223" s="222">
        <f t="shared" si="309"/>
        <v>9.0278320000000001</v>
      </c>
      <c r="H5223" s="224">
        <v>0.1</v>
      </c>
      <c r="I5223" s="32"/>
    </row>
    <row r="5224" spans="1:9" ht="15.75">
      <c r="A5224" s="28">
        <v>5219</v>
      </c>
      <c r="B5224" s="29" t="s">
        <v>7667</v>
      </c>
      <c r="C5224" s="56" t="s">
        <v>7668</v>
      </c>
      <c r="D5224" s="56"/>
      <c r="E5224" s="31">
        <v>13.84</v>
      </c>
      <c r="F5224" s="128">
        <f t="shared" si="308"/>
        <v>8.2071199999999997</v>
      </c>
      <c r="G5224" s="222">
        <f t="shared" si="309"/>
        <v>9.0278320000000001</v>
      </c>
      <c r="H5224" s="224">
        <v>0.1</v>
      </c>
      <c r="I5224" s="32"/>
    </row>
    <row r="5225" spans="1:9" ht="15.75">
      <c r="A5225" s="28">
        <v>5220</v>
      </c>
      <c r="B5225" s="29" t="s">
        <v>7669</v>
      </c>
      <c r="C5225" s="56" t="s">
        <v>7670</v>
      </c>
      <c r="D5225" s="56"/>
      <c r="E5225" s="31">
        <v>13.84</v>
      </c>
      <c r="F5225" s="128">
        <f t="shared" si="308"/>
        <v>8.2071199999999997</v>
      </c>
      <c r="G5225" s="222">
        <f t="shared" si="309"/>
        <v>9.0278320000000001</v>
      </c>
      <c r="H5225" s="224">
        <v>0.1</v>
      </c>
      <c r="I5225" s="32"/>
    </row>
    <row r="5226" spans="1:9" ht="15.75">
      <c r="A5226" s="28">
        <v>5221</v>
      </c>
      <c r="B5226" s="29" t="s">
        <v>7671</v>
      </c>
      <c r="C5226" s="56" t="s">
        <v>7672</v>
      </c>
      <c r="D5226" s="56"/>
      <c r="E5226" s="31">
        <v>13.84</v>
      </c>
      <c r="F5226" s="128">
        <f t="shared" si="308"/>
        <v>8.2071199999999997</v>
      </c>
      <c r="G5226" s="222">
        <f t="shared" si="309"/>
        <v>9.0278320000000001</v>
      </c>
      <c r="H5226" s="224">
        <v>0.1</v>
      </c>
      <c r="I5226" s="32"/>
    </row>
    <row r="5227" spans="1:9" ht="15.75">
      <c r="A5227" s="28">
        <v>5222</v>
      </c>
      <c r="B5227" s="29" t="s">
        <v>7673</v>
      </c>
      <c r="C5227" s="56" t="s">
        <v>7674</v>
      </c>
      <c r="D5227" s="56"/>
      <c r="E5227" s="31">
        <v>13.84</v>
      </c>
      <c r="F5227" s="128">
        <f t="shared" si="308"/>
        <v>8.2071199999999997</v>
      </c>
      <c r="G5227" s="222">
        <f t="shared" si="309"/>
        <v>9.0278320000000001</v>
      </c>
      <c r="H5227" s="224">
        <v>0.1</v>
      </c>
      <c r="I5227" s="32"/>
    </row>
    <row r="5228" spans="1:9" ht="15.75">
      <c r="A5228" s="28">
        <v>5223</v>
      </c>
      <c r="B5228" s="29" t="s">
        <v>7675</v>
      </c>
      <c r="C5228" s="56" t="s">
        <v>7676</v>
      </c>
      <c r="D5228" s="56"/>
      <c r="E5228" s="31">
        <v>13.84</v>
      </c>
      <c r="F5228" s="128">
        <f t="shared" si="308"/>
        <v>8.2071199999999997</v>
      </c>
      <c r="G5228" s="222">
        <f t="shared" si="309"/>
        <v>9.0278320000000001</v>
      </c>
      <c r="H5228" s="224">
        <v>0.1</v>
      </c>
      <c r="I5228" s="32"/>
    </row>
    <row r="5229" spans="1:9" ht="15.75">
      <c r="A5229" s="28">
        <v>5224</v>
      </c>
      <c r="B5229" s="29" t="s">
        <v>7677</v>
      </c>
      <c r="C5229" s="56" t="s">
        <v>7678</v>
      </c>
      <c r="D5229" s="56"/>
      <c r="E5229" s="31">
        <v>13.84</v>
      </c>
      <c r="F5229" s="128">
        <f t="shared" si="308"/>
        <v>8.2071199999999997</v>
      </c>
      <c r="G5229" s="222">
        <f t="shared" si="309"/>
        <v>9.0278320000000001</v>
      </c>
      <c r="H5229" s="224">
        <v>0.1</v>
      </c>
      <c r="I5229" s="32"/>
    </row>
    <row r="5230" spans="1:9" ht="15.75">
      <c r="A5230" s="28">
        <v>5225</v>
      </c>
      <c r="B5230" s="29" t="s">
        <v>7679</v>
      </c>
      <c r="C5230" s="56" t="s">
        <v>7680</v>
      </c>
      <c r="D5230" s="56"/>
      <c r="E5230" s="31">
        <v>13.84</v>
      </c>
      <c r="F5230" s="128">
        <f t="shared" si="308"/>
        <v>8.2071199999999997</v>
      </c>
      <c r="G5230" s="222">
        <f t="shared" si="309"/>
        <v>9.0278320000000001</v>
      </c>
      <c r="H5230" s="224">
        <v>0.1</v>
      </c>
      <c r="I5230" s="32"/>
    </row>
    <row r="5231" spans="1:9" ht="15.75">
      <c r="A5231" s="28">
        <v>5226</v>
      </c>
      <c r="B5231" s="29" t="s">
        <v>7681</v>
      </c>
      <c r="C5231" s="56" t="s">
        <v>7682</v>
      </c>
      <c r="D5231" s="56"/>
      <c r="E5231" s="31">
        <v>13.84</v>
      </c>
      <c r="F5231" s="128">
        <f t="shared" si="308"/>
        <v>8.2071199999999997</v>
      </c>
      <c r="G5231" s="222">
        <f t="shared" si="309"/>
        <v>9.0278320000000001</v>
      </c>
      <c r="H5231" s="224">
        <v>0.1</v>
      </c>
      <c r="I5231" s="32"/>
    </row>
    <row r="5232" spans="1:9" ht="31.5">
      <c r="A5232" s="28">
        <v>5227</v>
      </c>
      <c r="B5232" s="29" t="s">
        <v>7683</v>
      </c>
      <c r="C5232" s="56" t="s">
        <v>7684</v>
      </c>
      <c r="D5232" s="56"/>
      <c r="E5232" s="31">
        <v>20.9</v>
      </c>
      <c r="F5232" s="128">
        <f t="shared" si="308"/>
        <v>12.393699999999999</v>
      </c>
      <c r="G5232" s="222">
        <f t="shared" si="309"/>
        <v>13.63307</v>
      </c>
      <c r="H5232" s="224">
        <v>0.1</v>
      </c>
      <c r="I5232" s="32"/>
    </row>
    <row r="5233" spans="1:9" ht="15.75">
      <c r="A5233" s="28">
        <v>5228</v>
      </c>
      <c r="B5233" s="29" t="s">
        <v>7685</v>
      </c>
      <c r="C5233" s="56" t="s">
        <v>7686</v>
      </c>
      <c r="D5233" s="56"/>
      <c r="E5233" s="31">
        <v>11.67</v>
      </c>
      <c r="F5233" s="128">
        <f t="shared" si="308"/>
        <v>6.9203099999999997</v>
      </c>
      <c r="G5233" s="222">
        <f t="shared" si="309"/>
        <v>7.6123410000000007</v>
      </c>
      <c r="H5233" s="224">
        <v>0.1</v>
      </c>
      <c r="I5233" s="32"/>
    </row>
    <row r="5234" spans="1:9" ht="15.75">
      <c r="A5234" s="28">
        <v>5229</v>
      </c>
      <c r="B5234" s="29" t="s">
        <v>7687</v>
      </c>
      <c r="C5234" s="56" t="s">
        <v>7688</v>
      </c>
      <c r="D5234" s="56"/>
      <c r="E5234" s="31">
        <v>11.67</v>
      </c>
      <c r="F5234" s="128">
        <f t="shared" si="308"/>
        <v>6.9203099999999997</v>
      </c>
      <c r="G5234" s="222">
        <f t="shared" si="309"/>
        <v>7.6123410000000007</v>
      </c>
      <c r="H5234" s="224">
        <v>0.1</v>
      </c>
      <c r="I5234" s="32"/>
    </row>
    <row r="5235" spans="1:9" ht="31.5">
      <c r="A5235" s="28">
        <v>5230</v>
      </c>
      <c r="B5235" s="29" t="s">
        <v>7689</v>
      </c>
      <c r="C5235" s="56" t="s">
        <v>7690</v>
      </c>
      <c r="D5235" s="56"/>
      <c r="E5235" s="31">
        <v>11.67</v>
      </c>
      <c r="F5235" s="128">
        <f t="shared" si="308"/>
        <v>6.9203099999999997</v>
      </c>
      <c r="G5235" s="222">
        <f t="shared" si="309"/>
        <v>7.6123410000000007</v>
      </c>
      <c r="H5235" s="224">
        <v>0.1</v>
      </c>
      <c r="I5235" s="32"/>
    </row>
    <row r="5236" spans="1:9" ht="15.75">
      <c r="A5236" s="28">
        <v>5231</v>
      </c>
      <c r="B5236" s="29" t="s">
        <v>7691</v>
      </c>
      <c r="C5236" s="56" t="s">
        <v>7692</v>
      </c>
      <c r="D5236" s="56" t="s">
        <v>7693</v>
      </c>
      <c r="E5236" s="31">
        <v>17.64</v>
      </c>
      <c r="F5236" s="128">
        <f t="shared" si="308"/>
        <v>10.460520000000001</v>
      </c>
      <c r="G5236" s="222">
        <f t="shared" si="309"/>
        <v>11.506572000000002</v>
      </c>
      <c r="H5236" s="224">
        <v>0.1</v>
      </c>
      <c r="I5236" s="32"/>
    </row>
    <row r="5237" spans="1:9" ht="31.5">
      <c r="A5237" s="28">
        <v>5232</v>
      </c>
      <c r="B5237" s="29" t="s">
        <v>7694</v>
      </c>
      <c r="C5237" s="56" t="s">
        <v>7695</v>
      </c>
      <c r="D5237" s="56" t="s">
        <v>7696</v>
      </c>
      <c r="E5237" s="31">
        <v>17.64</v>
      </c>
      <c r="F5237" s="128">
        <f t="shared" si="308"/>
        <v>10.460520000000001</v>
      </c>
      <c r="G5237" s="222">
        <f t="shared" si="309"/>
        <v>11.506572000000002</v>
      </c>
      <c r="H5237" s="224">
        <v>0.1</v>
      </c>
      <c r="I5237" s="32"/>
    </row>
    <row r="5238" spans="1:9" ht="31.5">
      <c r="A5238" s="28">
        <v>5233</v>
      </c>
      <c r="B5238" s="29" t="s">
        <v>7697</v>
      </c>
      <c r="C5238" s="56" t="s">
        <v>7698</v>
      </c>
      <c r="D5238" s="56" t="s">
        <v>7696</v>
      </c>
      <c r="E5238" s="31">
        <v>17.64</v>
      </c>
      <c r="F5238" s="128">
        <f t="shared" si="308"/>
        <v>10.460520000000001</v>
      </c>
      <c r="G5238" s="222">
        <f t="shared" si="309"/>
        <v>11.506572000000002</v>
      </c>
      <c r="H5238" s="224">
        <v>0.1</v>
      </c>
      <c r="I5238" s="32"/>
    </row>
    <row r="5239" spans="1:9" ht="47.25">
      <c r="A5239" s="28">
        <v>5234</v>
      </c>
      <c r="B5239" s="29" t="s">
        <v>7699</v>
      </c>
      <c r="C5239" s="56" t="s">
        <v>7700</v>
      </c>
      <c r="D5239" s="56" t="s">
        <v>7701</v>
      </c>
      <c r="E5239" s="31">
        <v>20.62</v>
      </c>
      <c r="F5239" s="128">
        <f t="shared" si="308"/>
        <v>12.22766</v>
      </c>
      <c r="G5239" s="222">
        <f t="shared" si="309"/>
        <v>13.450426000000002</v>
      </c>
      <c r="H5239" s="224">
        <v>0.1</v>
      </c>
      <c r="I5239" s="32"/>
    </row>
    <row r="5240" spans="1:9" ht="31.5">
      <c r="A5240" s="28">
        <v>5235</v>
      </c>
      <c r="B5240" s="29" t="s">
        <v>7702</v>
      </c>
      <c r="C5240" s="56" t="s">
        <v>7703</v>
      </c>
      <c r="D5240" s="56" t="s">
        <v>7704</v>
      </c>
      <c r="E5240" s="31">
        <v>17.64</v>
      </c>
      <c r="F5240" s="128">
        <f t="shared" si="308"/>
        <v>10.460520000000001</v>
      </c>
      <c r="G5240" s="222">
        <f t="shared" si="309"/>
        <v>11.506572000000002</v>
      </c>
      <c r="H5240" s="224">
        <v>0.1</v>
      </c>
      <c r="I5240" s="32"/>
    </row>
    <row r="5241" spans="1:9" ht="15.75">
      <c r="A5241" s="28">
        <v>5236</v>
      </c>
      <c r="B5241" s="29" t="s">
        <v>7705</v>
      </c>
      <c r="C5241" s="56" t="s">
        <v>7706</v>
      </c>
      <c r="D5241" s="56"/>
      <c r="E5241" s="31">
        <v>17.64</v>
      </c>
      <c r="F5241" s="128">
        <f t="shared" si="308"/>
        <v>10.460520000000001</v>
      </c>
      <c r="G5241" s="222">
        <f t="shared" si="309"/>
        <v>11.506572000000002</v>
      </c>
      <c r="H5241" s="224">
        <v>0.1</v>
      </c>
      <c r="I5241" s="32"/>
    </row>
    <row r="5242" spans="1:9" ht="15.75">
      <c r="A5242" s="28">
        <v>5237</v>
      </c>
      <c r="B5242" s="29" t="s">
        <v>7707</v>
      </c>
      <c r="C5242" s="56" t="s">
        <v>7708</v>
      </c>
      <c r="D5242" s="56"/>
      <c r="E5242" s="31">
        <v>3.79</v>
      </c>
      <c r="F5242" s="128">
        <f t="shared" si="308"/>
        <v>2.2474699999999999</v>
      </c>
      <c r="G5242" s="222">
        <f t="shared" si="309"/>
        <v>2.4722170000000001</v>
      </c>
      <c r="H5242" s="224">
        <v>0.1</v>
      </c>
      <c r="I5242" s="32"/>
    </row>
    <row r="5243" spans="1:9" ht="15.75">
      <c r="A5243" s="28">
        <v>5238</v>
      </c>
      <c r="B5243" s="29" t="s">
        <v>7709</v>
      </c>
      <c r="C5243" s="56" t="s">
        <v>7710</v>
      </c>
      <c r="D5243" s="56"/>
      <c r="E5243" s="31">
        <v>3.79</v>
      </c>
      <c r="F5243" s="128">
        <f t="shared" si="308"/>
        <v>2.2474699999999999</v>
      </c>
      <c r="G5243" s="222">
        <f t="shared" si="309"/>
        <v>2.4722170000000001</v>
      </c>
      <c r="H5243" s="224">
        <v>0.1</v>
      </c>
      <c r="I5243" s="32"/>
    </row>
    <row r="5244" spans="1:9" ht="31.5">
      <c r="A5244" s="28">
        <v>5239</v>
      </c>
      <c r="B5244" s="29" t="s">
        <v>7711</v>
      </c>
      <c r="C5244" s="56" t="s">
        <v>7712</v>
      </c>
      <c r="D5244" s="56"/>
      <c r="E5244" s="31">
        <v>55.35</v>
      </c>
      <c r="F5244" s="128">
        <f t="shared" si="308"/>
        <v>32.82255</v>
      </c>
      <c r="G5244" s="222">
        <f t="shared" si="309"/>
        <v>36.104805000000006</v>
      </c>
      <c r="H5244" s="224">
        <v>0.1</v>
      </c>
      <c r="I5244" s="32"/>
    </row>
    <row r="5245" spans="1:9" ht="15.75">
      <c r="A5245" s="28">
        <v>5240</v>
      </c>
      <c r="B5245" s="29" t="s">
        <v>7713</v>
      </c>
      <c r="C5245" s="56" t="s">
        <v>7714</v>
      </c>
      <c r="D5245" s="56"/>
      <c r="E5245" s="31">
        <v>13.56</v>
      </c>
      <c r="F5245" s="128">
        <f t="shared" si="308"/>
        <v>8.0410799999999991</v>
      </c>
      <c r="G5245" s="222">
        <f t="shared" si="309"/>
        <v>8.8451880000000003</v>
      </c>
      <c r="H5245" s="224">
        <v>0.1</v>
      </c>
      <c r="I5245" s="32"/>
    </row>
    <row r="5246" spans="1:9" ht="15.75">
      <c r="A5246" s="28">
        <v>5241</v>
      </c>
      <c r="B5246" s="29" t="s">
        <v>7715</v>
      </c>
      <c r="C5246" s="56" t="s">
        <v>7716</v>
      </c>
      <c r="D5246" s="56"/>
      <c r="E5246" s="31">
        <v>27.67</v>
      </c>
      <c r="F5246" s="128">
        <f t="shared" si="308"/>
        <v>16.40831</v>
      </c>
      <c r="G5246" s="222">
        <f t="shared" si="309"/>
        <v>18.049141000000002</v>
      </c>
      <c r="H5246" s="224">
        <v>0.1</v>
      </c>
      <c r="I5246" s="32"/>
    </row>
    <row r="5247" spans="1:9" ht="15.75">
      <c r="A5247" s="28">
        <v>5242</v>
      </c>
      <c r="B5247" s="29" t="s">
        <v>7717</v>
      </c>
      <c r="C5247" s="56" t="s">
        <v>7718</v>
      </c>
      <c r="D5247" s="56"/>
      <c r="E5247" s="31">
        <v>2.98</v>
      </c>
      <c r="F5247" s="128">
        <f t="shared" si="308"/>
        <v>1.7671399999999999</v>
      </c>
      <c r="G5247" s="222">
        <f t="shared" si="309"/>
        <v>1.9438540000000002</v>
      </c>
      <c r="H5247" s="224">
        <v>0.1</v>
      </c>
      <c r="I5247" s="32"/>
    </row>
    <row r="5248" spans="1:9" ht="15.75">
      <c r="A5248" s="28">
        <v>5243</v>
      </c>
      <c r="B5248" s="29" t="s">
        <v>7719</v>
      </c>
      <c r="C5248" s="56" t="s">
        <v>7720</v>
      </c>
      <c r="D5248" s="56" t="s">
        <v>7721</v>
      </c>
      <c r="E5248" s="31">
        <v>2.98</v>
      </c>
      <c r="F5248" s="128">
        <f t="shared" si="308"/>
        <v>1.7671399999999999</v>
      </c>
      <c r="G5248" s="222">
        <f t="shared" si="309"/>
        <v>1.9438540000000002</v>
      </c>
      <c r="H5248" s="224">
        <v>0.1</v>
      </c>
      <c r="I5248" s="32"/>
    </row>
    <row r="5249" spans="1:9" ht="15.75">
      <c r="A5249" s="28">
        <v>5244</v>
      </c>
      <c r="B5249" s="29" t="s">
        <v>7722</v>
      </c>
      <c r="C5249" s="56" t="s">
        <v>7723</v>
      </c>
      <c r="D5249" s="56" t="s">
        <v>7724</v>
      </c>
      <c r="E5249" s="31">
        <v>2.98</v>
      </c>
      <c r="F5249" s="128">
        <f t="shared" si="308"/>
        <v>1.7671399999999999</v>
      </c>
      <c r="G5249" s="222">
        <f t="shared" si="309"/>
        <v>1.9438540000000002</v>
      </c>
      <c r="H5249" s="224">
        <v>0.1</v>
      </c>
      <c r="I5249" s="32"/>
    </row>
    <row r="5250" spans="1:9" ht="15.75">
      <c r="A5250" s="28">
        <v>5245</v>
      </c>
      <c r="B5250" s="29" t="s">
        <v>7725</v>
      </c>
      <c r="C5250" s="56" t="s">
        <v>7726</v>
      </c>
      <c r="D5250" s="56"/>
      <c r="E5250" s="31">
        <v>2.98</v>
      </c>
      <c r="F5250" s="128">
        <f t="shared" si="308"/>
        <v>1.7671399999999999</v>
      </c>
      <c r="G5250" s="222">
        <f t="shared" si="309"/>
        <v>1.9438540000000002</v>
      </c>
      <c r="H5250" s="224">
        <v>0.1</v>
      </c>
      <c r="I5250" s="32"/>
    </row>
    <row r="5251" spans="1:9" ht="15.75">
      <c r="A5251" s="28">
        <v>5246</v>
      </c>
      <c r="B5251" s="29" t="s">
        <v>7727</v>
      </c>
      <c r="C5251" s="56" t="s">
        <v>7728</v>
      </c>
      <c r="D5251" s="56"/>
      <c r="E5251" s="31">
        <v>9.2200000000000006</v>
      </c>
      <c r="F5251" s="128">
        <f t="shared" si="308"/>
        <v>5.46746</v>
      </c>
      <c r="G5251" s="222">
        <f t="shared" si="309"/>
        <v>6.0142060000000006</v>
      </c>
      <c r="H5251" s="224">
        <v>0.1</v>
      </c>
      <c r="I5251" s="32"/>
    </row>
    <row r="5252" spans="1:9" ht="15.75">
      <c r="A5252" s="28">
        <v>5247</v>
      </c>
      <c r="B5252" s="29" t="s">
        <v>7729</v>
      </c>
      <c r="C5252" s="56" t="s">
        <v>7730</v>
      </c>
      <c r="D5252" s="56"/>
      <c r="E5252" s="31">
        <v>13.84</v>
      </c>
      <c r="F5252" s="128">
        <f t="shared" si="308"/>
        <v>8.2071199999999997</v>
      </c>
      <c r="G5252" s="222">
        <f t="shared" si="309"/>
        <v>9.0278320000000001</v>
      </c>
      <c r="H5252" s="224">
        <v>0.1</v>
      </c>
      <c r="I5252" s="32"/>
    </row>
    <row r="5253" spans="1:9" ht="15.75">
      <c r="A5253" s="28">
        <v>5248</v>
      </c>
      <c r="B5253" s="29" t="s">
        <v>7731</v>
      </c>
      <c r="C5253" s="56" t="s">
        <v>7732</v>
      </c>
      <c r="D5253" s="56"/>
      <c r="E5253" s="31">
        <v>13.84</v>
      </c>
      <c r="F5253" s="128">
        <f t="shared" si="308"/>
        <v>8.2071199999999997</v>
      </c>
      <c r="G5253" s="222">
        <f t="shared" si="309"/>
        <v>9.0278320000000001</v>
      </c>
      <c r="H5253" s="224">
        <v>0.1</v>
      </c>
      <c r="I5253" s="32"/>
    </row>
    <row r="5254" spans="1:9" ht="15.75">
      <c r="A5254" s="28">
        <v>5249</v>
      </c>
      <c r="B5254" s="29" t="s">
        <v>7733</v>
      </c>
      <c r="C5254" s="56" t="s">
        <v>7734</v>
      </c>
      <c r="D5254" s="56"/>
      <c r="E5254" s="31">
        <v>46.14</v>
      </c>
      <c r="F5254" s="128">
        <f t="shared" si="308"/>
        <v>27.36102</v>
      </c>
      <c r="G5254" s="222">
        <f t="shared" si="309"/>
        <v>30.097122000000002</v>
      </c>
      <c r="H5254" s="224">
        <v>0.1</v>
      </c>
      <c r="I5254" s="32"/>
    </row>
    <row r="5255" spans="1:9" ht="15.75">
      <c r="A5255" s="28">
        <v>5250</v>
      </c>
      <c r="B5255" s="29" t="s">
        <v>7735</v>
      </c>
      <c r="C5255" s="56" t="s">
        <v>7736</v>
      </c>
      <c r="D5255" s="56" t="s">
        <v>7737</v>
      </c>
      <c r="E5255" s="31">
        <v>27.67</v>
      </c>
      <c r="F5255" s="128">
        <f t="shared" ref="F5255:F5318" si="310">E5255*0.593</f>
        <v>16.40831</v>
      </c>
      <c r="G5255" s="222">
        <f t="shared" si="309"/>
        <v>18.049141000000002</v>
      </c>
      <c r="H5255" s="224">
        <v>0.1</v>
      </c>
      <c r="I5255" s="32"/>
    </row>
    <row r="5256" spans="1:9" ht="15.75">
      <c r="A5256" s="28">
        <v>5251</v>
      </c>
      <c r="B5256" s="29" t="s">
        <v>7738</v>
      </c>
      <c r="C5256" s="56" t="s">
        <v>7739</v>
      </c>
      <c r="D5256" s="56" t="s">
        <v>7740</v>
      </c>
      <c r="E5256" s="31">
        <v>27.67</v>
      </c>
      <c r="F5256" s="128">
        <f t="shared" si="310"/>
        <v>16.40831</v>
      </c>
      <c r="G5256" s="222">
        <f t="shared" si="309"/>
        <v>18.049141000000002</v>
      </c>
      <c r="H5256" s="224">
        <v>0.1</v>
      </c>
      <c r="I5256" s="32"/>
    </row>
    <row r="5257" spans="1:9" ht="15.75">
      <c r="A5257" s="28">
        <v>5252</v>
      </c>
      <c r="B5257" s="29" t="s">
        <v>7741</v>
      </c>
      <c r="C5257" s="56" t="s">
        <v>7742</v>
      </c>
      <c r="D5257" s="56"/>
      <c r="E5257" s="31">
        <v>27.67</v>
      </c>
      <c r="F5257" s="128">
        <f t="shared" si="310"/>
        <v>16.40831</v>
      </c>
      <c r="G5257" s="222">
        <f t="shared" si="309"/>
        <v>18.049141000000002</v>
      </c>
      <c r="H5257" s="224">
        <v>0.1</v>
      </c>
      <c r="I5257" s="32"/>
    </row>
    <row r="5258" spans="1:9" ht="15.75">
      <c r="A5258" s="28">
        <v>5253</v>
      </c>
      <c r="B5258" s="29" t="s">
        <v>7743</v>
      </c>
      <c r="C5258" s="56" t="s">
        <v>7744</v>
      </c>
      <c r="D5258" s="56" t="s">
        <v>7745</v>
      </c>
      <c r="E5258" s="31">
        <v>18.45</v>
      </c>
      <c r="F5258" s="128">
        <f t="shared" si="310"/>
        <v>10.940849999999999</v>
      </c>
      <c r="G5258" s="222">
        <f t="shared" si="309"/>
        <v>12.034935000000001</v>
      </c>
      <c r="H5258" s="224">
        <v>0.1</v>
      </c>
      <c r="I5258" s="32"/>
    </row>
    <row r="5259" spans="1:9" ht="15.75">
      <c r="A5259" s="28">
        <v>5254</v>
      </c>
      <c r="B5259" s="29" t="s">
        <v>7746</v>
      </c>
      <c r="C5259" s="56" t="s">
        <v>7747</v>
      </c>
      <c r="D5259" s="56" t="s">
        <v>7748</v>
      </c>
      <c r="E5259" s="31">
        <v>18.45</v>
      </c>
      <c r="F5259" s="128">
        <f t="shared" si="310"/>
        <v>10.940849999999999</v>
      </c>
      <c r="G5259" s="222">
        <f t="shared" si="309"/>
        <v>12.034935000000001</v>
      </c>
      <c r="H5259" s="224">
        <v>0.1</v>
      </c>
      <c r="I5259" s="32"/>
    </row>
    <row r="5260" spans="1:9" ht="15.75">
      <c r="A5260" s="28">
        <v>5255</v>
      </c>
      <c r="B5260" s="29" t="s">
        <v>7749</v>
      </c>
      <c r="C5260" s="56" t="s">
        <v>7750</v>
      </c>
      <c r="D5260" s="56"/>
      <c r="E5260" s="31">
        <v>18.45</v>
      </c>
      <c r="F5260" s="128">
        <f t="shared" si="310"/>
        <v>10.940849999999999</v>
      </c>
      <c r="G5260" s="222">
        <f t="shared" si="309"/>
        <v>12.034935000000001</v>
      </c>
      <c r="H5260" s="224">
        <v>0.1</v>
      </c>
      <c r="I5260" s="32"/>
    </row>
    <row r="5261" spans="1:9" ht="31.5">
      <c r="A5261" s="28">
        <v>5256</v>
      </c>
      <c r="B5261" s="29" t="s">
        <v>7751</v>
      </c>
      <c r="C5261" s="56" t="s">
        <v>7752</v>
      </c>
      <c r="D5261" s="56"/>
      <c r="E5261" s="31">
        <v>2.71</v>
      </c>
      <c r="F5261" s="128">
        <f t="shared" si="310"/>
        <v>1.60703</v>
      </c>
      <c r="G5261" s="222">
        <f t="shared" si="309"/>
        <v>1.767733</v>
      </c>
      <c r="H5261" s="224">
        <v>0.1</v>
      </c>
      <c r="I5261" s="32"/>
    </row>
    <row r="5262" spans="1:9" ht="15.75">
      <c r="A5262" s="28">
        <v>5257</v>
      </c>
      <c r="B5262" s="29" t="s">
        <v>7753</v>
      </c>
      <c r="C5262" s="56" t="s">
        <v>7754</v>
      </c>
      <c r="D5262" s="56"/>
      <c r="E5262" s="31">
        <v>2.71</v>
      </c>
      <c r="F5262" s="128">
        <f t="shared" si="310"/>
        <v>1.60703</v>
      </c>
      <c r="G5262" s="222">
        <f t="shared" si="309"/>
        <v>1.767733</v>
      </c>
      <c r="H5262" s="224">
        <v>0.1</v>
      </c>
      <c r="I5262" s="32"/>
    </row>
    <row r="5263" spans="1:9" ht="31.5">
      <c r="A5263" s="28">
        <v>5258</v>
      </c>
      <c r="B5263" s="29" t="s">
        <v>7755</v>
      </c>
      <c r="C5263" s="56" t="s">
        <v>7756</v>
      </c>
      <c r="D5263" s="56"/>
      <c r="E5263" s="31">
        <v>2.71</v>
      </c>
      <c r="F5263" s="128">
        <f t="shared" si="310"/>
        <v>1.60703</v>
      </c>
      <c r="G5263" s="222">
        <f t="shared" si="309"/>
        <v>1.767733</v>
      </c>
      <c r="H5263" s="224">
        <v>0.1</v>
      </c>
      <c r="I5263" s="32"/>
    </row>
    <row r="5264" spans="1:9" ht="31.5">
      <c r="A5264" s="28">
        <v>5259</v>
      </c>
      <c r="B5264" s="29" t="s">
        <v>7757</v>
      </c>
      <c r="C5264" s="56" t="s">
        <v>7758</v>
      </c>
      <c r="D5264" s="56"/>
      <c r="E5264" s="31">
        <v>62.14</v>
      </c>
      <c r="F5264" s="128">
        <f t="shared" si="310"/>
        <v>36.849019999999996</v>
      </c>
      <c r="G5264" s="222">
        <f t="shared" si="309"/>
        <v>40.533921999999997</v>
      </c>
      <c r="H5264" s="224">
        <v>0.1</v>
      </c>
      <c r="I5264" s="32"/>
    </row>
    <row r="5265" spans="1:9" ht="15.75">
      <c r="A5265" s="28">
        <v>5260</v>
      </c>
      <c r="B5265" s="29" t="s">
        <v>7759</v>
      </c>
      <c r="C5265" s="43" t="s">
        <v>7760</v>
      </c>
      <c r="D5265" s="56"/>
      <c r="E5265" s="31">
        <v>7.05</v>
      </c>
      <c r="F5265" s="128">
        <f t="shared" si="310"/>
        <v>4.18065</v>
      </c>
      <c r="G5265" s="222">
        <f t="shared" si="309"/>
        <v>4.5987150000000003</v>
      </c>
      <c r="H5265" s="224">
        <v>0.1</v>
      </c>
      <c r="I5265" s="32"/>
    </row>
    <row r="5266" spans="1:9" ht="31.5">
      <c r="A5266" s="28">
        <v>5261</v>
      </c>
      <c r="B5266" s="29" t="s">
        <v>7761</v>
      </c>
      <c r="C5266" s="56" t="s">
        <v>7762</v>
      </c>
      <c r="D5266" s="56"/>
      <c r="E5266" s="31">
        <v>34.729999999999997</v>
      </c>
      <c r="F5266" s="128">
        <f t="shared" si="310"/>
        <v>20.594889999999996</v>
      </c>
      <c r="G5266" s="222">
        <f t="shared" si="309"/>
        <v>22.654378999999999</v>
      </c>
      <c r="H5266" s="224">
        <v>0.1</v>
      </c>
      <c r="I5266" s="32"/>
    </row>
    <row r="5267" spans="1:9" ht="31.5">
      <c r="A5267" s="28">
        <v>5262</v>
      </c>
      <c r="B5267" s="29" t="s">
        <v>7763</v>
      </c>
      <c r="C5267" s="56" t="s">
        <v>7764</v>
      </c>
      <c r="D5267" s="56"/>
      <c r="E5267" s="31">
        <v>34.729999999999997</v>
      </c>
      <c r="F5267" s="128">
        <f t="shared" si="310"/>
        <v>20.594889999999996</v>
      </c>
      <c r="G5267" s="222">
        <f t="shared" si="309"/>
        <v>22.654378999999999</v>
      </c>
      <c r="H5267" s="224">
        <v>0.1</v>
      </c>
      <c r="I5267" s="32"/>
    </row>
    <row r="5268" spans="1:9" ht="15.75">
      <c r="A5268" s="28">
        <v>5263</v>
      </c>
      <c r="B5268" s="29" t="s">
        <v>7765</v>
      </c>
      <c r="C5268" s="56" t="s">
        <v>7766</v>
      </c>
      <c r="D5268" s="56"/>
      <c r="E5268" s="31">
        <v>34.729999999999997</v>
      </c>
      <c r="F5268" s="128">
        <f t="shared" si="310"/>
        <v>20.594889999999996</v>
      </c>
      <c r="G5268" s="222">
        <f t="shared" si="309"/>
        <v>22.654378999999999</v>
      </c>
      <c r="H5268" s="224">
        <v>0.1</v>
      </c>
      <c r="I5268" s="32"/>
    </row>
    <row r="5269" spans="1:9" ht="15.75">
      <c r="A5269" s="28">
        <v>5264</v>
      </c>
      <c r="B5269" s="29" t="s">
        <v>7767</v>
      </c>
      <c r="C5269" s="56" t="s">
        <v>7768</v>
      </c>
      <c r="D5269" s="56"/>
      <c r="E5269" s="31">
        <v>6.79</v>
      </c>
      <c r="F5269" s="128">
        <f t="shared" si="310"/>
        <v>4.0264699999999998</v>
      </c>
      <c r="G5269" s="222">
        <f t="shared" si="309"/>
        <v>4.4291169999999997</v>
      </c>
      <c r="H5269" s="224">
        <v>0.1</v>
      </c>
      <c r="I5269" s="32"/>
    </row>
    <row r="5270" spans="1:9" ht="63">
      <c r="A5270" s="28">
        <v>5265</v>
      </c>
      <c r="B5270" s="29" t="s">
        <v>7769</v>
      </c>
      <c r="C5270" s="56" t="s">
        <v>7770</v>
      </c>
      <c r="D5270" s="56" t="s">
        <v>7771</v>
      </c>
      <c r="E5270" s="31">
        <v>230.13</v>
      </c>
      <c r="F5270" s="128">
        <f t="shared" si="310"/>
        <v>136.46708999999998</v>
      </c>
      <c r="G5270" s="222">
        <f t="shared" si="309"/>
        <v>150.113799</v>
      </c>
      <c r="H5270" s="224">
        <v>0.1</v>
      </c>
      <c r="I5270" s="32"/>
    </row>
    <row r="5271" spans="1:9" ht="15.75">
      <c r="A5271" s="28">
        <v>5266</v>
      </c>
      <c r="B5271" s="29" t="s">
        <v>7772</v>
      </c>
      <c r="C5271" s="56" t="s">
        <v>7773</v>
      </c>
      <c r="D5271" s="56"/>
      <c r="E5271" s="31">
        <v>32.29</v>
      </c>
      <c r="F5271" s="128">
        <f t="shared" si="310"/>
        <v>19.147969999999997</v>
      </c>
      <c r="G5271" s="222">
        <f t="shared" si="309"/>
        <v>21.062766999999997</v>
      </c>
      <c r="H5271" s="224">
        <v>0.1</v>
      </c>
      <c r="I5271" s="32"/>
    </row>
    <row r="5272" spans="1:9" ht="31.5">
      <c r="A5272" s="28">
        <v>5267</v>
      </c>
      <c r="B5272" s="29" t="s">
        <v>7774</v>
      </c>
      <c r="C5272" s="56" t="s">
        <v>7775</v>
      </c>
      <c r="D5272" s="56"/>
      <c r="E5272" s="31">
        <v>32.29</v>
      </c>
      <c r="F5272" s="128">
        <f t="shared" si="310"/>
        <v>19.147969999999997</v>
      </c>
      <c r="G5272" s="222">
        <f t="shared" si="309"/>
        <v>21.062766999999997</v>
      </c>
      <c r="H5272" s="224">
        <v>0.1</v>
      </c>
      <c r="I5272" s="32"/>
    </row>
    <row r="5273" spans="1:9" ht="31.5">
      <c r="A5273" s="28">
        <v>5268</v>
      </c>
      <c r="B5273" s="29" t="s">
        <v>7776</v>
      </c>
      <c r="C5273" s="56" t="s">
        <v>7777</v>
      </c>
      <c r="D5273" s="56"/>
      <c r="E5273" s="31">
        <v>32.29</v>
      </c>
      <c r="F5273" s="128">
        <f t="shared" si="310"/>
        <v>19.147969999999997</v>
      </c>
      <c r="G5273" s="222">
        <f t="shared" si="309"/>
        <v>21.062766999999997</v>
      </c>
      <c r="H5273" s="224">
        <v>0.1</v>
      </c>
      <c r="I5273" s="32"/>
    </row>
    <row r="5274" spans="1:9" ht="31.5">
      <c r="A5274" s="28">
        <v>5269</v>
      </c>
      <c r="B5274" s="29" t="s">
        <v>7778</v>
      </c>
      <c r="C5274" s="56" t="s">
        <v>7779</v>
      </c>
      <c r="D5274" s="56" t="s">
        <v>6848</v>
      </c>
      <c r="E5274" s="31">
        <v>18.45</v>
      </c>
      <c r="F5274" s="128">
        <f t="shared" si="310"/>
        <v>10.940849999999999</v>
      </c>
      <c r="G5274" s="222">
        <f t="shared" si="309"/>
        <v>12.034935000000001</v>
      </c>
      <c r="H5274" s="224">
        <v>0.1</v>
      </c>
      <c r="I5274" s="32"/>
    </row>
    <row r="5275" spans="1:9" ht="63">
      <c r="A5275" s="28">
        <v>5270</v>
      </c>
      <c r="B5275" s="29" t="s">
        <v>7780</v>
      </c>
      <c r="C5275" s="43" t="s">
        <v>7781</v>
      </c>
      <c r="D5275" s="56" t="s">
        <v>7454</v>
      </c>
      <c r="E5275" s="31">
        <v>18.45</v>
      </c>
      <c r="F5275" s="128">
        <f t="shared" si="310"/>
        <v>10.940849999999999</v>
      </c>
      <c r="G5275" s="222">
        <f t="shared" si="309"/>
        <v>12.034935000000001</v>
      </c>
      <c r="H5275" s="224">
        <v>0.1</v>
      </c>
      <c r="I5275" s="32"/>
    </row>
    <row r="5276" spans="1:9" ht="63">
      <c r="A5276" s="28">
        <v>5271</v>
      </c>
      <c r="B5276" s="29" t="s">
        <v>7782</v>
      </c>
      <c r="C5276" s="43" t="s">
        <v>7783</v>
      </c>
      <c r="D5276" s="56" t="s">
        <v>7454</v>
      </c>
      <c r="E5276" s="31">
        <v>18.45</v>
      </c>
      <c r="F5276" s="128">
        <f t="shared" si="310"/>
        <v>10.940849999999999</v>
      </c>
      <c r="G5276" s="222">
        <f t="shared" si="309"/>
        <v>12.034935000000001</v>
      </c>
      <c r="H5276" s="224">
        <v>0.1</v>
      </c>
      <c r="I5276" s="32"/>
    </row>
    <row r="5277" spans="1:9" ht="63">
      <c r="A5277" s="28">
        <v>5272</v>
      </c>
      <c r="B5277" s="29" t="s">
        <v>7784</v>
      </c>
      <c r="C5277" s="43" t="s">
        <v>7785</v>
      </c>
      <c r="D5277" s="56" t="s">
        <v>7454</v>
      </c>
      <c r="E5277" s="31">
        <v>18.45</v>
      </c>
      <c r="F5277" s="128">
        <f t="shared" si="310"/>
        <v>10.940849999999999</v>
      </c>
      <c r="G5277" s="222">
        <f t="shared" si="309"/>
        <v>12.034935000000001</v>
      </c>
      <c r="H5277" s="224">
        <v>0.1</v>
      </c>
      <c r="I5277" s="32"/>
    </row>
    <row r="5278" spans="1:9" ht="63">
      <c r="A5278" s="28">
        <v>5273</v>
      </c>
      <c r="B5278" s="29" t="s">
        <v>7786</v>
      </c>
      <c r="C5278" s="43" t="s">
        <v>7787</v>
      </c>
      <c r="D5278" s="56" t="s">
        <v>7454</v>
      </c>
      <c r="E5278" s="31">
        <v>66.760000000000005</v>
      </c>
      <c r="F5278" s="128">
        <f t="shared" si="310"/>
        <v>39.588680000000004</v>
      </c>
      <c r="G5278" s="222">
        <f t="shared" si="309"/>
        <v>43.547548000000006</v>
      </c>
      <c r="H5278" s="224">
        <v>0.1</v>
      </c>
      <c r="I5278" s="32"/>
    </row>
    <row r="5279" spans="1:9" ht="15.75">
      <c r="A5279" s="28">
        <v>5274</v>
      </c>
      <c r="B5279" s="29" t="s">
        <v>7788</v>
      </c>
      <c r="C5279" s="56" t="s">
        <v>7789</v>
      </c>
      <c r="D5279" s="56"/>
      <c r="E5279" s="31">
        <v>5.69</v>
      </c>
      <c r="F5279" s="128">
        <f t="shared" si="310"/>
        <v>3.3741699999999999</v>
      </c>
      <c r="G5279" s="222">
        <f t="shared" si="309"/>
        <v>3.7115870000000002</v>
      </c>
      <c r="H5279" s="224">
        <v>0.1</v>
      </c>
      <c r="I5279" s="32"/>
    </row>
    <row r="5280" spans="1:9" ht="15.75">
      <c r="A5280" s="28">
        <v>5275</v>
      </c>
      <c r="B5280" s="29" t="s">
        <v>7790</v>
      </c>
      <c r="C5280" s="56" t="s">
        <v>7791</v>
      </c>
      <c r="D5280" s="56"/>
      <c r="E5280" s="31">
        <v>5.69</v>
      </c>
      <c r="F5280" s="128">
        <f t="shared" si="310"/>
        <v>3.3741699999999999</v>
      </c>
      <c r="G5280" s="222">
        <f t="shared" ref="G5280:G5343" si="311">F5280*1.1</f>
        <v>3.7115870000000002</v>
      </c>
      <c r="H5280" s="224">
        <v>0.1</v>
      </c>
      <c r="I5280" s="32"/>
    </row>
    <row r="5281" spans="1:9" ht="15.75">
      <c r="A5281" s="28">
        <v>5276</v>
      </c>
      <c r="B5281" s="29" t="s">
        <v>7792</v>
      </c>
      <c r="C5281" s="56" t="s">
        <v>7793</v>
      </c>
      <c r="D5281" s="56"/>
      <c r="E5281" s="31">
        <v>5.69</v>
      </c>
      <c r="F5281" s="128">
        <f t="shared" si="310"/>
        <v>3.3741699999999999</v>
      </c>
      <c r="G5281" s="222">
        <f t="shared" si="311"/>
        <v>3.7115870000000002</v>
      </c>
      <c r="H5281" s="224">
        <v>0.1</v>
      </c>
      <c r="I5281" s="32"/>
    </row>
    <row r="5282" spans="1:9" ht="15.75">
      <c r="A5282" s="28">
        <v>5277</v>
      </c>
      <c r="B5282" s="29" t="s">
        <v>7794</v>
      </c>
      <c r="C5282" s="56" t="s">
        <v>7795</v>
      </c>
      <c r="D5282" s="56"/>
      <c r="E5282" s="31">
        <v>18.45</v>
      </c>
      <c r="F5282" s="128">
        <f t="shared" si="310"/>
        <v>10.940849999999999</v>
      </c>
      <c r="G5282" s="222">
        <f t="shared" si="311"/>
        <v>12.034935000000001</v>
      </c>
      <c r="H5282" s="224">
        <v>0.1</v>
      </c>
      <c r="I5282" s="32"/>
    </row>
    <row r="5283" spans="1:9" ht="15.75">
      <c r="A5283" s="28">
        <v>5278</v>
      </c>
      <c r="B5283" s="29" t="s">
        <v>7796</v>
      </c>
      <c r="C5283" s="56" t="s">
        <v>7797</v>
      </c>
      <c r="D5283" s="56"/>
      <c r="E5283" s="31">
        <v>13.84</v>
      </c>
      <c r="F5283" s="128">
        <f t="shared" si="310"/>
        <v>8.2071199999999997</v>
      </c>
      <c r="G5283" s="222">
        <f t="shared" si="311"/>
        <v>9.0278320000000001</v>
      </c>
      <c r="H5283" s="224">
        <v>0.1</v>
      </c>
      <c r="I5283" s="32"/>
    </row>
    <row r="5284" spans="1:9" ht="94.5">
      <c r="A5284" s="28">
        <v>5279</v>
      </c>
      <c r="B5284" s="29" t="s">
        <v>7798</v>
      </c>
      <c r="C5284" s="43" t="s">
        <v>7799</v>
      </c>
      <c r="D5284" s="56" t="s">
        <v>7800</v>
      </c>
      <c r="E5284" s="31">
        <v>276.8</v>
      </c>
      <c r="F5284" s="128">
        <f t="shared" si="310"/>
        <v>164.14240000000001</v>
      </c>
      <c r="G5284" s="222">
        <f t="shared" si="311"/>
        <v>180.55664000000002</v>
      </c>
      <c r="H5284" s="224">
        <v>0.1</v>
      </c>
      <c r="I5284" s="32"/>
    </row>
    <row r="5285" spans="1:9" ht="94.5">
      <c r="A5285" s="28">
        <v>5280</v>
      </c>
      <c r="B5285" s="29" t="s">
        <v>7801</v>
      </c>
      <c r="C5285" s="43" t="s">
        <v>7802</v>
      </c>
      <c r="D5285" s="56" t="s">
        <v>7803</v>
      </c>
      <c r="E5285" s="31">
        <v>276.8</v>
      </c>
      <c r="F5285" s="128">
        <f t="shared" si="310"/>
        <v>164.14240000000001</v>
      </c>
      <c r="G5285" s="222">
        <f t="shared" si="311"/>
        <v>180.55664000000002</v>
      </c>
      <c r="H5285" s="224">
        <v>0.1</v>
      </c>
      <c r="I5285" s="32"/>
    </row>
    <row r="5286" spans="1:9" ht="94.5">
      <c r="A5286" s="28">
        <v>5281</v>
      </c>
      <c r="B5286" s="29" t="s">
        <v>7804</v>
      </c>
      <c r="C5286" s="43" t="s">
        <v>7805</v>
      </c>
      <c r="D5286" s="56" t="s">
        <v>7806</v>
      </c>
      <c r="E5286" s="31">
        <v>276.8</v>
      </c>
      <c r="F5286" s="128">
        <f t="shared" si="310"/>
        <v>164.14240000000001</v>
      </c>
      <c r="G5286" s="222">
        <f t="shared" si="311"/>
        <v>180.55664000000002</v>
      </c>
      <c r="H5286" s="224">
        <v>0.1</v>
      </c>
      <c r="I5286" s="32"/>
    </row>
    <row r="5287" spans="1:9" ht="94.5">
      <c r="A5287" s="28">
        <v>5282</v>
      </c>
      <c r="B5287" s="29" t="s">
        <v>7807</v>
      </c>
      <c r="C5287" s="43" t="s">
        <v>7808</v>
      </c>
      <c r="D5287" s="56" t="s">
        <v>7809</v>
      </c>
      <c r="E5287" s="31">
        <v>276.8</v>
      </c>
      <c r="F5287" s="128">
        <f t="shared" si="310"/>
        <v>164.14240000000001</v>
      </c>
      <c r="G5287" s="222">
        <f t="shared" si="311"/>
        <v>180.55664000000002</v>
      </c>
      <c r="H5287" s="224">
        <v>0.1</v>
      </c>
      <c r="I5287" s="32"/>
    </row>
    <row r="5288" spans="1:9" ht="31.5">
      <c r="A5288" s="28">
        <v>5283</v>
      </c>
      <c r="B5288" s="29" t="s">
        <v>7810</v>
      </c>
      <c r="C5288" s="56" t="s">
        <v>7811</v>
      </c>
      <c r="D5288" s="56"/>
      <c r="E5288" s="31">
        <v>4.62</v>
      </c>
      <c r="F5288" s="128">
        <f t="shared" si="310"/>
        <v>2.7396599999999998</v>
      </c>
      <c r="G5288" s="222">
        <f t="shared" si="311"/>
        <v>3.0136259999999999</v>
      </c>
      <c r="H5288" s="224">
        <v>0.1</v>
      </c>
      <c r="I5288" s="32"/>
    </row>
    <row r="5289" spans="1:9" ht="15.75">
      <c r="A5289" s="28">
        <v>5284</v>
      </c>
      <c r="B5289" s="29" t="s">
        <v>7812</v>
      </c>
      <c r="C5289" s="56" t="s">
        <v>7813</v>
      </c>
      <c r="D5289" s="56"/>
      <c r="E5289" s="31">
        <v>16.28</v>
      </c>
      <c r="F5289" s="128">
        <f t="shared" si="310"/>
        <v>9.6540400000000002</v>
      </c>
      <c r="G5289" s="222">
        <f t="shared" si="311"/>
        <v>10.619444000000001</v>
      </c>
      <c r="H5289" s="224">
        <v>0.1</v>
      </c>
      <c r="I5289" s="32"/>
    </row>
    <row r="5290" spans="1:9" ht="15.75">
      <c r="A5290" s="28">
        <v>5285</v>
      </c>
      <c r="B5290" s="29" t="s">
        <v>7814</v>
      </c>
      <c r="C5290" s="56" t="s">
        <v>7815</v>
      </c>
      <c r="D5290" s="56"/>
      <c r="E5290" s="31">
        <v>55.35</v>
      </c>
      <c r="F5290" s="128">
        <f t="shared" si="310"/>
        <v>32.82255</v>
      </c>
      <c r="G5290" s="222">
        <f t="shared" si="311"/>
        <v>36.104805000000006</v>
      </c>
      <c r="H5290" s="224">
        <v>0.1</v>
      </c>
      <c r="I5290" s="32"/>
    </row>
    <row r="5291" spans="1:9" ht="15.75">
      <c r="A5291" s="28">
        <v>5286</v>
      </c>
      <c r="B5291" s="29" t="s">
        <v>7816</v>
      </c>
      <c r="C5291" s="43" t="s">
        <v>7817</v>
      </c>
      <c r="D5291" s="56"/>
      <c r="E5291" s="31">
        <v>16.28</v>
      </c>
      <c r="F5291" s="128">
        <f t="shared" si="310"/>
        <v>9.6540400000000002</v>
      </c>
      <c r="G5291" s="222">
        <f t="shared" si="311"/>
        <v>10.619444000000001</v>
      </c>
      <c r="H5291" s="224">
        <v>0.1</v>
      </c>
      <c r="I5291" s="32"/>
    </row>
    <row r="5292" spans="1:9" ht="15.75">
      <c r="A5292" s="28">
        <v>5287</v>
      </c>
      <c r="B5292" s="29" t="s">
        <v>7818</v>
      </c>
      <c r="C5292" s="56" t="s">
        <v>7819</v>
      </c>
      <c r="D5292" s="56"/>
      <c r="E5292" s="31">
        <v>7.05</v>
      </c>
      <c r="F5292" s="128">
        <f t="shared" si="310"/>
        <v>4.18065</v>
      </c>
      <c r="G5292" s="222">
        <f t="shared" si="311"/>
        <v>4.5987150000000003</v>
      </c>
      <c r="H5292" s="224">
        <v>0.1</v>
      </c>
      <c r="I5292" s="32"/>
    </row>
    <row r="5293" spans="1:9" ht="15.75">
      <c r="A5293" s="28">
        <v>5288</v>
      </c>
      <c r="B5293" s="29" t="s">
        <v>7820</v>
      </c>
      <c r="C5293" s="56" t="s">
        <v>7821</v>
      </c>
      <c r="D5293" s="56"/>
      <c r="E5293" s="31">
        <v>7.05</v>
      </c>
      <c r="F5293" s="128">
        <f t="shared" si="310"/>
        <v>4.18065</v>
      </c>
      <c r="G5293" s="222">
        <f t="shared" si="311"/>
        <v>4.5987150000000003</v>
      </c>
      <c r="H5293" s="224">
        <v>0.1</v>
      </c>
      <c r="I5293" s="32"/>
    </row>
    <row r="5294" spans="1:9" ht="15.75">
      <c r="A5294" s="28">
        <v>5289</v>
      </c>
      <c r="B5294" s="29" t="s">
        <v>7822</v>
      </c>
      <c r="C5294" s="56" t="s">
        <v>7823</v>
      </c>
      <c r="D5294" s="56"/>
      <c r="E5294" s="31">
        <v>55.35</v>
      </c>
      <c r="F5294" s="128">
        <f t="shared" si="310"/>
        <v>32.82255</v>
      </c>
      <c r="G5294" s="222">
        <f t="shared" si="311"/>
        <v>36.104805000000006</v>
      </c>
      <c r="H5294" s="224">
        <v>0.1</v>
      </c>
      <c r="I5294" s="32"/>
    </row>
    <row r="5295" spans="1:9" ht="15.75">
      <c r="A5295" s="28">
        <v>5290</v>
      </c>
      <c r="B5295" s="29" t="s">
        <v>7824</v>
      </c>
      <c r="C5295" s="56" t="s">
        <v>7825</v>
      </c>
      <c r="D5295" s="56"/>
      <c r="E5295" s="31">
        <v>34.729999999999997</v>
      </c>
      <c r="F5295" s="128">
        <f t="shared" si="310"/>
        <v>20.594889999999996</v>
      </c>
      <c r="G5295" s="222">
        <f t="shared" si="311"/>
        <v>22.654378999999999</v>
      </c>
      <c r="H5295" s="224">
        <v>0.1</v>
      </c>
      <c r="I5295" s="32"/>
    </row>
    <row r="5296" spans="1:9" ht="15.75">
      <c r="A5296" s="28">
        <v>5291</v>
      </c>
      <c r="B5296" s="29" t="s">
        <v>7826</v>
      </c>
      <c r="C5296" s="43" t="s">
        <v>7827</v>
      </c>
      <c r="D5296" s="56"/>
      <c r="E5296" s="31">
        <v>27.13</v>
      </c>
      <c r="F5296" s="128">
        <f t="shared" si="310"/>
        <v>16.088089999999998</v>
      </c>
      <c r="G5296" s="222">
        <f t="shared" si="311"/>
        <v>17.696898999999998</v>
      </c>
      <c r="H5296" s="224">
        <v>0.1</v>
      </c>
      <c r="I5296" s="32"/>
    </row>
    <row r="5297" spans="1:9" ht="15.75">
      <c r="A5297" s="28">
        <v>5292</v>
      </c>
      <c r="B5297" s="29" t="s">
        <v>7828</v>
      </c>
      <c r="C5297" s="56" t="s">
        <v>7829</v>
      </c>
      <c r="D5297" s="56"/>
      <c r="E5297" s="31">
        <v>9.2200000000000006</v>
      </c>
      <c r="F5297" s="128">
        <f t="shared" si="310"/>
        <v>5.46746</v>
      </c>
      <c r="G5297" s="222">
        <f t="shared" si="311"/>
        <v>6.0142060000000006</v>
      </c>
      <c r="H5297" s="224">
        <v>0.1</v>
      </c>
      <c r="I5297" s="32"/>
    </row>
    <row r="5298" spans="1:9" ht="31.5">
      <c r="A5298" s="28">
        <v>5293</v>
      </c>
      <c r="B5298" s="29" t="s">
        <v>7830</v>
      </c>
      <c r="C5298" s="56" t="s">
        <v>7831</v>
      </c>
      <c r="D5298" s="56"/>
      <c r="E5298" s="31">
        <v>5.96</v>
      </c>
      <c r="F5298" s="128">
        <f t="shared" si="310"/>
        <v>3.5342799999999999</v>
      </c>
      <c r="G5298" s="222">
        <f t="shared" si="311"/>
        <v>3.8877080000000004</v>
      </c>
      <c r="H5298" s="224">
        <v>0.1</v>
      </c>
      <c r="I5298" s="32"/>
    </row>
    <row r="5299" spans="1:9" ht="31.5">
      <c r="A5299" s="28">
        <v>5294</v>
      </c>
      <c r="B5299" s="29" t="s">
        <v>7832</v>
      </c>
      <c r="C5299" s="56" t="s">
        <v>7833</v>
      </c>
      <c r="D5299" s="56" t="s">
        <v>7834</v>
      </c>
      <c r="E5299" s="31">
        <v>8.9600000000000009</v>
      </c>
      <c r="F5299" s="128">
        <f t="shared" si="310"/>
        <v>5.3132800000000007</v>
      </c>
      <c r="G5299" s="222">
        <f t="shared" si="311"/>
        <v>5.8446080000000009</v>
      </c>
      <c r="H5299" s="224">
        <v>0.1</v>
      </c>
      <c r="I5299" s="32"/>
    </row>
    <row r="5300" spans="1:9" ht="31.5">
      <c r="A5300" s="28">
        <v>5295</v>
      </c>
      <c r="B5300" s="29" t="s">
        <v>7835</v>
      </c>
      <c r="C5300" s="56" t="s">
        <v>7836</v>
      </c>
      <c r="D5300" s="56" t="s">
        <v>7837</v>
      </c>
      <c r="E5300" s="31">
        <v>5.96</v>
      </c>
      <c r="F5300" s="128">
        <f t="shared" si="310"/>
        <v>3.5342799999999999</v>
      </c>
      <c r="G5300" s="222">
        <f t="shared" si="311"/>
        <v>3.8877080000000004</v>
      </c>
      <c r="H5300" s="224">
        <v>0.1</v>
      </c>
      <c r="I5300" s="32"/>
    </row>
    <row r="5301" spans="1:9" ht="31.5">
      <c r="A5301" s="28">
        <v>5296</v>
      </c>
      <c r="B5301" s="29" t="s">
        <v>7838</v>
      </c>
      <c r="C5301" s="43" t="s">
        <v>7839</v>
      </c>
      <c r="D5301" s="56" t="s">
        <v>6848</v>
      </c>
      <c r="E5301" s="31">
        <v>81.41</v>
      </c>
      <c r="F5301" s="128">
        <f t="shared" si="310"/>
        <v>48.276129999999995</v>
      </c>
      <c r="G5301" s="222">
        <f t="shared" si="311"/>
        <v>53.103743000000001</v>
      </c>
      <c r="H5301" s="224">
        <v>0.1</v>
      </c>
      <c r="I5301" s="32"/>
    </row>
    <row r="5302" spans="1:9" ht="15.75">
      <c r="A5302" s="28">
        <v>5297</v>
      </c>
      <c r="B5302" s="29" t="s">
        <v>7840</v>
      </c>
      <c r="C5302" s="56" t="s">
        <v>7841</v>
      </c>
      <c r="D5302" s="56"/>
      <c r="E5302" s="31">
        <v>27.67</v>
      </c>
      <c r="F5302" s="128">
        <f t="shared" si="310"/>
        <v>16.40831</v>
      </c>
      <c r="G5302" s="222">
        <f t="shared" si="311"/>
        <v>18.049141000000002</v>
      </c>
      <c r="H5302" s="224">
        <v>0.1</v>
      </c>
      <c r="I5302" s="32"/>
    </row>
    <row r="5303" spans="1:9" ht="15.75">
      <c r="A5303" s="28">
        <v>5298</v>
      </c>
      <c r="B5303" s="29" t="s">
        <v>7842</v>
      </c>
      <c r="C5303" s="56" t="s">
        <v>7843</v>
      </c>
      <c r="D5303" s="56"/>
      <c r="E5303" s="31">
        <v>27.67</v>
      </c>
      <c r="F5303" s="128">
        <f t="shared" si="310"/>
        <v>16.40831</v>
      </c>
      <c r="G5303" s="222">
        <f t="shared" si="311"/>
        <v>18.049141000000002</v>
      </c>
      <c r="H5303" s="224">
        <v>0.1</v>
      </c>
      <c r="I5303" s="32"/>
    </row>
    <row r="5304" spans="1:9" ht="63">
      <c r="A5304" s="28">
        <v>5299</v>
      </c>
      <c r="B5304" s="29" t="s">
        <v>7844</v>
      </c>
      <c r="C5304" s="43" t="s">
        <v>7845</v>
      </c>
      <c r="D5304" s="56" t="s">
        <v>7454</v>
      </c>
      <c r="E5304" s="31">
        <v>22.52</v>
      </c>
      <c r="F5304" s="128">
        <f t="shared" si="310"/>
        <v>13.35436</v>
      </c>
      <c r="G5304" s="222">
        <f t="shared" si="311"/>
        <v>14.689796000000001</v>
      </c>
      <c r="H5304" s="224">
        <v>0.1</v>
      </c>
      <c r="I5304" s="32"/>
    </row>
    <row r="5305" spans="1:9" ht="63">
      <c r="A5305" s="28">
        <v>5300</v>
      </c>
      <c r="B5305" s="29" t="s">
        <v>7846</v>
      </c>
      <c r="C5305" s="43" t="s">
        <v>7847</v>
      </c>
      <c r="D5305" s="56" t="s">
        <v>7454</v>
      </c>
      <c r="E5305" s="31">
        <v>70.819999999999993</v>
      </c>
      <c r="F5305" s="128">
        <f t="shared" si="310"/>
        <v>41.996259999999992</v>
      </c>
      <c r="G5305" s="222">
        <f t="shared" si="311"/>
        <v>46.195885999999994</v>
      </c>
      <c r="H5305" s="224">
        <v>0.1</v>
      </c>
      <c r="I5305" s="32"/>
    </row>
    <row r="5306" spans="1:9" ht="63">
      <c r="A5306" s="28">
        <v>5301</v>
      </c>
      <c r="B5306" s="29" t="s">
        <v>7848</v>
      </c>
      <c r="C5306" s="43" t="s">
        <v>7849</v>
      </c>
      <c r="D5306" s="56" t="s">
        <v>7454</v>
      </c>
      <c r="E5306" s="31">
        <v>22.52</v>
      </c>
      <c r="F5306" s="128">
        <f t="shared" si="310"/>
        <v>13.35436</v>
      </c>
      <c r="G5306" s="222">
        <f t="shared" si="311"/>
        <v>14.689796000000001</v>
      </c>
      <c r="H5306" s="224">
        <v>0.1</v>
      </c>
      <c r="I5306" s="32"/>
    </row>
    <row r="5307" spans="1:9" ht="63">
      <c r="A5307" s="28">
        <v>5302</v>
      </c>
      <c r="B5307" s="29" t="s">
        <v>7850</v>
      </c>
      <c r="C5307" s="43" t="s">
        <v>7851</v>
      </c>
      <c r="D5307" s="56" t="s">
        <v>7454</v>
      </c>
      <c r="E5307" s="31">
        <v>22.52</v>
      </c>
      <c r="F5307" s="128">
        <f t="shared" si="310"/>
        <v>13.35436</v>
      </c>
      <c r="G5307" s="222">
        <f t="shared" si="311"/>
        <v>14.689796000000001</v>
      </c>
      <c r="H5307" s="224">
        <v>0.1</v>
      </c>
      <c r="I5307" s="32"/>
    </row>
    <row r="5308" spans="1:9" ht="63">
      <c r="A5308" s="28">
        <v>5303</v>
      </c>
      <c r="B5308" s="29" t="s">
        <v>7852</v>
      </c>
      <c r="C5308" s="43" t="s">
        <v>7853</v>
      </c>
      <c r="D5308" s="56" t="s">
        <v>7454</v>
      </c>
      <c r="E5308" s="31">
        <v>22.52</v>
      </c>
      <c r="F5308" s="128">
        <f t="shared" si="310"/>
        <v>13.35436</v>
      </c>
      <c r="G5308" s="222">
        <f t="shared" si="311"/>
        <v>14.689796000000001</v>
      </c>
      <c r="H5308" s="224">
        <v>0.1</v>
      </c>
      <c r="I5308" s="32"/>
    </row>
    <row r="5309" spans="1:9" ht="63">
      <c r="A5309" s="28">
        <v>5304</v>
      </c>
      <c r="B5309" s="29" t="s">
        <v>7854</v>
      </c>
      <c r="C5309" s="43" t="s">
        <v>7855</v>
      </c>
      <c r="D5309" s="56" t="s">
        <v>7454</v>
      </c>
      <c r="E5309" s="31">
        <v>70.819999999999993</v>
      </c>
      <c r="F5309" s="128">
        <f t="shared" si="310"/>
        <v>41.996259999999992</v>
      </c>
      <c r="G5309" s="222">
        <f t="shared" si="311"/>
        <v>46.195885999999994</v>
      </c>
      <c r="H5309" s="224">
        <v>0.1</v>
      </c>
      <c r="I5309" s="32"/>
    </row>
    <row r="5310" spans="1:9" ht="15.75">
      <c r="A5310" s="28">
        <v>5305</v>
      </c>
      <c r="B5310" s="29" t="s">
        <v>7856</v>
      </c>
      <c r="C5310" s="56" t="s">
        <v>7857</v>
      </c>
      <c r="D5310" s="56"/>
      <c r="E5310" s="31">
        <v>10.58</v>
      </c>
      <c r="F5310" s="128">
        <f t="shared" si="310"/>
        <v>6.2739399999999996</v>
      </c>
      <c r="G5310" s="222">
        <f t="shared" si="311"/>
        <v>6.9013340000000003</v>
      </c>
      <c r="H5310" s="224">
        <v>0.1</v>
      </c>
      <c r="I5310" s="32"/>
    </row>
    <row r="5311" spans="1:9" ht="15.75">
      <c r="A5311" s="28">
        <v>5306</v>
      </c>
      <c r="B5311" s="29" t="s">
        <v>7858</v>
      </c>
      <c r="C5311" s="56" t="s">
        <v>7859</v>
      </c>
      <c r="D5311" s="56"/>
      <c r="E5311" s="31">
        <v>16.28</v>
      </c>
      <c r="F5311" s="128">
        <f t="shared" si="310"/>
        <v>9.6540400000000002</v>
      </c>
      <c r="G5311" s="222">
        <f t="shared" si="311"/>
        <v>10.619444000000001</v>
      </c>
      <c r="H5311" s="224">
        <v>0.1</v>
      </c>
      <c r="I5311" s="32"/>
    </row>
    <row r="5312" spans="1:9" ht="15.75">
      <c r="A5312" s="28">
        <v>5307</v>
      </c>
      <c r="B5312" s="29" t="s">
        <v>7860</v>
      </c>
      <c r="C5312" s="56" t="s">
        <v>7861</v>
      </c>
      <c r="D5312" s="56" t="s">
        <v>7862</v>
      </c>
      <c r="E5312" s="31">
        <v>83.04</v>
      </c>
      <c r="F5312" s="128">
        <f t="shared" si="310"/>
        <v>49.242719999999998</v>
      </c>
      <c r="G5312" s="222">
        <f t="shared" si="311"/>
        <v>54.166992</v>
      </c>
      <c r="H5312" s="224">
        <v>0.1</v>
      </c>
      <c r="I5312" s="32"/>
    </row>
    <row r="5313" spans="1:9" ht="15.75">
      <c r="A5313" s="28">
        <v>5308</v>
      </c>
      <c r="B5313" s="29" t="s">
        <v>7863</v>
      </c>
      <c r="C5313" s="56" t="s">
        <v>7864</v>
      </c>
      <c r="D5313" s="56" t="s">
        <v>7865</v>
      </c>
      <c r="E5313" s="31">
        <v>83.04</v>
      </c>
      <c r="F5313" s="128">
        <f t="shared" si="310"/>
        <v>49.242719999999998</v>
      </c>
      <c r="G5313" s="222">
        <f t="shared" si="311"/>
        <v>54.166992</v>
      </c>
      <c r="H5313" s="224">
        <v>0.1</v>
      </c>
      <c r="I5313" s="32"/>
    </row>
    <row r="5314" spans="1:9" ht="31.5">
      <c r="A5314" s="28">
        <v>5309</v>
      </c>
      <c r="B5314" s="29" t="s">
        <v>7866</v>
      </c>
      <c r="C5314" s="56" t="s">
        <v>7867</v>
      </c>
      <c r="D5314" s="56" t="s">
        <v>7868</v>
      </c>
      <c r="E5314" s="31">
        <v>86.03</v>
      </c>
      <c r="F5314" s="128">
        <f t="shared" si="310"/>
        <v>51.015789999999996</v>
      </c>
      <c r="G5314" s="222">
        <f t="shared" si="311"/>
        <v>56.117368999999997</v>
      </c>
      <c r="H5314" s="224">
        <v>0.1</v>
      </c>
      <c r="I5314" s="32"/>
    </row>
    <row r="5315" spans="1:9" ht="15.75">
      <c r="A5315" s="28">
        <v>5310</v>
      </c>
      <c r="B5315" s="29" t="s">
        <v>7869</v>
      </c>
      <c r="C5315" s="56" t="s">
        <v>7870</v>
      </c>
      <c r="D5315" s="56" t="s">
        <v>7871</v>
      </c>
      <c r="E5315" s="31">
        <v>83.04</v>
      </c>
      <c r="F5315" s="128">
        <f t="shared" si="310"/>
        <v>49.242719999999998</v>
      </c>
      <c r="G5315" s="222">
        <f t="shared" si="311"/>
        <v>54.166992</v>
      </c>
      <c r="H5315" s="224">
        <v>0.1</v>
      </c>
      <c r="I5315" s="32"/>
    </row>
    <row r="5316" spans="1:9" ht="15.75">
      <c r="A5316" s="28">
        <v>5311</v>
      </c>
      <c r="B5316" s="29" t="s">
        <v>7872</v>
      </c>
      <c r="C5316" s="56" t="s">
        <v>7873</v>
      </c>
      <c r="D5316" s="56"/>
      <c r="E5316" s="31">
        <v>83.04</v>
      </c>
      <c r="F5316" s="128">
        <f t="shared" si="310"/>
        <v>49.242719999999998</v>
      </c>
      <c r="G5316" s="222">
        <f t="shared" si="311"/>
        <v>54.166992</v>
      </c>
      <c r="H5316" s="224">
        <v>0.1</v>
      </c>
      <c r="I5316" s="32"/>
    </row>
    <row r="5317" spans="1:9" ht="15.75">
      <c r="A5317" s="28">
        <v>5312</v>
      </c>
      <c r="B5317" s="29" t="s">
        <v>7874</v>
      </c>
      <c r="C5317" s="56" t="s">
        <v>7875</v>
      </c>
      <c r="D5317" s="56"/>
      <c r="E5317" s="31">
        <v>83.04</v>
      </c>
      <c r="F5317" s="128">
        <f t="shared" si="310"/>
        <v>49.242719999999998</v>
      </c>
      <c r="G5317" s="222">
        <f t="shared" si="311"/>
        <v>54.166992</v>
      </c>
      <c r="H5317" s="224">
        <v>0.1</v>
      </c>
      <c r="I5317" s="32"/>
    </row>
    <row r="5318" spans="1:9" ht="31.5">
      <c r="A5318" s="28">
        <v>5313</v>
      </c>
      <c r="B5318" s="29" t="s">
        <v>7876</v>
      </c>
      <c r="C5318" s="56" t="s">
        <v>7877</v>
      </c>
      <c r="D5318" s="56" t="s">
        <v>7878</v>
      </c>
      <c r="E5318" s="31">
        <v>9.2200000000000006</v>
      </c>
      <c r="F5318" s="128">
        <f t="shared" si="310"/>
        <v>5.46746</v>
      </c>
      <c r="G5318" s="222">
        <f t="shared" si="311"/>
        <v>6.0142060000000006</v>
      </c>
      <c r="H5318" s="224">
        <v>0.1</v>
      </c>
      <c r="I5318" s="32"/>
    </row>
    <row r="5319" spans="1:9" ht="31.5">
      <c r="A5319" s="28">
        <v>5314</v>
      </c>
      <c r="B5319" s="29" t="s">
        <v>7879</v>
      </c>
      <c r="C5319" s="56" t="s">
        <v>7880</v>
      </c>
      <c r="D5319" s="56" t="s">
        <v>7881</v>
      </c>
      <c r="E5319" s="31">
        <v>27.67</v>
      </c>
      <c r="F5319" s="128">
        <f t="shared" ref="F5319:F5382" si="312">E5319*0.593</f>
        <v>16.40831</v>
      </c>
      <c r="G5319" s="222">
        <f t="shared" si="311"/>
        <v>18.049141000000002</v>
      </c>
      <c r="H5319" s="224">
        <v>0.1</v>
      </c>
      <c r="I5319" s="32"/>
    </row>
    <row r="5320" spans="1:9" ht="31.5">
      <c r="A5320" s="28">
        <v>5315</v>
      </c>
      <c r="B5320" s="29" t="s">
        <v>7882</v>
      </c>
      <c r="C5320" s="56" t="s">
        <v>7883</v>
      </c>
      <c r="D5320" s="56"/>
      <c r="E5320" s="31">
        <v>5.96</v>
      </c>
      <c r="F5320" s="128">
        <f t="shared" si="312"/>
        <v>3.5342799999999999</v>
      </c>
      <c r="G5320" s="222">
        <f t="shared" si="311"/>
        <v>3.8877080000000004</v>
      </c>
      <c r="H5320" s="224">
        <v>0.1</v>
      </c>
      <c r="I5320" s="32"/>
    </row>
    <row r="5321" spans="1:9" ht="31.5">
      <c r="A5321" s="28">
        <v>5316</v>
      </c>
      <c r="B5321" s="29" t="s">
        <v>7884</v>
      </c>
      <c r="C5321" s="56" t="s">
        <v>7885</v>
      </c>
      <c r="D5321" s="56" t="s">
        <v>7886</v>
      </c>
      <c r="E5321" s="31">
        <v>32.18</v>
      </c>
      <c r="F5321" s="128">
        <f t="shared" si="312"/>
        <v>19.082739999999998</v>
      </c>
      <c r="G5321" s="222">
        <f t="shared" si="311"/>
        <v>20.991014</v>
      </c>
      <c r="H5321" s="224">
        <v>0.1</v>
      </c>
      <c r="I5321" s="32"/>
    </row>
    <row r="5322" spans="1:9" ht="31.5">
      <c r="A5322" s="28">
        <v>5317</v>
      </c>
      <c r="B5322" s="29" t="s">
        <v>7887</v>
      </c>
      <c r="C5322" s="56" t="s">
        <v>7888</v>
      </c>
      <c r="D5322" s="56"/>
      <c r="E5322" s="31">
        <v>34.729999999999997</v>
      </c>
      <c r="F5322" s="128">
        <f t="shared" si="312"/>
        <v>20.594889999999996</v>
      </c>
      <c r="G5322" s="222">
        <f t="shared" si="311"/>
        <v>22.654378999999999</v>
      </c>
      <c r="H5322" s="224">
        <v>0.1</v>
      </c>
      <c r="I5322" s="32"/>
    </row>
    <row r="5323" spans="1:9" ht="31.5">
      <c r="A5323" s="28">
        <v>5318</v>
      </c>
      <c r="B5323" s="29" t="s">
        <v>7889</v>
      </c>
      <c r="C5323" s="56" t="s">
        <v>7890</v>
      </c>
      <c r="D5323" s="56"/>
      <c r="E5323" s="31">
        <v>34.729999999999997</v>
      </c>
      <c r="F5323" s="128">
        <f t="shared" si="312"/>
        <v>20.594889999999996</v>
      </c>
      <c r="G5323" s="222">
        <f t="shared" si="311"/>
        <v>22.654378999999999</v>
      </c>
      <c r="H5323" s="224">
        <v>0.1</v>
      </c>
      <c r="I5323" s="32"/>
    </row>
    <row r="5324" spans="1:9" ht="31.5">
      <c r="A5324" s="28">
        <v>5319</v>
      </c>
      <c r="B5324" s="29" t="s">
        <v>7891</v>
      </c>
      <c r="C5324" s="56" t="s">
        <v>7892</v>
      </c>
      <c r="D5324" s="56" t="s">
        <v>7893</v>
      </c>
      <c r="E5324" s="31">
        <v>91.99</v>
      </c>
      <c r="F5324" s="128">
        <f t="shared" si="312"/>
        <v>54.550069999999991</v>
      </c>
      <c r="G5324" s="222">
        <f t="shared" si="311"/>
        <v>60.005076999999993</v>
      </c>
      <c r="H5324" s="224">
        <v>0.1</v>
      </c>
      <c r="I5324" s="32"/>
    </row>
    <row r="5325" spans="1:9" ht="31.5">
      <c r="A5325" s="28">
        <v>5320</v>
      </c>
      <c r="B5325" s="29" t="s">
        <v>7894</v>
      </c>
      <c r="C5325" s="56" t="s">
        <v>7895</v>
      </c>
      <c r="D5325" s="56" t="s">
        <v>7896</v>
      </c>
      <c r="E5325" s="31">
        <v>30.66</v>
      </c>
      <c r="F5325" s="128">
        <f t="shared" si="312"/>
        <v>18.181380000000001</v>
      </c>
      <c r="G5325" s="222">
        <f t="shared" si="311"/>
        <v>19.999518000000002</v>
      </c>
      <c r="H5325" s="224">
        <v>0.1</v>
      </c>
      <c r="I5325" s="32"/>
    </row>
    <row r="5326" spans="1:9" ht="31.5">
      <c r="A5326" s="28">
        <v>5321</v>
      </c>
      <c r="B5326" s="29" t="s">
        <v>7897</v>
      </c>
      <c r="C5326" s="56" t="s">
        <v>7898</v>
      </c>
      <c r="D5326" s="56" t="s">
        <v>7899</v>
      </c>
      <c r="E5326" s="31">
        <v>44.5</v>
      </c>
      <c r="F5326" s="128">
        <f t="shared" si="312"/>
        <v>26.388500000000001</v>
      </c>
      <c r="G5326" s="222">
        <f t="shared" si="311"/>
        <v>29.027350000000002</v>
      </c>
      <c r="H5326" s="224">
        <v>0.1</v>
      </c>
      <c r="I5326" s="32"/>
    </row>
    <row r="5327" spans="1:9" ht="15.75">
      <c r="A5327" s="28">
        <v>5322</v>
      </c>
      <c r="B5327" s="29" t="s">
        <v>7900</v>
      </c>
      <c r="C5327" s="56" t="s">
        <v>7901</v>
      </c>
      <c r="D5327" s="56" t="s">
        <v>7902</v>
      </c>
      <c r="E5327" s="31">
        <v>41.52</v>
      </c>
      <c r="F5327" s="128">
        <f t="shared" si="312"/>
        <v>24.621359999999999</v>
      </c>
      <c r="G5327" s="222">
        <f t="shared" si="311"/>
        <v>27.083496</v>
      </c>
      <c r="H5327" s="224">
        <v>0.1</v>
      </c>
      <c r="I5327" s="32"/>
    </row>
    <row r="5328" spans="1:9" ht="15.75">
      <c r="A5328" s="28">
        <v>5323</v>
      </c>
      <c r="B5328" s="29" t="s">
        <v>7903</v>
      </c>
      <c r="C5328" s="56" t="s">
        <v>7904</v>
      </c>
      <c r="D5328" s="56"/>
      <c r="E5328" s="31">
        <v>22.52</v>
      </c>
      <c r="F5328" s="128">
        <f t="shared" si="312"/>
        <v>13.35436</v>
      </c>
      <c r="G5328" s="222">
        <f t="shared" si="311"/>
        <v>14.689796000000001</v>
      </c>
      <c r="H5328" s="224">
        <v>0.1</v>
      </c>
      <c r="I5328" s="32"/>
    </row>
    <row r="5329" spans="1:9" ht="31.5">
      <c r="A5329" s="28">
        <v>5324</v>
      </c>
      <c r="B5329" s="29" t="s">
        <v>7905</v>
      </c>
      <c r="C5329" s="43" t="s">
        <v>7906</v>
      </c>
      <c r="D5329" s="56" t="s">
        <v>6848</v>
      </c>
      <c r="E5329" s="31">
        <v>27.67</v>
      </c>
      <c r="F5329" s="128">
        <f t="shared" si="312"/>
        <v>16.40831</v>
      </c>
      <c r="G5329" s="222">
        <f t="shared" si="311"/>
        <v>18.049141000000002</v>
      </c>
      <c r="H5329" s="224">
        <v>0.1</v>
      </c>
      <c r="I5329" s="32"/>
    </row>
    <row r="5330" spans="1:9" ht="15.75">
      <c r="A5330" s="28">
        <v>5325</v>
      </c>
      <c r="B5330" s="29" t="s">
        <v>7907</v>
      </c>
      <c r="C5330" s="43" t="s">
        <v>7908</v>
      </c>
      <c r="D5330" s="56"/>
      <c r="E5330" s="31">
        <v>22.52</v>
      </c>
      <c r="F5330" s="128">
        <f t="shared" si="312"/>
        <v>13.35436</v>
      </c>
      <c r="G5330" s="222">
        <f t="shared" si="311"/>
        <v>14.689796000000001</v>
      </c>
      <c r="H5330" s="224">
        <v>0.1</v>
      </c>
      <c r="I5330" s="32"/>
    </row>
    <row r="5331" spans="1:9" ht="15.75">
      <c r="A5331" s="28">
        <v>5326</v>
      </c>
      <c r="B5331" s="29" t="s">
        <v>7909</v>
      </c>
      <c r="C5331" s="56" t="s">
        <v>7910</v>
      </c>
      <c r="D5331" s="56"/>
      <c r="E5331" s="31">
        <v>11.67</v>
      </c>
      <c r="F5331" s="128">
        <f t="shared" si="312"/>
        <v>6.9203099999999997</v>
      </c>
      <c r="G5331" s="222">
        <f t="shared" si="311"/>
        <v>7.6123410000000007</v>
      </c>
      <c r="H5331" s="224">
        <v>0.1</v>
      </c>
      <c r="I5331" s="32"/>
    </row>
    <row r="5332" spans="1:9" ht="63">
      <c r="A5332" s="28">
        <v>5327</v>
      </c>
      <c r="B5332" s="29" t="s">
        <v>7911</v>
      </c>
      <c r="C5332" s="43" t="s">
        <v>7912</v>
      </c>
      <c r="D5332" s="56" t="s">
        <v>7913</v>
      </c>
      <c r="E5332" s="31">
        <v>124.29</v>
      </c>
      <c r="F5332" s="128">
        <f t="shared" si="312"/>
        <v>73.703969999999998</v>
      </c>
      <c r="G5332" s="222">
        <f t="shared" si="311"/>
        <v>81.074367000000009</v>
      </c>
      <c r="H5332" s="224">
        <v>0.1</v>
      </c>
      <c r="I5332" s="32"/>
    </row>
    <row r="5333" spans="1:9" ht="63">
      <c r="A5333" s="28">
        <v>5328</v>
      </c>
      <c r="B5333" s="29" t="s">
        <v>7914</v>
      </c>
      <c r="C5333" s="43" t="s">
        <v>7915</v>
      </c>
      <c r="D5333" s="56" t="s">
        <v>7913</v>
      </c>
      <c r="E5333" s="31">
        <v>124.29</v>
      </c>
      <c r="F5333" s="128">
        <f t="shared" si="312"/>
        <v>73.703969999999998</v>
      </c>
      <c r="G5333" s="222">
        <f t="shared" si="311"/>
        <v>81.074367000000009</v>
      </c>
      <c r="H5333" s="224">
        <v>0.1</v>
      </c>
      <c r="I5333" s="32"/>
    </row>
    <row r="5334" spans="1:9" ht="63">
      <c r="A5334" s="28">
        <v>5329</v>
      </c>
      <c r="B5334" s="29" t="s">
        <v>7916</v>
      </c>
      <c r="C5334" s="43" t="s">
        <v>7917</v>
      </c>
      <c r="D5334" s="56" t="s">
        <v>7913</v>
      </c>
      <c r="E5334" s="31">
        <v>124.29</v>
      </c>
      <c r="F5334" s="128">
        <f t="shared" si="312"/>
        <v>73.703969999999998</v>
      </c>
      <c r="G5334" s="222">
        <f t="shared" si="311"/>
        <v>81.074367000000009</v>
      </c>
      <c r="H5334" s="224">
        <v>0.1</v>
      </c>
      <c r="I5334" s="32"/>
    </row>
    <row r="5335" spans="1:9" ht="63">
      <c r="A5335" s="28">
        <v>5330</v>
      </c>
      <c r="B5335" s="29" t="s">
        <v>7918</v>
      </c>
      <c r="C5335" s="43" t="s">
        <v>7919</v>
      </c>
      <c r="D5335" s="56" t="s">
        <v>7913</v>
      </c>
      <c r="E5335" s="31">
        <v>107.74</v>
      </c>
      <c r="F5335" s="128">
        <f t="shared" si="312"/>
        <v>63.889819999999993</v>
      </c>
      <c r="G5335" s="222">
        <f t="shared" si="311"/>
        <v>70.278801999999999</v>
      </c>
      <c r="H5335" s="224">
        <v>0.1</v>
      </c>
      <c r="I5335" s="32"/>
    </row>
    <row r="5336" spans="1:9" ht="31.5">
      <c r="A5336" s="28">
        <v>5331</v>
      </c>
      <c r="B5336" s="29" t="s">
        <v>7920</v>
      </c>
      <c r="C5336" s="43" t="s">
        <v>7921</v>
      </c>
      <c r="D5336" s="56" t="s">
        <v>6848</v>
      </c>
      <c r="E5336" s="31">
        <v>8.56</v>
      </c>
      <c r="F5336" s="128">
        <f t="shared" si="312"/>
        <v>5.0760800000000001</v>
      </c>
      <c r="G5336" s="222">
        <f t="shared" si="311"/>
        <v>5.5836880000000004</v>
      </c>
      <c r="H5336" s="224">
        <v>0.1</v>
      </c>
      <c r="I5336" s="32"/>
    </row>
    <row r="5337" spans="1:9" ht="31.5">
      <c r="A5337" s="28">
        <v>5332</v>
      </c>
      <c r="B5337" s="29" t="s">
        <v>7922</v>
      </c>
      <c r="C5337" s="43" t="s">
        <v>7923</v>
      </c>
      <c r="D5337" s="56" t="s">
        <v>6848</v>
      </c>
      <c r="E5337" s="31">
        <v>8.56</v>
      </c>
      <c r="F5337" s="128">
        <f t="shared" si="312"/>
        <v>5.0760800000000001</v>
      </c>
      <c r="G5337" s="222">
        <f t="shared" si="311"/>
        <v>5.5836880000000004</v>
      </c>
      <c r="H5337" s="224">
        <v>0.1</v>
      </c>
      <c r="I5337" s="32"/>
    </row>
    <row r="5338" spans="1:9" ht="31.5">
      <c r="A5338" s="28">
        <v>5333</v>
      </c>
      <c r="B5338" s="29" t="s">
        <v>7924</v>
      </c>
      <c r="C5338" s="43" t="s">
        <v>7925</v>
      </c>
      <c r="D5338" s="56" t="s">
        <v>6848</v>
      </c>
      <c r="E5338" s="31">
        <v>5.96</v>
      </c>
      <c r="F5338" s="128">
        <f t="shared" si="312"/>
        <v>3.5342799999999999</v>
      </c>
      <c r="G5338" s="222">
        <f t="shared" si="311"/>
        <v>3.8877080000000004</v>
      </c>
      <c r="H5338" s="224">
        <v>0.1</v>
      </c>
      <c r="I5338" s="32"/>
    </row>
    <row r="5339" spans="1:9" ht="31.5">
      <c r="A5339" s="28">
        <v>5334</v>
      </c>
      <c r="B5339" s="29" t="s">
        <v>7926</v>
      </c>
      <c r="C5339" s="43" t="s">
        <v>7927</v>
      </c>
      <c r="D5339" s="56" t="s">
        <v>6848</v>
      </c>
      <c r="E5339" s="31">
        <v>5.96</v>
      </c>
      <c r="F5339" s="128">
        <f t="shared" si="312"/>
        <v>3.5342799999999999</v>
      </c>
      <c r="G5339" s="222">
        <f t="shared" si="311"/>
        <v>3.8877080000000004</v>
      </c>
      <c r="H5339" s="224">
        <v>0.1</v>
      </c>
      <c r="I5339" s="32"/>
    </row>
    <row r="5340" spans="1:9" ht="31.5">
      <c r="A5340" s="28">
        <v>5335</v>
      </c>
      <c r="B5340" s="29" t="s">
        <v>7928</v>
      </c>
      <c r="C5340" s="43" t="s">
        <v>7929</v>
      </c>
      <c r="D5340" s="56" t="s">
        <v>6848</v>
      </c>
      <c r="E5340" s="31">
        <v>5.96</v>
      </c>
      <c r="F5340" s="128">
        <f t="shared" si="312"/>
        <v>3.5342799999999999</v>
      </c>
      <c r="G5340" s="222">
        <f t="shared" si="311"/>
        <v>3.8877080000000004</v>
      </c>
      <c r="H5340" s="224">
        <v>0.1</v>
      </c>
      <c r="I5340" s="32"/>
    </row>
    <row r="5341" spans="1:9" ht="15.75">
      <c r="A5341" s="28">
        <v>5336</v>
      </c>
      <c r="B5341" s="29" t="s">
        <v>7930</v>
      </c>
      <c r="C5341" s="56" t="s">
        <v>7931</v>
      </c>
      <c r="D5341" s="56"/>
      <c r="E5341" s="31">
        <v>50.75</v>
      </c>
      <c r="F5341" s="128">
        <f t="shared" si="312"/>
        <v>30.094749999999998</v>
      </c>
      <c r="G5341" s="222">
        <f t="shared" si="311"/>
        <v>33.104225</v>
      </c>
      <c r="H5341" s="224">
        <v>0.1</v>
      </c>
      <c r="I5341" s="32"/>
    </row>
    <row r="5342" spans="1:9" ht="15.75">
      <c r="A5342" s="28">
        <v>5337</v>
      </c>
      <c r="B5342" s="29" t="s">
        <v>7932</v>
      </c>
      <c r="C5342" s="56" t="s">
        <v>7933</v>
      </c>
      <c r="D5342" s="56"/>
      <c r="E5342" s="31">
        <v>13.84</v>
      </c>
      <c r="F5342" s="128">
        <f t="shared" si="312"/>
        <v>8.2071199999999997</v>
      </c>
      <c r="G5342" s="222">
        <f t="shared" si="311"/>
        <v>9.0278320000000001</v>
      </c>
      <c r="H5342" s="224">
        <v>0.1</v>
      </c>
      <c r="I5342" s="32"/>
    </row>
    <row r="5343" spans="1:9" ht="15.75">
      <c r="A5343" s="28">
        <v>5338</v>
      </c>
      <c r="B5343" s="29" t="s">
        <v>7934</v>
      </c>
      <c r="C5343" s="56" t="s">
        <v>7935</v>
      </c>
      <c r="D5343" s="56"/>
      <c r="E5343" s="31">
        <v>4.88</v>
      </c>
      <c r="F5343" s="128">
        <f t="shared" si="312"/>
        <v>2.89384</v>
      </c>
      <c r="G5343" s="222">
        <f t="shared" si="311"/>
        <v>3.1832240000000001</v>
      </c>
      <c r="H5343" s="224">
        <v>0.1</v>
      </c>
      <c r="I5343" s="32"/>
    </row>
    <row r="5344" spans="1:9" ht="15.75">
      <c r="A5344" s="28">
        <v>5339</v>
      </c>
      <c r="B5344" s="29" t="s">
        <v>7936</v>
      </c>
      <c r="C5344" s="56" t="s">
        <v>7937</v>
      </c>
      <c r="D5344" s="56" t="s">
        <v>7938</v>
      </c>
      <c r="E5344" s="31">
        <v>23.07</v>
      </c>
      <c r="F5344" s="128">
        <f t="shared" si="312"/>
        <v>13.68051</v>
      </c>
      <c r="G5344" s="222">
        <f t="shared" ref="G5344:G5407" si="313">F5344*1.1</f>
        <v>15.048561000000001</v>
      </c>
      <c r="H5344" s="224">
        <v>0.1</v>
      </c>
      <c r="I5344" s="32"/>
    </row>
    <row r="5345" spans="1:9" ht="31.5">
      <c r="A5345" s="28">
        <v>5340</v>
      </c>
      <c r="B5345" s="29" t="s">
        <v>7939</v>
      </c>
      <c r="C5345" s="56" t="s">
        <v>7940</v>
      </c>
      <c r="D5345" s="56" t="s">
        <v>7941</v>
      </c>
      <c r="E5345" s="31">
        <v>23.07</v>
      </c>
      <c r="F5345" s="128">
        <f t="shared" si="312"/>
        <v>13.68051</v>
      </c>
      <c r="G5345" s="222">
        <f t="shared" si="313"/>
        <v>15.048561000000001</v>
      </c>
      <c r="H5345" s="224">
        <v>0.1</v>
      </c>
      <c r="I5345" s="32"/>
    </row>
    <row r="5346" spans="1:9" ht="31.5">
      <c r="A5346" s="28">
        <v>5341</v>
      </c>
      <c r="B5346" s="29" t="s">
        <v>7942</v>
      </c>
      <c r="C5346" s="56" t="s">
        <v>7943</v>
      </c>
      <c r="D5346" s="56" t="s">
        <v>7944</v>
      </c>
      <c r="E5346" s="31">
        <v>23.07</v>
      </c>
      <c r="F5346" s="128">
        <f t="shared" si="312"/>
        <v>13.68051</v>
      </c>
      <c r="G5346" s="222">
        <f t="shared" si="313"/>
        <v>15.048561000000001</v>
      </c>
      <c r="H5346" s="224">
        <v>0.1</v>
      </c>
      <c r="I5346" s="32"/>
    </row>
    <row r="5347" spans="1:9" ht="31.5">
      <c r="A5347" s="28">
        <v>5342</v>
      </c>
      <c r="B5347" s="29" t="s">
        <v>7945</v>
      </c>
      <c r="C5347" s="56" t="s">
        <v>7946</v>
      </c>
      <c r="D5347" s="56" t="s">
        <v>7944</v>
      </c>
      <c r="E5347" s="31">
        <v>23.07</v>
      </c>
      <c r="F5347" s="128">
        <f t="shared" si="312"/>
        <v>13.68051</v>
      </c>
      <c r="G5347" s="222">
        <f t="shared" si="313"/>
        <v>15.048561000000001</v>
      </c>
      <c r="H5347" s="224">
        <v>0.1</v>
      </c>
      <c r="I5347" s="32"/>
    </row>
    <row r="5348" spans="1:9" ht="31.5">
      <c r="A5348" s="28">
        <v>5343</v>
      </c>
      <c r="B5348" s="29" t="s">
        <v>7947</v>
      </c>
      <c r="C5348" s="56" t="s">
        <v>7948</v>
      </c>
      <c r="D5348" s="56" t="s">
        <v>7944</v>
      </c>
      <c r="E5348" s="31">
        <v>23.07</v>
      </c>
      <c r="F5348" s="128">
        <f t="shared" si="312"/>
        <v>13.68051</v>
      </c>
      <c r="G5348" s="222">
        <f t="shared" si="313"/>
        <v>15.048561000000001</v>
      </c>
      <c r="H5348" s="224">
        <v>0.1</v>
      </c>
      <c r="I5348" s="32"/>
    </row>
    <row r="5349" spans="1:9" ht="31.5">
      <c r="A5349" s="28">
        <v>5344</v>
      </c>
      <c r="B5349" s="29" t="s">
        <v>7949</v>
      </c>
      <c r="C5349" s="56" t="s">
        <v>7950</v>
      </c>
      <c r="D5349" s="56" t="s">
        <v>7944</v>
      </c>
      <c r="E5349" s="31">
        <v>23.07</v>
      </c>
      <c r="F5349" s="128">
        <f t="shared" si="312"/>
        <v>13.68051</v>
      </c>
      <c r="G5349" s="222">
        <f t="shared" si="313"/>
        <v>15.048561000000001</v>
      </c>
      <c r="H5349" s="224">
        <v>0.1</v>
      </c>
      <c r="I5349" s="32"/>
    </row>
    <row r="5350" spans="1:9" ht="31.5">
      <c r="A5350" s="28">
        <v>5345</v>
      </c>
      <c r="B5350" s="29" t="s">
        <v>7951</v>
      </c>
      <c r="C5350" s="56" t="s">
        <v>7952</v>
      </c>
      <c r="D5350" s="56" t="s">
        <v>7944</v>
      </c>
      <c r="E5350" s="31">
        <v>23.07</v>
      </c>
      <c r="F5350" s="128">
        <f t="shared" si="312"/>
        <v>13.68051</v>
      </c>
      <c r="G5350" s="222">
        <f t="shared" si="313"/>
        <v>15.048561000000001</v>
      </c>
      <c r="H5350" s="224">
        <v>0.1</v>
      </c>
      <c r="I5350" s="32"/>
    </row>
    <row r="5351" spans="1:9" ht="31.5">
      <c r="A5351" s="28">
        <v>5346</v>
      </c>
      <c r="B5351" s="29" t="s">
        <v>7953</v>
      </c>
      <c r="C5351" s="56" t="s">
        <v>7954</v>
      </c>
      <c r="D5351" s="56" t="s">
        <v>7944</v>
      </c>
      <c r="E5351" s="31">
        <v>23.07</v>
      </c>
      <c r="F5351" s="128">
        <f t="shared" si="312"/>
        <v>13.68051</v>
      </c>
      <c r="G5351" s="222">
        <f t="shared" si="313"/>
        <v>15.048561000000001</v>
      </c>
      <c r="H5351" s="224">
        <v>0.1</v>
      </c>
      <c r="I5351" s="32"/>
    </row>
    <row r="5352" spans="1:9" ht="31.5">
      <c r="A5352" s="28">
        <v>5347</v>
      </c>
      <c r="B5352" s="29" t="s">
        <v>7955</v>
      </c>
      <c r="C5352" s="43" t="s">
        <v>7956</v>
      </c>
      <c r="D5352" s="56" t="s">
        <v>6848</v>
      </c>
      <c r="E5352" s="31">
        <v>55.35</v>
      </c>
      <c r="F5352" s="128">
        <f t="shared" si="312"/>
        <v>32.82255</v>
      </c>
      <c r="G5352" s="222">
        <f t="shared" si="313"/>
        <v>36.104805000000006</v>
      </c>
      <c r="H5352" s="224">
        <v>0.1</v>
      </c>
      <c r="I5352" s="32"/>
    </row>
    <row r="5353" spans="1:9" ht="31.5">
      <c r="A5353" s="28">
        <v>5348</v>
      </c>
      <c r="B5353" s="29" t="s">
        <v>7957</v>
      </c>
      <c r="C5353" s="43" t="s">
        <v>7958</v>
      </c>
      <c r="D5353" s="56" t="s">
        <v>6848</v>
      </c>
      <c r="E5353" s="31">
        <v>55.35</v>
      </c>
      <c r="F5353" s="128">
        <f t="shared" si="312"/>
        <v>32.82255</v>
      </c>
      <c r="G5353" s="222">
        <f t="shared" si="313"/>
        <v>36.104805000000006</v>
      </c>
      <c r="H5353" s="224">
        <v>0.1</v>
      </c>
      <c r="I5353" s="32"/>
    </row>
    <row r="5354" spans="1:9" ht="31.5">
      <c r="A5354" s="28">
        <v>5349</v>
      </c>
      <c r="B5354" s="29" t="s">
        <v>7959</v>
      </c>
      <c r="C5354" s="43" t="s">
        <v>7960</v>
      </c>
      <c r="D5354" s="56" t="s">
        <v>6848</v>
      </c>
      <c r="E5354" s="31">
        <v>55.35</v>
      </c>
      <c r="F5354" s="128">
        <f t="shared" si="312"/>
        <v>32.82255</v>
      </c>
      <c r="G5354" s="222">
        <f t="shared" si="313"/>
        <v>36.104805000000006</v>
      </c>
      <c r="H5354" s="224">
        <v>0.1</v>
      </c>
      <c r="I5354" s="32"/>
    </row>
    <row r="5355" spans="1:9" ht="31.5">
      <c r="A5355" s="28">
        <v>5350</v>
      </c>
      <c r="B5355" s="29" t="s">
        <v>7961</v>
      </c>
      <c r="C5355" s="43" t="s">
        <v>7962</v>
      </c>
      <c r="D5355" s="56" t="s">
        <v>6848</v>
      </c>
      <c r="E5355" s="31">
        <v>103.67</v>
      </c>
      <c r="F5355" s="128">
        <f t="shared" si="312"/>
        <v>61.476309999999998</v>
      </c>
      <c r="G5355" s="222">
        <f t="shared" si="313"/>
        <v>67.623941000000002</v>
      </c>
      <c r="H5355" s="224">
        <v>0.1</v>
      </c>
      <c r="I5355" s="32"/>
    </row>
    <row r="5356" spans="1:9" ht="157.5">
      <c r="A5356" s="28">
        <v>5351</v>
      </c>
      <c r="B5356" s="29" t="s">
        <v>7963</v>
      </c>
      <c r="C5356" s="56" t="s">
        <v>7964</v>
      </c>
      <c r="D5356" s="56" t="s">
        <v>7074</v>
      </c>
      <c r="E5356" s="31">
        <v>325.64999999999998</v>
      </c>
      <c r="F5356" s="128">
        <f t="shared" si="312"/>
        <v>193.11044999999999</v>
      </c>
      <c r="G5356" s="222">
        <f t="shared" si="313"/>
        <v>212.42149499999999</v>
      </c>
      <c r="H5356" s="224">
        <v>0.1</v>
      </c>
      <c r="I5356" s="32"/>
    </row>
    <row r="5357" spans="1:9" ht="157.5">
      <c r="A5357" s="28">
        <v>5352</v>
      </c>
      <c r="B5357" s="29" t="s">
        <v>7965</v>
      </c>
      <c r="C5357" s="56" t="s">
        <v>7966</v>
      </c>
      <c r="D5357" s="56" t="s">
        <v>7074</v>
      </c>
      <c r="E5357" s="31">
        <v>162.83000000000001</v>
      </c>
      <c r="F5357" s="128">
        <f t="shared" si="312"/>
        <v>96.558189999999996</v>
      </c>
      <c r="G5357" s="222">
        <f t="shared" si="313"/>
        <v>106.214009</v>
      </c>
      <c r="H5357" s="224">
        <v>0.1</v>
      </c>
      <c r="I5357" s="32"/>
    </row>
    <row r="5358" spans="1:9" ht="157.5">
      <c r="A5358" s="28">
        <v>5353</v>
      </c>
      <c r="B5358" s="29" t="s">
        <v>7967</v>
      </c>
      <c r="C5358" s="56" t="s">
        <v>7968</v>
      </c>
      <c r="D5358" s="56" t="s">
        <v>7969</v>
      </c>
      <c r="E5358" s="31">
        <v>325.64999999999998</v>
      </c>
      <c r="F5358" s="128">
        <f t="shared" si="312"/>
        <v>193.11044999999999</v>
      </c>
      <c r="G5358" s="222">
        <f t="shared" si="313"/>
        <v>212.42149499999999</v>
      </c>
      <c r="H5358" s="224">
        <v>0.1</v>
      </c>
      <c r="I5358" s="32"/>
    </row>
    <row r="5359" spans="1:9" ht="157.5">
      <c r="A5359" s="28">
        <v>5354</v>
      </c>
      <c r="B5359" s="29" t="s">
        <v>7970</v>
      </c>
      <c r="C5359" s="56" t="s">
        <v>7971</v>
      </c>
      <c r="D5359" s="56" t="s">
        <v>7074</v>
      </c>
      <c r="E5359" s="31">
        <v>162.83000000000001</v>
      </c>
      <c r="F5359" s="128">
        <f t="shared" si="312"/>
        <v>96.558189999999996</v>
      </c>
      <c r="G5359" s="222">
        <f t="shared" si="313"/>
        <v>106.214009</v>
      </c>
      <c r="H5359" s="224">
        <v>0.1</v>
      </c>
      <c r="I5359" s="32"/>
    </row>
    <row r="5360" spans="1:9" ht="31.5">
      <c r="A5360" s="28">
        <v>5355</v>
      </c>
      <c r="B5360" s="29" t="s">
        <v>7972</v>
      </c>
      <c r="C5360" s="56" t="s">
        <v>7973</v>
      </c>
      <c r="D5360" s="56"/>
      <c r="E5360" s="31">
        <v>11.67</v>
      </c>
      <c r="F5360" s="128">
        <f t="shared" si="312"/>
        <v>6.9203099999999997</v>
      </c>
      <c r="G5360" s="222">
        <f t="shared" si="313"/>
        <v>7.6123410000000007</v>
      </c>
      <c r="H5360" s="224">
        <v>0.1</v>
      </c>
      <c r="I5360" s="32"/>
    </row>
    <row r="5361" spans="1:9" ht="15.75">
      <c r="A5361" s="28">
        <v>5356</v>
      </c>
      <c r="B5361" s="29" t="s">
        <v>7974</v>
      </c>
      <c r="C5361" s="56" t="s">
        <v>7975</v>
      </c>
      <c r="D5361" s="56"/>
      <c r="E5361" s="31">
        <v>11.67</v>
      </c>
      <c r="F5361" s="128">
        <f t="shared" si="312"/>
        <v>6.9203099999999997</v>
      </c>
      <c r="G5361" s="222">
        <f t="shared" si="313"/>
        <v>7.6123410000000007</v>
      </c>
      <c r="H5361" s="224">
        <v>0.1</v>
      </c>
      <c r="I5361" s="32"/>
    </row>
    <row r="5362" spans="1:9" ht="15.75">
      <c r="A5362" s="28">
        <v>5357</v>
      </c>
      <c r="B5362" s="29" t="s">
        <v>7976</v>
      </c>
      <c r="C5362" s="56" t="s">
        <v>7977</v>
      </c>
      <c r="D5362" s="56"/>
      <c r="E5362" s="31">
        <v>10.58</v>
      </c>
      <c r="F5362" s="128">
        <f t="shared" si="312"/>
        <v>6.2739399999999996</v>
      </c>
      <c r="G5362" s="222">
        <f t="shared" si="313"/>
        <v>6.9013340000000003</v>
      </c>
      <c r="H5362" s="224">
        <v>0.1</v>
      </c>
      <c r="I5362" s="32"/>
    </row>
    <row r="5363" spans="1:9" ht="15.75">
      <c r="A5363" s="28">
        <v>5358</v>
      </c>
      <c r="B5363" s="29" t="s">
        <v>7978</v>
      </c>
      <c r="C5363" s="56" t="s">
        <v>7979</v>
      </c>
      <c r="D5363" s="56"/>
      <c r="E5363" s="31">
        <v>7.05</v>
      </c>
      <c r="F5363" s="128">
        <f t="shared" si="312"/>
        <v>4.18065</v>
      </c>
      <c r="G5363" s="222">
        <f t="shared" si="313"/>
        <v>4.5987150000000003</v>
      </c>
      <c r="H5363" s="224">
        <v>0.1</v>
      </c>
      <c r="I5363" s="32"/>
    </row>
    <row r="5364" spans="1:9" ht="31.5">
      <c r="A5364" s="28">
        <v>5359</v>
      </c>
      <c r="B5364" s="29" t="s">
        <v>7980</v>
      </c>
      <c r="C5364" s="56" t="s">
        <v>7981</v>
      </c>
      <c r="D5364" s="56" t="s">
        <v>7982</v>
      </c>
      <c r="E5364" s="31">
        <v>34.729999999999997</v>
      </c>
      <c r="F5364" s="128">
        <f t="shared" si="312"/>
        <v>20.594889999999996</v>
      </c>
      <c r="G5364" s="222">
        <f t="shared" si="313"/>
        <v>22.654378999999999</v>
      </c>
      <c r="H5364" s="224">
        <v>0.1</v>
      </c>
      <c r="I5364" s="32"/>
    </row>
    <row r="5365" spans="1:9" ht="31.5">
      <c r="A5365" s="28">
        <v>5360</v>
      </c>
      <c r="B5365" s="29" t="s">
        <v>7983</v>
      </c>
      <c r="C5365" s="56" t="s">
        <v>7984</v>
      </c>
      <c r="D5365" s="56"/>
      <c r="E5365" s="31">
        <v>18.989999999999998</v>
      </c>
      <c r="F5365" s="128">
        <f t="shared" si="312"/>
        <v>11.261069999999998</v>
      </c>
      <c r="G5365" s="222">
        <f t="shared" si="313"/>
        <v>12.387176999999999</v>
      </c>
      <c r="H5365" s="224">
        <v>0.1</v>
      </c>
      <c r="I5365" s="32"/>
    </row>
    <row r="5366" spans="1:9" ht="31.5">
      <c r="A5366" s="28">
        <v>5361</v>
      </c>
      <c r="B5366" s="29" t="s">
        <v>7985</v>
      </c>
      <c r="C5366" s="56" t="s">
        <v>7986</v>
      </c>
      <c r="D5366" s="56"/>
      <c r="E5366" s="31">
        <v>18.989999999999998</v>
      </c>
      <c r="F5366" s="128">
        <f t="shared" si="312"/>
        <v>11.261069999999998</v>
      </c>
      <c r="G5366" s="222">
        <f t="shared" si="313"/>
        <v>12.387176999999999</v>
      </c>
      <c r="H5366" s="224">
        <v>0.1</v>
      </c>
      <c r="I5366" s="32"/>
    </row>
    <row r="5367" spans="1:9" ht="31.5">
      <c r="A5367" s="28">
        <v>5362</v>
      </c>
      <c r="B5367" s="29" t="s">
        <v>7987</v>
      </c>
      <c r="C5367" s="56" t="s">
        <v>7988</v>
      </c>
      <c r="D5367" s="56"/>
      <c r="E5367" s="31">
        <v>18.989999999999998</v>
      </c>
      <c r="F5367" s="128">
        <f t="shared" si="312"/>
        <v>11.261069999999998</v>
      </c>
      <c r="G5367" s="222">
        <f t="shared" si="313"/>
        <v>12.387176999999999</v>
      </c>
      <c r="H5367" s="224">
        <v>0.1</v>
      </c>
      <c r="I5367" s="32"/>
    </row>
    <row r="5368" spans="1:9" ht="31.5">
      <c r="A5368" s="28">
        <v>5363</v>
      </c>
      <c r="B5368" s="29" t="s">
        <v>7989</v>
      </c>
      <c r="C5368" s="56" t="s">
        <v>7990</v>
      </c>
      <c r="D5368" s="56"/>
      <c r="E5368" s="31">
        <v>18.989999999999998</v>
      </c>
      <c r="F5368" s="128">
        <f t="shared" si="312"/>
        <v>11.261069999999998</v>
      </c>
      <c r="G5368" s="222">
        <f t="shared" si="313"/>
        <v>12.387176999999999</v>
      </c>
      <c r="H5368" s="224">
        <v>0.1</v>
      </c>
      <c r="I5368" s="32"/>
    </row>
    <row r="5369" spans="1:9" ht="15.75">
      <c r="A5369" s="28">
        <v>5364</v>
      </c>
      <c r="B5369" s="29" t="s">
        <v>7991</v>
      </c>
      <c r="C5369" s="56" t="s">
        <v>7992</v>
      </c>
      <c r="D5369" s="56"/>
      <c r="E5369" s="31">
        <v>2.71</v>
      </c>
      <c r="F5369" s="128">
        <f t="shared" si="312"/>
        <v>1.60703</v>
      </c>
      <c r="G5369" s="222">
        <f t="shared" si="313"/>
        <v>1.767733</v>
      </c>
      <c r="H5369" s="224">
        <v>0.1</v>
      </c>
      <c r="I5369" s="32"/>
    </row>
    <row r="5370" spans="1:9" ht="63">
      <c r="A5370" s="28">
        <v>5365</v>
      </c>
      <c r="B5370" s="29" t="s">
        <v>7993</v>
      </c>
      <c r="C5370" s="56" t="s">
        <v>7994</v>
      </c>
      <c r="D5370" s="56" t="s">
        <v>7913</v>
      </c>
      <c r="E5370" s="31">
        <v>124.29</v>
      </c>
      <c r="F5370" s="128">
        <f t="shared" si="312"/>
        <v>73.703969999999998</v>
      </c>
      <c r="G5370" s="222">
        <f t="shared" si="313"/>
        <v>81.074367000000009</v>
      </c>
      <c r="H5370" s="224">
        <v>0.1</v>
      </c>
      <c r="I5370" s="32"/>
    </row>
    <row r="5371" spans="1:9" ht="31.5">
      <c r="A5371" s="28">
        <v>5366</v>
      </c>
      <c r="B5371" s="29" t="s">
        <v>7995</v>
      </c>
      <c r="C5371" s="56" t="s">
        <v>7996</v>
      </c>
      <c r="D5371" s="56" t="s">
        <v>7997</v>
      </c>
      <c r="E5371" s="31">
        <v>57.62</v>
      </c>
      <c r="F5371" s="128">
        <f t="shared" si="312"/>
        <v>34.168659999999996</v>
      </c>
      <c r="G5371" s="222">
        <f t="shared" si="313"/>
        <v>37.585526000000002</v>
      </c>
      <c r="H5371" s="224">
        <v>0.1</v>
      </c>
      <c r="I5371" s="32"/>
    </row>
    <row r="5372" spans="1:9" ht="15.75">
      <c r="A5372" s="28">
        <v>5367</v>
      </c>
      <c r="B5372" s="29" t="s">
        <v>7998</v>
      </c>
      <c r="C5372" s="56" t="s">
        <v>7999</v>
      </c>
      <c r="D5372" s="56" t="s">
        <v>8000</v>
      </c>
      <c r="E5372" s="31">
        <v>54.62</v>
      </c>
      <c r="F5372" s="128">
        <f t="shared" si="312"/>
        <v>32.389659999999999</v>
      </c>
      <c r="G5372" s="222">
        <f t="shared" si="313"/>
        <v>35.628626000000004</v>
      </c>
      <c r="H5372" s="224">
        <v>0.1</v>
      </c>
      <c r="I5372" s="32"/>
    </row>
    <row r="5373" spans="1:9" ht="15.75">
      <c r="A5373" s="28">
        <v>5368</v>
      </c>
      <c r="B5373" s="29" t="s">
        <v>8001</v>
      </c>
      <c r="C5373" s="56" t="s">
        <v>8002</v>
      </c>
      <c r="D5373" s="56" t="s">
        <v>8003</v>
      </c>
      <c r="E5373" s="31">
        <v>34.729999999999997</v>
      </c>
      <c r="F5373" s="128">
        <f t="shared" si="312"/>
        <v>20.594889999999996</v>
      </c>
      <c r="G5373" s="222">
        <f t="shared" si="313"/>
        <v>22.654378999999999</v>
      </c>
      <c r="H5373" s="224">
        <v>0.1</v>
      </c>
      <c r="I5373" s="32"/>
    </row>
    <row r="5374" spans="1:9" ht="15.75">
      <c r="A5374" s="28">
        <v>5369</v>
      </c>
      <c r="B5374" s="29" t="s">
        <v>8004</v>
      </c>
      <c r="C5374" s="56" t="s">
        <v>8005</v>
      </c>
      <c r="D5374" s="56" t="s">
        <v>8006</v>
      </c>
      <c r="E5374" s="31">
        <v>34.729999999999997</v>
      </c>
      <c r="F5374" s="128">
        <f t="shared" si="312"/>
        <v>20.594889999999996</v>
      </c>
      <c r="G5374" s="222">
        <f t="shared" si="313"/>
        <v>22.654378999999999</v>
      </c>
      <c r="H5374" s="224">
        <v>0.1</v>
      </c>
      <c r="I5374" s="32"/>
    </row>
    <row r="5375" spans="1:9" ht="15.75">
      <c r="A5375" s="28">
        <v>5370</v>
      </c>
      <c r="B5375" s="29" t="s">
        <v>8007</v>
      </c>
      <c r="C5375" s="43" t="s">
        <v>8008</v>
      </c>
      <c r="D5375" s="56"/>
      <c r="E5375" s="31">
        <v>9.2200000000000006</v>
      </c>
      <c r="F5375" s="128">
        <f t="shared" si="312"/>
        <v>5.46746</v>
      </c>
      <c r="G5375" s="222">
        <f t="shared" si="313"/>
        <v>6.0142060000000006</v>
      </c>
      <c r="H5375" s="224">
        <v>0.1</v>
      </c>
      <c r="I5375" s="32"/>
    </row>
    <row r="5376" spans="1:9" ht="15.75">
      <c r="A5376" s="28">
        <v>5371</v>
      </c>
      <c r="B5376" s="29" t="s">
        <v>8009</v>
      </c>
      <c r="C5376" s="43" t="s">
        <v>8010</v>
      </c>
      <c r="D5376" s="56"/>
      <c r="E5376" s="31">
        <v>9.2200000000000006</v>
      </c>
      <c r="F5376" s="128">
        <f t="shared" si="312"/>
        <v>5.46746</v>
      </c>
      <c r="G5376" s="222">
        <f t="shared" si="313"/>
        <v>6.0142060000000006</v>
      </c>
      <c r="H5376" s="224">
        <v>0.1</v>
      </c>
      <c r="I5376" s="32"/>
    </row>
    <row r="5377" spans="1:9" ht="15.75">
      <c r="A5377" s="28">
        <v>5372</v>
      </c>
      <c r="B5377" s="29" t="s">
        <v>8011</v>
      </c>
      <c r="C5377" s="56" t="s">
        <v>8012</v>
      </c>
      <c r="D5377" s="56"/>
      <c r="E5377" s="31">
        <v>39.35</v>
      </c>
      <c r="F5377" s="128">
        <f t="shared" si="312"/>
        <v>23.33455</v>
      </c>
      <c r="G5377" s="222">
        <f t="shared" si="313"/>
        <v>25.668005000000001</v>
      </c>
      <c r="H5377" s="224">
        <v>0.1</v>
      </c>
      <c r="I5377" s="32"/>
    </row>
    <row r="5378" spans="1:9" ht="15.75">
      <c r="A5378" s="28">
        <v>5373</v>
      </c>
      <c r="B5378" s="29" t="s">
        <v>8013</v>
      </c>
      <c r="C5378" s="56" t="s">
        <v>8014</v>
      </c>
      <c r="D5378" s="56" t="s">
        <v>8015</v>
      </c>
      <c r="E5378" s="31">
        <v>18.45</v>
      </c>
      <c r="F5378" s="128">
        <f t="shared" si="312"/>
        <v>10.940849999999999</v>
      </c>
      <c r="G5378" s="222">
        <f t="shared" si="313"/>
        <v>12.034935000000001</v>
      </c>
      <c r="H5378" s="224">
        <v>0.1</v>
      </c>
      <c r="I5378" s="32"/>
    </row>
    <row r="5379" spans="1:9" ht="47.25">
      <c r="A5379" s="28">
        <v>5374</v>
      </c>
      <c r="B5379" s="29" t="s">
        <v>8016</v>
      </c>
      <c r="C5379" s="56" t="s">
        <v>8017</v>
      </c>
      <c r="D5379" s="56" t="s">
        <v>8018</v>
      </c>
      <c r="E5379" s="31">
        <v>57.54</v>
      </c>
      <c r="F5379" s="128">
        <f t="shared" si="312"/>
        <v>34.121220000000001</v>
      </c>
      <c r="G5379" s="222">
        <f t="shared" si="313"/>
        <v>37.533342000000005</v>
      </c>
      <c r="H5379" s="224">
        <v>0.1</v>
      </c>
      <c r="I5379" s="32"/>
    </row>
    <row r="5380" spans="1:9" ht="31.5">
      <c r="A5380" s="28">
        <v>5375</v>
      </c>
      <c r="B5380" s="29" t="s">
        <v>8019</v>
      </c>
      <c r="C5380" s="56" t="s">
        <v>8020</v>
      </c>
      <c r="D5380" s="56" t="s">
        <v>6848</v>
      </c>
      <c r="E5380" s="31">
        <v>57.54</v>
      </c>
      <c r="F5380" s="128">
        <f t="shared" si="312"/>
        <v>34.121220000000001</v>
      </c>
      <c r="G5380" s="222">
        <f t="shared" si="313"/>
        <v>37.533342000000005</v>
      </c>
      <c r="H5380" s="224">
        <v>0.1</v>
      </c>
      <c r="I5380" s="32"/>
    </row>
    <row r="5381" spans="1:9" ht="63">
      <c r="A5381" s="28">
        <v>5376</v>
      </c>
      <c r="B5381" s="29" t="s">
        <v>8021</v>
      </c>
      <c r="C5381" s="56" t="s">
        <v>8022</v>
      </c>
      <c r="D5381" s="56" t="s">
        <v>8023</v>
      </c>
      <c r="E5381" s="31">
        <v>60.52</v>
      </c>
      <c r="F5381" s="128">
        <f t="shared" si="312"/>
        <v>35.888359999999999</v>
      </c>
      <c r="G5381" s="222">
        <f t="shared" si="313"/>
        <v>39.477195999999999</v>
      </c>
      <c r="H5381" s="224">
        <v>0.1</v>
      </c>
      <c r="I5381" s="32"/>
    </row>
    <row r="5382" spans="1:9" ht="15.75">
      <c r="A5382" s="28">
        <v>5377</v>
      </c>
      <c r="B5382" s="29" t="s">
        <v>8024</v>
      </c>
      <c r="C5382" s="56" t="s">
        <v>8025</v>
      </c>
      <c r="D5382" s="56" t="s">
        <v>8026</v>
      </c>
      <c r="E5382" s="31">
        <v>18.45</v>
      </c>
      <c r="F5382" s="128">
        <f t="shared" si="312"/>
        <v>10.940849999999999</v>
      </c>
      <c r="G5382" s="222">
        <f t="shared" si="313"/>
        <v>12.034935000000001</v>
      </c>
      <c r="H5382" s="224">
        <v>0.1</v>
      </c>
      <c r="I5382" s="32"/>
    </row>
    <row r="5383" spans="1:9" ht="47.25">
      <c r="A5383" s="28">
        <v>5378</v>
      </c>
      <c r="B5383" s="29" t="s">
        <v>8027</v>
      </c>
      <c r="C5383" s="56" t="s">
        <v>8028</v>
      </c>
      <c r="D5383" s="56" t="s">
        <v>8029</v>
      </c>
      <c r="E5383" s="31">
        <v>18.45</v>
      </c>
      <c r="F5383" s="128">
        <f t="shared" ref="F5383:F5446" si="314">E5383*0.593</f>
        <v>10.940849999999999</v>
      </c>
      <c r="G5383" s="222">
        <f t="shared" si="313"/>
        <v>12.034935000000001</v>
      </c>
      <c r="H5383" s="224">
        <v>0.1</v>
      </c>
      <c r="I5383" s="32"/>
    </row>
    <row r="5384" spans="1:9" ht="15.75">
      <c r="A5384" s="28">
        <v>5379</v>
      </c>
      <c r="B5384" s="29" t="s">
        <v>8030</v>
      </c>
      <c r="C5384" s="56" t="s">
        <v>8031</v>
      </c>
      <c r="D5384" s="56" t="s">
        <v>8032</v>
      </c>
      <c r="E5384" s="31">
        <v>2.98</v>
      </c>
      <c r="F5384" s="128">
        <f t="shared" si="314"/>
        <v>1.7671399999999999</v>
      </c>
      <c r="G5384" s="222">
        <f t="shared" si="313"/>
        <v>1.9438540000000002</v>
      </c>
      <c r="H5384" s="224">
        <v>0.1</v>
      </c>
      <c r="I5384" s="32"/>
    </row>
    <row r="5385" spans="1:9" ht="15.75">
      <c r="A5385" s="28">
        <v>5380</v>
      </c>
      <c r="B5385" s="29" t="s">
        <v>8033</v>
      </c>
      <c r="C5385" s="56" t="s">
        <v>8034</v>
      </c>
      <c r="D5385" s="56" t="s">
        <v>8035</v>
      </c>
      <c r="E5385" s="31">
        <v>2.98</v>
      </c>
      <c r="F5385" s="128">
        <f t="shared" si="314"/>
        <v>1.7671399999999999</v>
      </c>
      <c r="G5385" s="222">
        <f t="shared" si="313"/>
        <v>1.9438540000000002</v>
      </c>
      <c r="H5385" s="224">
        <v>0.1</v>
      </c>
      <c r="I5385" s="32"/>
    </row>
    <row r="5386" spans="1:9" ht="31.5">
      <c r="A5386" s="28">
        <v>5381</v>
      </c>
      <c r="B5386" s="29" t="s">
        <v>8036</v>
      </c>
      <c r="C5386" s="56" t="s">
        <v>8037</v>
      </c>
      <c r="D5386" s="56" t="s">
        <v>8038</v>
      </c>
      <c r="E5386" s="31">
        <v>5.96</v>
      </c>
      <c r="F5386" s="128">
        <f t="shared" si="314"/>
        <v>3.5342799999999999</v>
      </c>
      <c r="G5386" s="222">
        <f t="shared" si="313"/>
        <v>3.8877080000000004</v>
      </c>
      <c r="H5386" s="224">
        <v>0.1</v>
      </c>
      <c r="I5386" s="32"/>
    </row>
    <row r="5387" spans="1:9" ht="15.75">
      <c r="A5387" s="28">
        <v>5382</v>
      </c>
      <c r="B5387" s="29" t="s">
        <v>8039</v>
      </c>
      <c r="C5387" s="56" t="s">
        <v>8040</v>
      </c>
      <c r="D5387" s="56" t="s">
        <v>8041</v>
      </c>
      <c r="E5387" s="31">
        <v>2.98</v>
      </c>
      <c r="F5387" s="128">
        <f t="shared" si="314"/>
        <v>1.7671399999999999</v>
      </c>
      <c r="G5387" s="222">
        <f t="shared" si="313"/>
        <v>1.9438540000000002</v>
      </c>
      <c r="H5387" s="224">
        <v>0.1</v>
      </c>
      <c r="I5387" s="32"/>
    </row>
    <row r="5388" spans="1:9" ht="15.75">
      <c r="A5388" s="28">
        <v>5383</v>
      </c>
      <c r="B5388" s="29" t="s">
        <v>8042</v>
      </c>
      <c r="C5388" s="56" t="s">
        <v>8043</v>
      </c>
      <c r="D5388" s="56"/>
      <c r="E5388" s="31">
        <v>2.98</v>
      </c>
      <c r="F5388" s="128">
        <f t="shared" si="314"/>
        <v>1.7671399999999999</v>
      </c>
      <c r="G5388" s="222">
        <f t="shared" si="313"/>
        <v>1.9438540000000002</v>
      </c>
      <c r="H5388" s="224">
        <v>0.1</v>
      </c>
      <c r="I5388" s="32"/>
    </row>
    <row r="5389" spans="1:9" ht="15.75">
      <c r="A5389" s="28">
        <v>5384</v>
      </c>
      <c r="B5389" s="29" t="s">
        <v>8044</v>
      </c>
      <c r="C5389" s="56" t="s">
        <v>8045</v>
      </c>
      <c r="D5389" s="56"/>
      <c r="E5389" s="31">
        <v>22.52</v>
      </c>
      <c r="F5389" s="128">
        <f t="shared" si="314"/>
        <v>13.35436</v>
      </c>
      <c r="G5389" s="222">
        <f t="shared" si="313"/>
        <v>14.689796000000001</v>
      </c>
      <c r="H5389" s="224">
        <v>0.1</v>
      </c>
      <c r="I5389" s="32"/>
    </row>
    <row r="5390" spans="1:9" ht="63">
      <c r="A5390" s="28">
        <v>5385</v>
      </c>
      <c r="B5390" s="29" t="s">
        <v>8046</v>
      </c>
      <c r="C5390" s="43" t="s">
        <v>8047</v>
      </c>
      <c r="D5390" s="56" t="s">
        <v>6761</v>
      </c>
      <c r="E5390" s="31">
        <v>41.52</v>
      </c>
      <c r="F5390" s="128">
        <f t="shared" si="314"/>
        <v>24.621359999999999</v>
      </c>
      <c r="G5390" s="222">
        <f t="shared" si="313"/>
        <v>27.083496</v>
      </c>
      <c r="H5390" s="224">
        <v>0.1</v>
      </c>
      <c r="I5390" s="32"/>
    </row>
    <row r="5391" spans="1:9" ht="94.5">
      <c r="A5391" s="28">
        <v>5386</v>
      </c>
      <c r="B5391" s="29" t="s">
        <v>8048</v>
      </c>
      <c r="C5391" s="56" t="s">
        <v>8049</v>
      </c>
      <c r="D5391" s="56" t="s">
        <v>8050</v>
      </c>
      <c r="E5391" s="31">
        <v>81.41</v>
      </c>
      <c r="F5391" s="128">
        <f t="shared" si="314"/>
        <v>48.276129999999995</v>
      </c>
      <c r="G5391" s="222">
        <f t="shared" si="313"/>
        <v>53.103743000000001</v>
      </c>
      <c r="H5391" s="224">
        <v>0.1</v>
      </c>
      <c r="I5391" s="32"/>
    </row>
    <row r="5392" spans="1:9" ht="15.75">
      <c r="A5392" s="28">
        <v>5387</v>
      </c>
      <c r="B5392" s="29" t="s">
        <v>8051</v>
      </c>
      <c r="C5392" s="56" t="s">
        <v>8052</v>
      </c>
      <c r="D5392" s="56"/>
      <c r="E5392" s="31">
        <v>18.989999999999998</v>
      </c>
      <c r="F5392" s="128">
        <f t="shared" si="314"/>
        <v>11.261069999999998</v>
      </c>
      <c r="G5392" s="222">
        <f t="shared" si="313"/>
        <v>12.387176999999999</v>
      </c>
      <c r="H5392" s="224">
        <v>0.1</v>
      </c>
      <c r="I5392" s="32"/>
    </row>
    <row r="5393" spans="1:9" ht="15.75">
      <c r="A5393" s="28">
        <v>5388</v>
      </c>
      <c r="B5393" s="29" t="s">
        <v>8053</v>
      </c>
      <c r="C5393" s="56" t="s">
        <v>8054</v>
      </c>
      <c r="D5393" s="56"/>
      <c r="E5393" s="31">
        <v>69.2</v>
      </c>
      <c r="F5393" s="128">
        <f t="shared" si="314"/>
        <v>41.035600000000002</v>
      </c>
      <c r="G5393" s="222">
        <f t="shared" si="313"/>
        <v>45.139160000000004</v>
      </c>
      <c r="H5393" s="224">
        <v>0.1</v>
      </c>
      <c r="I5393" s="32"/>
    </row>
    <row r="5394" spans="1:9" ht="31.5">
      <c r="A5394" s="28">
        <v>5389</v>
      </c>
      <c r="B5394" s="29" t="s">
        <v>8055</v>
      </c>
      <c r="C5394" s="56" t="s">
        <v>8056</v>
      </c>
      <c r="D5394" s="56"/>
      <c r="E5394" s="31">
        <v>41.52</v>
      </c>
      <c r="F5394" s="128">
        <f t="shared" si="314"/>
        <v>24.621359999999999</v>
      </c>
      <c r="G5394" s="222">
        <f t="shared" si="313"/>
        <v>27.083496</v>
      </c>
      <c r="H5394" s="224">
        <v>0.1</v>
      </c>
      <c r="I5394" s="32"/>
    </row>
    <row r="5395" spans="1:9" ht="15.75">
      <c r="A5395" s="28">
        <v>5390</v>
      </c>
      <c r="B5395" s="29" t="s">
        <v>8057</v>
      </c>
      <c r="C5395" s="56" t="s">
        <v>8058</v>
      </c>
      <c r="D5395" s="56"/>
      <c r="E5395" s="31">
        <v>18.989999999999998</v>
      </c>
      <c r="F5395" s="128">
        <f t="shared" si="314"/>
        <v>11.261069999999998</v>
      </c>
      <c r="G5395" s="222">
        <f t="shared" si="313"/>
        <v>12.387176999999999</v>
      </c>
      <c r="H5395" s="224">
        <v>0.1</v>
      </c>
      <c r="I5395" s="32"/>
    </row>
    <row r="5396" spans="1:9" ht="31.5">
      <c r="A5396" s="28">
        <v>5391</v>
      </c>
      <c r="B5396" s="29" t="s">
        <v>8059</v>
      </c>
      <c r="C5396" s="56" t="s">
        <v>8060</v>
      </c>
      <c r="D5396" s="56"/>
      <c r="E5396" s="31">
        <v>27.67</v>
      </c>
      <c r="F5396" s="128">
        <f t="shared" si="314"/>
        <v>16.40831</v>
      </c>
      <c r="G5396" s="222">
        <f t="shared" si="313"/>
        <v>18.049141000000002</v>
      </c>
      <c r="H5396" s="224">
        <v>0.1</v>
      </c>
      <c r="I5396" s="32"/>
    </row>
    <row r="5397" spans="1:9" ht="31.5">
      <c r="A5397" s="28">
        <v>5392</v>
      </c>
      <c r="B5397" s="29" t="s">
        <v>8061</v>
      </c>
      <c r="C5397" s="56" t="s">
        <v>8062</v>
      </c>
      <c r="D5397" s="56"/>
      <c r="E5397" s="31">
        <v>17.64</v>
      </c>
      <c r="F5397" s="128">
        <f t="shared" si="314"/>
        <v>10.460520000000001</v>
      </c>
      <c r="G5397" s="222">
        <f t="shared" si="313"/>
        <v>11.506572000000002</v>
      </c>
      <c r="H5397" s="224">
        <v>0.1</v>
      </c>
      <c r="I5397" s="32"/>
    </row>
    <row r="5398" spans="1:9" ht="15.75">
      <c r="A5398" s="28">
        <v>5393</v>
      </c>
      <c r="B5398" s="29" t="s">
        <v>8063</v>
      </c>
      <c r="C5398" s="56" t="s">
        <v>8064</v>
      </c>
      <c r="D5398" s="56"/>
      <c r="E5398" s="31">
        <v>23.07</v>
      </c>
      <c r="F5398" s="128">
        <f t="shared" si="314"/>
        <v>13.68051</v>
      </c>
      <c r="G5398" s="222">
        <f t="shared" si="313"/>
        <v>15.048561000000001</v>
      </c>
      <c r="H5398" s="224">
        <v>0.1</v>
      </c>
      <c r="I5398" s="32"/>
    </row>
    <row r="5399" spans="1:9" ht="15.75">
      <c r="A5399" s="28">
        <v>5394</v>
      </c>
      <c r="B5399" s="29" t="s">
        <v>8065</v>
      </c>
      <c r="C5399" s="56" t="s">
        <v>8066</v>
      </c>
      <c r="D5399" s="56"/>
      <c r="E5399" s="31">
        <v>2.98</v>
      </c>
      <c r="F5399" s="128">
        <f t="shared" si="314"/>
        <v>1.7671399999999999</v>
      </c>
      <c r="G5399" s="222">
        <f t="shared" si="313"/>
        <v>1.9438540000000002</v>
      </c>
      <c r="H5399" s="224">
        <v>0.1</v>
      </c>
      <c r="I5399" s="32"/>
    </row>
    <row r="5400" spans="1:9" ht="31.5">
      <c r="A5400" s="28">
        <v>5395</v>
      </c>
      <c r="B5400" s="29" t="s">
        <v>8067</v>
      </c>
      <c r="C5400" s="56" t="s">
        <v>8068</v>
      </c>
      <c r="D5400" s="56" t="s">
        <v>8069</v>
      </c>
      <c r="E5400" s="31">
        <v>7.6</v>
      </c>
      <c r="F5400" s="128">
        <f t="shared" si="314"/>
        <v>4.5067999999999993</v>
      </c>
      <c r="G5400" s="222">
        <f t="shared" si="313"/>
        <v>4.9574799999999994</v>
      </c>
      <c r="H5400" s="224">
        <v>0.1</v>
      </c>
      <c r="I5400" s="32"/>
    </row>
    <row r="5401" spans="1:9" ht="15.75">
      <c r="A5401" s="28">
        <v>5396</v>
      </c>
      <c r="B5401" s="29" t="s">
        <v>8070</v>
      </c>
      <c r="C5401" s="56" t="s">
        <v>8071</v>
      </c>
      <c r="D5401" s="56" t="s">
        <v>8072</v>
      </c>
      <c r="E5401" s="31">
        <v>4.62</v>
      </c>
      <c r="F5401" s="128">
        <f t="shared" si="314"/>
        <v>2.7396599999999998</v>
      </c>
      <c r="G5401" s="222">
        <f t="shared" si="313"/>
        <v>3.0136259999999999</v>
      </c>
      <c r="H5401" s="224">
        <v>0.1</v>
      </c>
      <c r="I5401" s="32"/>
    </row>
    <row r="5402" spans="1:9" ht="15.75">
      <c r="A5402" s="28">
        <v>5397</v>
      </c>
      <c r="B5402" s="29" t="s">
        <v>8073</v>
      </c>
      <c r="C5402" s="56" t="s">
        <v>8074</v>
      </c>
      <c r="D5402" s="56"/>
      <c r="E5402" s="31">
        <v>2.98</v>
      </c>
      <c r="F5402" s="128">
        <f t="shared" si="314"/>
        <v>1.7671399999999999</v>
      </c>
      <c r="G5402" s="222">
        <f t="shared" si="313"/>
        <v>1.9438540000000002</v>
      </c>
      <c r="H5402" s="224">
        <v>0.1</v>
      </c>
      <c r="I5402" s="32"/>
    </row>
    <row r="5403" spans="1:9" ht="15.75">
      <c r="A5403" s="28">
        <v>5398</v>
      </c>
      <c r="B5403" s="29" t="s">
        <v>8075</v>
      </c>
      <c r="C5403" s="56" t="s">
        <v>8076</v>
      </c>
      <c r="D5403" s="56"/>
      <c r="E5403" s="31">
        <v>103.67</v>
      </c>
      <c r="F5403" s="128">
        <f t="shared" si="314"/>
        <v>61.476309999999998</v>
      </c>
      <c r="G5403" s="222">
        <f t="shared" si="313"/>
        <v>67.623941000000002</v>
      </c>
      <c r="H5403" s="224">
        <v>0.1</v>
      </c>
      <c r="I5403" s="32"/>
    </row>
    <row r="5404" spans="1:9" ht="15.75">
      <c r="A5404" s="28">
        <v>5399</v>
      </c>
      <c r="B5404" s="29" t="s">
        <v>8077</v>
      </c>
      <c r="C5404" s="56" t="s">
        <v>8078</v>
      </c>
      <c r="D5404" s="56"/>
      <c r="E5404" s="31">
        <v>69.2</v>
      </c>
      <c r="F5404" s="128">
        <f t="shared" si="314"/>
        <v>41.035600000000002</v>
      </c>
      <c r="G5404" s="222">
        <f t="shared" si="313"/>
        <v>45.139160000000004</v>
      </c>
      <c r="H5404" s="224">
        <v>0.1</v>
      </c>
      <c r="I5404" s="32"/>
    </row>
    <row r="5405" spans="1:9" ht="15.75">
      <c r="A5405" s="28">
        <v>5400</v>
      </c>
      <c r="B5405" s="29" t="s">
        <v>8079</v>
      </c>
      <c r="C5405" s="56" t="s">
        <v>8080</v>
      </c>
      <c r="D5405" s="56"/>
      <c r="E5405" s="31">
        <v>30.12</v>
      </c>
      <c r="F5405" s="128">
        <f t="shared" si="314"/>
        <v>17.861159999999998</v>
      </c>
      <c r="G5405" s="222">
        <f t="shared" si="313"/>
        <v>19.647275999999998</v>
      </c>
      <c r="H5405" s="224">
        <v>0.1</v>
      </c>
      <c r="I5405" s="32"/>
    </row>
    <row r="5406" spans="1:9" ht="15.75">
      <c r="A5406" s="28">
        <v>5401</v>
      </c>
      <c r="B5406" s="29" t="s">
        <v>8081</v>
      </c>
      <c r="C5406" s="56" t="s">
        <v>8082</v>
      </c>
      <c r="D5406" s="56"/>
      <c r="E5406" s="31">
        <v>30.12</v>
      </c>
      <c r="F5406" s="128">
        <f t="shared" si="314"/>
        <v>17.861159999999998</v>
      </c>
      <c r="G5406" s="222">
        <f t="shared" si="313"/>
        <v>19.647275999999998</v>
      </c>
      <c r="H5406" s="224">
        <v>0.1</v>
      </c>
      <c r="I5406" s="32"/>
    </row>
    <row r="5407" spans="1:9" ht="15.75">
      <c r="A5407" s="28">
        <v>5402</v>
      </c>
      <c r="B5407" s="29" t="s">
        <v>8083</v>
      </c>
      <c r="C5407" s="56" t="s">
        <v>8084</v>
      </c>
      <c r="D5407" s="56"/>
      <c r="E5407" s="31">
        <v>30.12</v>
      </c>
      <c r="F5407" s="128">
        <f t="shared" si="314"/>
        <v>17.861159999999998</v>
      </c>
      <c r="G5407" s="222">
        <f t="shared" si="313"/>
        <v>19.647275999999998</v>
      </c>
      <c r="H5407" s="224">
        <v>0.1</v>
      </c>
      <c r="I5407" s="32"/>
    </row>
    <row r="5408" spans="1:9" ht="15.75">
      <c r="A5408" s="28">
        <v>5403</v>
      </c>
      <c r="B5408" s="29" t="s">
        <v>8085</v>
      </c>
      <c r="C5408" s="56" t="s">
        <v>8086</v>
      </c>
      <c r="D5408" s="56"/>
      <c r="E5408" s="31">
        <v>103.67</v>
      </c>
      <c r="F5408" s="128">
        <f t="shared" si="314"/>
        <v>61.476309999999998</v>
      </c>
      <c r="G5408" s="222">
        <f t="shared" ref="G5408:G5471" si="315">F5408*1.1</f>
        <v>67.623941000000002</v>
      </c>
      <c r="H5408" s="224">
        <v>0.1</v>
      </c>
      <c r="I5408" s="32"/>
    </row>
    <row r="5409" spans="1:9" ht="15.75">
      <c r="A5409" s="28">
        <v>5404</v>
      </c>
      <c r="B5409" s="29" t="s">
        <v>8087</v>
      </c>
      <c r="C5409" s="56" t="s">
        <v>8088</v>
      </c>
      <c r="D5409" s="56"/>
      <c r="E5409" s="31">
        <v>69.2</v>
      </c>
      <c r="F5409" s="128">
        <f t="shared" si="314"/>
        <v>41.035600000000002</v>
      </c>
      <c r="G5409" s="222">
        <f t="shared" si="315"/>
        <v>45.139160000000004</v>
      </c>
      <c r="H5409" s="224">
        <v>0.1</v>
      </c>
      <c r="I5409" s="32"/>
    </row>
    <row r="5410" spans="1:9" ht="47.25">
      <c r="A5410" s="28">
        <v>5405</v>
      </c>
      <c r="B5410" s="29" t="s">
        <v>8089</v>
      </c>
      <c r="C5410" s="56" t="s">
        <v>8090</v>
      </c>
      <c r="D5410" s="56" t="s">
        <v>8091</v>
      </c>
      <c r="E5410" s="31">
        <v>18.45</v>
      </c>
      <c r="F5410" s="128">
        <f t="shared" si="314"/>
        <v>10.940849999999999</v>
      </c>
      <c r="G5410" s="222">
        <f t="shared" si="315"/>
        <v>12.034935000000001</v>
      </c>
      <c r="H5410" s="224">
        <v>0.1</v>
      </c>
      <c r="I5410" s="32"/>
    </row>
    <row r="5411" spans="1:9" ht="47.25">
      <c r="A5411" s="28">
        <v>5406</v>
      </c>
      <c r="B5411" s="29" t="s">
        <v>8092</v>
      </c>
      <c r="C5411" s="56" t="s">
        <v>8093</v>
      </c>
      <c r="D5411" s="56" t="s">
        <v>8094</v>
      </c>
      <c r="E5411" s="31">
        <v>18.45</v>
      </c>
      <c r="F5411" s="128">
        <f t="shared" si="314"/>
        <v>10.940849999999999</v>
      </c>
      <c r="G5411" s="222">
        <f t="shared" si="315"/>
        <v>12.034935000000001</v>
      </c>
      <c r="H5411" s="224">
        <v>0.1</v>
      </c>
      <c r="I5411" s="32"/>
    </row>
    <row r="5412" spans="1:9" ht="31.5">
      <c r="A5412" s="28">
        <v>5407</v>
      </c>
      <c r="B5412" s="29" t="s">
        <v>8095</v>
      </c>
      <c r="C5412" s="56" t="s">
        <v>8096</v>
      </c>
      <c r="D5412" s="56"/>
      <c r="E5412" s="31">
        <v>16.28</v>
      </c>
      <c r="F5412" s="128">
        <f t="shared" si="314"/>
        <v>9.6540400000000002</v>
      </c>
      <c r="G5412" s="222">
        <f t="shared" si="315"/>
        <v>10.619444000000001</v>
      </c>
      <c r="H5412" s="224">
        <v>0.1</v>
      </c>
      <c r="I5412" s="32"/>
    </row>
    <row r="5413" spans="1:9" ht="15.75">
      <c r="A5413" s="28">
        <v>5408</v>
      </c>
      <c r="B5413" s="29" t="s">
        <v>8097</v>
      </c>
      <c r="C5413" s="56" t="s">
        <v>8098</v>
      </c>
      <c r="D5413" s="56"/>
      <c r="E5413" s="31">
        <v>13.84</v>
      </c>
      <c r="F5413" s="128">
        <f t="shared" si="314"/>
        <v>8.2071199999999997</v>
      </c>
      <c r="G5413" s="222">
        <f t="shared" si="315"/>
        <v>9.0278320000000001</v>
      </c>
      <c r="H5413" s="224">
        <v>0.1</v>
      </c>
      <c r="I5413" s="32"/>
    </row>
    <row r="5414" spans="1:9" ht="31.5">
      <c r="A5414" s="28">
        <v>5409</v>
      </c>
      <c r="B5414" s="29" t="s">
        <v>8099</v>
      </c>
      <c r="C5414" s="56" t="s">
        <v>8100</v>
      </c>
      <c r="D5414" s="56" t="s">
        <v>6848</v>
      </c>
      <c r="E5414" s="31">
        <v>20.9</v>
      </c>
      <c r="F5414" s="128">
        <f t="shared" si="314"/>
        <v>12.393699999999999</v>
      </c>
      <c r="G5414" s="222">
        <f t="shared" si="315"/>
        <v>13.63307</v>
      </c>
      <c r="H5414" s="224">
        <v>0.1</v>
      </c>
      <c r="I5414" s="32"/>
    </row>
    <row r="5415" spans="1:9" ht="31.5">
      <c r="A5415" s="28">
        <v>5410</v>
      </c>
      <c r="B5415" s="29" t="s">
        <v>8101</v>
      </c>
      <c r="C5415" s="56" t="s">
        <v>8102</v>
      </c>
      <c r="D5415" s="56" t="s">
        <v>6848</v>
      </c>
      <c r="E5415" s="31">
        <v>20.9</v>
      </c>
      <c r="F5415" s="128">
        <f t="shared" si="314"/>
        <v>12.393699999999999</v>
      </c>
      <c r="G5415" s="222">
        <f t="shared" si="315"/>
        <v>13.63307</v>
      </c>
      <c r="H5415" s="224">
        <v>0.1</v>
      </c>
      <c r="I5415" s="32"/>
    </row>
    <row r="5416" spans="1:9" ht="31.5">
      <c r="A5416" s="28">
        <v>5411</v>
      </c>
      <c r="B5416" s="29" t="s">
        <v>8103</v>
      </c>
      <c r="C5416" s="56" t="s">
        <v>8104</v>
      </c>
      <c r="D5416" s="56" t="s">
        <v>6848</v>
      </c>
      <c r="E5416" s="31">
        <v>20.9</v>
      </c>
      <c r="F5416" s="128">
        <f t="shared" si="314"/>
        <v>12.393699999999999</v>
      </c>
      <c r="G5416" s="222">
        <f t="shared" si="315"/>
        <v>13.63307</v>
      </c>
      <c r="H5416" s="224">
        <v>0.1</v>
      </c>
      <c r="I5416" s="32"/>
    </row>
    <row r="5417" spans="1:9" ht="31.5">
      <c r="A5417" s="28">
        <v>5412</v>
      </c>
      <c r="B5417" s="29" t="s">
        <v>8105</v>
      </c>
      <c r="C5417" s="56" t="s">
        <v>8106</v>
      </c>
      <c r="D5417" s="56" t="s">
        <v>6848</v>
      </c>
      <c r="E5417" s="31">
        <v>69.2</v>
      </c>
      <c r="F5417" s="128">
        <f t="shared" si="314"/>
        <v>41.035600000000002</v>
      </c>
      <c r="G5417" s="222">
        <f t="shared" si="315"/>
        <v>45.139160000000004</v>
      </c>
      <c r="H5417" s="224">
        <v>0.1</v>
      </c>
      <c r="I5417" s="32"/>
    </row>
    <row r="5418" spans="1:9" ht="15.75">
      <c r="A5418" s="28">
        <v>5413</v>
      </c>
      <c r="B5418" s="29" t="s">
        <v>8107</v>
      </c>
      <c r="C5418" s="56" t="s">
        <v>8108</v>
      </c>
      <c r="D5418" s="56"/>
      <c r="E5418" s="31">
        <v>34.729999999999997</v>
      </c>
      <c r="F5418" s="128">
        <f t="shared" si="314"/>
        <v>20.594889999999996</v>
      </c>
      <c r="G5418" s="222">
        <f t="shared" si="315"/>
        <v>22.654378999999999</v>
      </c>
      <c r="H5418" s="224">
        <v>0.1</v>
      </c>
      <c r="I5418" s="32"/>
    </row>
    <row r="5419" spans="1:9" ht="15.75">
      <c r="A5419" s="28">
        <v>5414</v>
      </c>
      <c r="B5419" s="29" t="s">
        <v>8109</v>
      </c>
      <c r="C5419" s="56" t="s">
        <v>8110</v>
      </c>
      <c r="D5419" s="56"/>
      <c r="E5419" s="31">
        <v>34.729999999999997</v>
      </c>
      <c r="F5419" s="128">
        <f t="shared" si="314"/>
        <v>20.594889999999996</v>
      </c>
      <c r="G5419" s="222">
        <f t="shared" si="315"/>
        <v>22.654378999999999</v>
      </c>
      <c r="H5419" s="224">
        <v>0.1</v>
      </c>
      <c r="I5419" s="32"/>
    </row>
    <row r="5420" spans="1:9" ht="15.75">
      <c r="A5420" s="28">
        <v>5415</v>
      </c>
      <c r="B5420" s="29" t="s">
        <v>8111</v>
      </c>
      <c r="C5420" s="56" t="s">
        <v>8112</v>
      </c>
      <c r="D5420" s="56"/>
      <c r="E5420" s="31">
        <v>46.13</v>
      </c>
      <c r="F5420" s="128">
        <f t="shared" si="314"/>
        <v>27.355090000000001</v>
      </c>
      <c r="G5420" s="222">
        <f t="shared" si="315"/>
        <v>30.090599000000005</v>
      </c>
      <c r="H5420" s="224">
        <v>0.1</v>
      </c>
      <c r="I5420" s="32"/>
    </row>
    <row r="5421" spans="1:9" ht="15.75">
      <c r="A5421" s="28">
        <v>5416</v>
      </c>
      <c r="B5421" s="29" t="s">
        <v>8113</v>
      </c>
      <c r="C5421" s="56" t="s">
        <v>8114</v>
      </c>
      <c r="D5421" s="56" t="s">
        <v>8115</v>
      </c>
      <c r="E5421" s="31">
        <v>9.2200000000000006</v>
      </c>
      <c r="F5421" s="128">
        <f t="shared" si="314"/>
        <v>5.46746</v>
      </c>
      <c r="G5421" s="222">
        <f t="shared" si="315"/>
        <v>6.0142060000000006</v>
      </c>
      <c r="H5421" s="224">
        <v>0.1</v>
      </c>
      <c r="I5421" s="32"/>
    </row>
    <row r="5422" spans="1:9" ht="31.5">
      <c r="A5422" s="28">
        <v>5417</v>
      </c>
      <c r="B5422" s="29" t="s">
        <v>8116</v>
      </c>
      <c r="C5422" s="56" t="s">
        <v>8117</v>
      </c>
      <c r="D5422" s="56" t="s">
        <v>8118</v>
      </c>
      <c r="E5422" s="31">
        <v>23.07</v>
      </c>
      <c r="F5422" s="128">
        <f t="shared" si="314"/>
        <v>13.68051</v>
      </c>
      <c r="G5422" s="222">
        <f t="shared" si="315"/>
        <v>15.048561000000001</v>
      </c>
      <c r="H5422" s="224">
        <v>0.1</v>
      </c>
      <c r="I5422" s="32"/>
    </row>
    <row r="5423" spans="1:9" ht="31.5">
      <c r="A5423" s="28">
        <v>5418</v>
      </c>
      <c r="B5423" s="29" t="s">
        <v>8119</v>
      </c>
      <c r="C5423" s="56" t="s">
        <v>8120</v>
      </c>
      <c r="D5423" s="56"/>
      <c r="E5423" s="31">
        <v>27.67</v>
      </c>
      <c r="F5423" s="128">
        <f t="shared" si="314"/>
        <v>16.40831</v>
      </c>
      <c r="G5423" s="222">
        <f t="shared" si="315"/>
        <v>18.049141000000002</v>
      </c>
      <c r="H5423" s="224">
        <v>0.1</v>
      </c>
      <c r="I5423" s="32"/>
    </row>
    <row r="5424" spans="1:9" ht="31.5">
      <c r="A5424" s="28">
        <v>5419</v>
      </c>
      <c r="B5424" s="29" t="s">
        <v>8121</v>
      </c>
      <c r="C5424" s="56" t="s">
        <v>8122</v>
      </c>
      <c r="D5424" s="56"/>
      <c r="E5424" s="31">
        <v>27.67</v>
      </c>
      <c r="F5424" s="128">
        <f t="shared" si="314"/>
        <v>16.40831</v>
      </c>
      <c r="G5424" s="222">
        <f t="shared" si="315"/>
        <v>18.049141000000002</v>
      </c>
      <c r="H5424" s="224">
        <v>0.1</v>
      </c>
      <c r="I5424" s="32"/>
    </row>
    <row r="5425" spans="1:9" ht="15.75">
      <c r="A5425" s="28">
        <v>5420</v>
      </c>
      <c r="B5425" s="29" t="s">
        <v>8123</v>
      </c>
      <c r="C5425" s="56" t="s">
        <v>8124</v>
      </c>
      <c r="D5425" s="56"/>
      <c r="E5425" s="31">
        <v>12.2</v>
      </c>
      <c r="F5425" s="128">
        <f t="shared" si="314"/>
        <v>7.2345999999999995</v>
      </c>
      <c r="G5425" s="222">
        <f t="shared" si="315"/>
        <v>7.9580599999999997</v>
      </c>
      <c r="H5425" s="224">
        <v>0.1</v>
      </c>
      <c r="I5425" s="32"/>
    </row>
    <row r="5426" spans="1:9" ht="15.75">
      <c r="A5426" s="28">
        <v>5421</v>
      </c>
      <c r="B5426" s="29" t="s">
        <v>8125</v>
      </c>
      <c r="C5426" s="56" t="s">
        <v>8126</v>
      </c>
      <c r="D5426" s="56"/>
      <c r="E5426" s="31">
        <v>6.79</v>
      </c>
      <c r="F5426" s="128">
        <f t="shared" si="314"/>
        <v>4.0264699999999998</v>
      </c>
      <c r="G5426" s="222">
        <f t="shared" si="315"/>
        <v>4.4291169999999997</v>
      </c>
      <c r="H5426" s="224">
        <v>0.1</v>
      </c>
      <c r="I5426" s="32"/>
    </row>
    <row r="5427" spans="1:9" ht="31.5">
      <c r="A5427" s="28">
        <v>5422</v>
      </c>
      <c r="B5427" s="29" t="s">
        <v>8127</v>
      </c>
      <c r="C5427" s="56" t="s">
        <v>8128</v>
      </c>
      <c r="D5427" s="56"/>
      <c r="E5427" s="31">
        <v>73.819999999999993</v>
      </c>
      <c r="F5427" s="128">
        <f t="shared" si="314"/>
        <v>43.775259999999996</v>
      </c>
      <c r="G5427" s="222">
        <f t="shared" si="315"/>
        <v>48.152785999999999</v>
      </c>
      <c r="H5427" s="224">
        <v>0.1</v>
      </c>
      <c r="I5427" s="32"/>
    </row>
    <row r="5428" spans="1:9" ht="31.5">
      <c r="A5428" s="28">
        <v>5423</v>
      </c>
      <c r="B5428" s="29" t="s">
        <v>8129</v>
      </c>
      <c r="C5428" s="56" t="s">
        <v>8130</v>
      </c>
      <c r="D5428" s="56"/>
      <c r="E5428" s="31">
        <v>73.819999999999993</v>
      </c>
      <c r="F5428" s="128">
        <f t="shared" si="314"/>
        <v>43.775259999999996</v>
      </c>
      <c r="G5428" s="222">
        <f t="shared" si="315"/>
        <v>48.152785999999999</v>
      </c>
      <c r="H5428" s="224">
        <v>0.1</v>
      </c>
      <c r="I5428" s="32"/>
    </row>
    <row r="5429" spans="1:9" ht="15.75">
      <c r="A5429" s="28">
        <v>5424</v>
      </c>
      <c r="B5429" s="29" t="s">
        <v>8131</v>
      </c>
      <c r="C5429" s="56" t="s">
        <v>8132</v>
      </c>
      <c r="D5429" s="56"/>
      <c r="E5429" s="31">
        <v>124.29</v>
      </c>
      <c r="F5429" s="128">
        <f t="shared" si="314"/>
        <v>73.703969999999998</v>
      </c>
      <c r="G5429" s="222">
        <f t="shared" si="315"/>
        <v>81.074367000000009</v>
      </c>
      <c r="H5429" s="224">
        <v>0.1</v>
      </c>
      <c r="I5429" s="32"/>
    </row>
    <row r="5430" spans="1:9" ht="15.75">
      <c r="A5430" s="28">
        <v>5425</v>
      </c>
      <c r="B5430" s="29" t="s">
        <v>8133</v>
      </c>
      <c r="C5430" s="56" t="s">
        <v>8134</v>
      </c>
      <c r="D5430" s="56"/>
      <c r="E5430" s="31">
        <v>124.29</v>
      </c>
      <c r="F5430" s="128">
        <f t="shared" si="314"/>
        <v>73.703969999999998</v>
      </c>
      <c r="G5430" s="222">
        <f t="shared" si="315"/>
        <v>81.074367000000009</v>
      </c>
      <c r="H5430" s="224">
        <v>0.1</v>
      </c>
      <c r="I5430" s="32"/>
    </row>
    <row r="5431" spans="1:9" ht="31.5">
      <c r="A5431" s="28">
        <v>5426</v>
      </c>
      <c r="B5431" s="29" t="s">
        <v>8135</v>
      </c>
      <c r="C5431" s="43" t="s">
        <v>8136</v>
      </c>
      <c r="D5431" s="56" t="s">
        <v>6848</v>
      </c>
      <c r="E5431" s="31">
        <v>124.29</v>
      </c>
      <c r="F5431" s="128">
        <f t="shared" si="314"/>
        <v>73.703969999999998</v>
      </c>
      <c r="G5431" s="222">
        <f t="shared" si="315"/>
        <v>81.074367000000009</v>
      </c>
      <c r="H5431" s="224">
        <v>0.1</v>
      </c>
      <c r="I5431" s="32"/>
    </row>
    <row r="5432" spans="1:9" ht="31.5">
      <c r="A5432" s="28">
        <v>5427</v>
      </c>
      <c r="B5432" s="29" t="s">
        <v>8137</v>
      </c>
      <c r="C5432" s="43" t="s">
        <v>8138</v>
      </c>
      <c r="D5432" s="56" t="s">
        <v>6848</v>
      </c>
      <c r="E5432" s="31">
        <v>124.29</v>
      </c>
      <c r="F5432" s="128">
        <f t="shared" si="314"/>
        <v>73.703969999999998</v>
      </c>
      <c r="G5432" s="222">
        <f t="shared" si="315"/>
        <v>81.074367000000009</v>
      </c>
      <c r="H5432" s="224">
        <v>0.1</v>
      </c>
      <c r="I5432" s="32"/>
    </row>
    <row r="5433" spans="1:9" ht="31.5">
      <c r="A5433" s="28">
        <v>5428</v>
      </c>
      <c r="B5433" s="29" t="s">
        <v>8139</v>
      </c>
      <c r="C5433" s="43" t="s">
        <v>8140</v>
      </c>
      <c r="D5433" s="56" t="s">
        <v>6848</v>
      </c>
      <c r="E5433" s="31">
        <v>124.29</v>
      </c>
      <c r="F5433" s="128">
        <f t="shared" si="314"/>
        <v>73.703969999999998</v>
      </c>
      <c r="G5433" s="222">
        <f t="shared" si="315"/>
        <v>81.074367000000009</v>
      </c>
      <c r="H5433" s="224">
        <v>0.1</v>
      </c>
      <c r="I5433" s="32"/>
    </row>
    <row r="5434" spans="1:9" ht="15.75">
      <c r="A5434" s="28">
        <v>5429</v>
      </c>
      <c r="B5434" s="29" t="s">
        <v>8141</v>
      </c>
      <c r="C5434" s="56" t="s">
        <v>8142</v>
      </c>
      <c r="D5434" s="56"/>
      <c r="E5434" s="31">
        <v>4.62</v>
      </c>
      <c r="F5434" s="128">
        <f t="shared" si="314"/>
        <v>2.7396599999999998</v>
      </c>
      <c r="G5434" s="222">
        <f t="shared" si="315"/>
        <v>3.0136259999999999</v>
      </c>
      <c r="H5434" s="224">
        <v>0.1</v>
      </c>
      <c r="I5434" s="32"/>
    </row>
    <row r="5435" spans="1:9" ht="31.5">
      <c r="A5435" s="28">
        <v>5430</v>
      </c>
      <c r="B5435" s="29" t="s">
        <v>8143</v>
      </c>
      <c r="C5435" s="56" t="s">
        <v>8144</v>
      </c>
      <c r="D5435" s="56"/>
      <c r="E5435" s="31">
        <v>34.729999999999997</v>
      </c>
      <c r="F5435" s="128">
        <f t="shared" si="314"/>
        <v>20.594889999999996</v>
      </c>
      <c r="G5435" s="222">
        <f t="shared" si="315"/>
        <v>22.654378999999999</v>
      </c>
      <c r="H5435" s="224">
        <v>0.1</v>
      </c>
      <c r="I5435" s="32"/>
    </row>
    <row r="5436" spans="1:9" ht="15.75">
      <c r="A5436" s="28">
        <v>5431</v>
      </c>
      <c r="B5436" s="29" t="s">
        <v>8145</v>
      </c>
      <c r="C5436" s="56" t="s">
        <v>8146</v>
      </c>
      <c r="D5436" s="56"/>
      <c r="E5436" s="31">
        <v>20.9</v>
      </c>
      <c r="F5436" s="128">
        <f t="shared" si="314"/>
        <v>12.393699999999999</v>
      </c>
      <c r="G5436" s="222">
        <f t="shared" si="315"/>
        <v>13.63307</v>
      </c>
      <c r="H5436" s="224">
        <v>0.1</v>
      </c>
      <c r="I5436" s="32"/>
    </row>
    <row r="5437" spans="1:9" ht="31.5">
      <c r="A5437" s="28">
        <v>5432</v>
      </c>
      <c r="B5437" s="29" t="s">
        <v>8147</v>
      </c>
      <c r="C5437" s="56" t="s">
        <v>8148</v>
      </c>
      <c r="D5437" s="56" t="s">
        <v>8149</v>
      </c>
      <c r="E5437" s="31">
        <v>24.43</v>
      </c>
      <c r="F5437" s="128">
        <f t="shared" si="314"/>
        <v>14.486989999999999</v>
      </c>
      <c r="G5437" s="222">
        <f t="shared" si="315"/>
        <v>15.935689</v>
      </c>
      <c r="H5437" s="224">
        <v>0.1</v>
      </c>
      <c r="I5437" s="32"/>
    </row>
    <row r="5438" spans="1:9" ht="15.75">
      <c r="A5438" s="28">
        <v>5433</v>
      </c>
      <c r="B5438" s="29" t="s">
        <v>8150</v>
      </c>
      <c r="C5438" s="56" t="s">
        <v>8151</v>
      </c>
      <c r="D5438" s="56"/>
      <c r="E5438" s="31">
        <v>23.07</v>
      </c>
      <c r="F5438" s="128">
        <f t="shared" si="314"/>
        <v>13.68051</v>
      </c>
      <c r="G5438" s="222">
        <f t="shared" si="315"/>
        <v>15.048561000000001</v>
      </c>
      <c r="H5438" s="224">
        <v>0.1</v>
      </c>
      <c r="I5438" s="32"/>
    </row>
    <row r="5439" spans="1:9" ht="15.75">
      <c r="A5439" s="28">
        <v>5434</v>
      </c>
      <c r="B5439" s="29" t="s">
        <v>8152</v>
      </c>
      <c r="C5439" s="56" t="s">
        <v>8153</v>
      </c>
      <c r="D5439" s="56"/>
      <c r="E5439" s="31">
        <v>13.56</v>
      </c>
      <c r="F5439" s="128">
        <f t="shared" si="314"/>
        <v>8.0410799999999991</v>
      </c>
      <c r="G5439" s="222">
        <f t="shared" si="315"/>
        <v>8.8451880000000003</v>
      </c>
      <c r="H5439" s="224">
        <v>0.1</v>
      </c>
      <c r="I5439" s="32"/>
    </row>
    <row r="5440" spans="1:9" ht="15.75">
      <c r="A5440" s="28">
        <v>5435</v>
      </c>
      <c r="B5440" s="29" t="s">
        <v>8154</v>
      </c>
      <c r="C5440" s="56" t="s">
        <v>8155</v>
      </c>
      <c r="D5440" s="56" t="s">
        <v>8156</v>
      </c>
      <c r="E5440" s="31">
        <v>23.07</v>
      </c>
      <c r="F5440" s="128">
        <f t="shared" si="314"/>
        <v>13.68051</v>
      </c>
      <c r="G5440" s="222">
        <f t="shared" si="315"/>
        <v>15.048561000000001</v>
      </c>
      <c r="H5440" s="224">
        <v>0.1</v>
      </c>
      <c r="I5440" s="32"/>
    </row>
    <row r="5441" spans="1:9" ht="15.75">
      <c r="A5441" s="28">
        <v>5436</v>
      </c>
      <c r="B5441" s="29" t="s">
        <v>8157</v>
      </c>
      <c r="C5441" s="56" t="s">
        <v>8158</v>
      </c>
      <c r="D5441" s="56"/>
      <c r="E5441" s="31">
        <v>5.96</v>
      </c>
      <c r="F5441" s="128">
        <f t="shared" si="314"/>
        <v>3.5342799999999999</v>
      </c>
      <c r="G5441" s="222">
        <f t="shared" si="315"/>
        <v>3.8877080000000004</v>
      </c>
      <c r="H5441" s="224">
        <v>0.1</v>
      </c>
      <c r="I5441" s="32"/>
    </row>
    <row r="5442" spans="1:9" ht="15.75">
      <c r="A5442" s="28">
        <v>5437</v>
      </c>
      <c r="B5442" s="29" t="s">
        <v>8159</v>
      </c>
      <c r="C5442" s="56" t="s">
        <v>8160</v>
      </c>
      <c r="D5442" s="56"/>
      <c r="E5442" s="31">
        <v>7.05</v>
      </c>
      <c r="F5442" s="128">
        <f t="shared" si="314"/>
        <v>4.18065</v>
      </c>
      <c r="G5442" s="222">
        <f t="shared" si="315"/>
        <v>4.5987150000000003</v>
      </c>
      <c r="H5442" s="224">
        <v>0.1</v>
      </c>
      <c r="I5442" s="32"/>
    </row>
    <row r="5443" spans="1:9" ht="31.5">
      <c r="A5443" s="28">
        <v>5438</v>
      </c>
      <c r="B5443" s="29" t="s">
        <v>8161</v>
      </c>
      <c r="C5443" s="56" t="s">
        <v>8162</v>
      </c>
      <c r="D5443" s="56" t="s">
        <v>8163</v>
      </c>
      <c r="E5443" s="31">
        <v>13.56</v>
      </c>
      <c r="F5443" s="128">
        <f t="shared" si="314"/>
        <v>8.0410799999999991</v>
      </c>
      <c r="G5443" s="222">
        <f t="shared" si="315"/>
        <v>8.8451880000000003</v>
      </c>
      <c r="H5443" s="224">
        <v>0.1</v>
      </c>
      <c r="I5443" s="32"/>
    </row>
    <row r="5444" spans="1:9" ht="31.5">
      <c r="A5444" s="28">
        <v>5439</v>
      </c>
      <c r="B5444" s="29" t="s">
        <v>8164</v>
      </c>
      <c r="C5444" s="56" t="s">
        <v>8165</v>
      </c>
      <c r="D5444" s="56" t="s">
        <v>8166</v>
      </c>
      <c r="E5444" s="31">
        <v>10.58</v>
      </c>
      <c r="F5444" s="128">
        <f t="shared" si="314"/>
        <v>6.2739399999999996</v>
      </c>
      <c r="G5444" s="222">
        <f t="shared" si="315"/>
        <v>6.9013340000000003</v>
      </c>
      <c r="H5444" s="224">
        <v>0.1</v>
      </c>
      <c r="I5444" s="32"/>
    </row>
    <row r="5445" spans="1:9" ht="15.75">
      <c r="A5445" s="28">
        <v>5440</v>
      </c>
      <c r="B5445" s="29" t="s">
        <v>8167</v>
      </c>
      <c r="C5445" s="56" t="s">
        <v>8168</v>
      </c>
      <c r="D5445" s="56"/>
      <c r="E5445" s="31">
        <v>12.2</v>
      </c>
      <c r="F5445" s="128">
        <f t="shared" si="314"/>
        <v>7.2345999999999995</v>
      </c>
      <c r="G5445" s="222">
        <f t="shared" si="315"/>
        <v>7.9580599999999997</v>
      </c>
      <c r="H5445" s="224">
        <v>0.1</v>
      </c>
      <c r="I5445" s="32"/>
    </row>
    <row r="5446" spans="1:9" ht="15.75">
      <c r="A5446" s="28">
        <v>5441</v>
      </c>
      <c r="B5446" s="29" t="s">
        <v>8169</v>
      </c>
      <c r="C5446" s="56" t="s">
        <v>8170</v>
      </c>
      <c r="D5446" s="56"/>
      <c r="E5446" s="31">
        <v>12.2</v>
      </c>
      <c r="F5446" s="128">
        <f t="shared" si="314"/>
        <v>7.2345999999999995</v>
      </c>
      <c r="G5446" s="222">
        <f t="shared" si="315"/>
        <v>7.9580599999999997</v>
      </c>
      <c r="H5446" s="224">
        <v>0.1</v>
      </c>
      <c r="I5446" s="32"/>
    </row>
    <row r="5447" spans="1:9" ht="15.75">
      <c r="A5447" s="28">
        <v>5442</v>
      </c>
      <c r="B5447" s="29" t="s">
        <v>8171</v>
      </c>
      <c r="C5447" s="56" t="s">
        <v>8172</v>
      </c>
      <c r="D5447" s="56"/>
      <c r="E5447" s="31">
        <v>23.07</v>
      </c>
      <c r="F5447" s="128">
        <f t="shared" ref="F5447:F5510" si="316">E5447*0.593</f>
        <v>13.68051</v>
      </c>
      <c r="G5447" s="222">
        <f t="shared" si="315"/>
        <v>15.048561000000001</v>
      </c>
      <c r="H5447" s="224">
        <v>0.1</v>
      </c>
      <c r="I5447" s="32"/>
    </row>
    <row r="5448" spans="1:9" ht="15.75">
      <c r="A5448" s="28">
        <v>5443</v>
      </c>
      <c r="B5448" s="29" t="s">
        <v>8173</v>
      </c>
      <c r="C5448" s="56" t="s">
        <v>8174</v>
      </c>
      <c r="D5448" s="56"/>
      <c r="E5448" s="31">
        <v>5.43</v>
      </c>
      <c r="F5448" s="128">
        <f t="shared" si="316"/>
        <v>3.2199899999999997</v>
      </c>
      <c r="G5448" s="222">
        <f t="shared" si="315"/>
        <v>3.5419890000000001</v>
      </c>
      <c r="H5448" s="224">
        <v>0.1</v>
      </c>
      <c r="I5448" s="32"/>
    </row>
    <row r="5449" spans="1:9" ht="15.75">
      <c r="A5449" s="28">
        <v>5444</v>
      </c>
      <c r="B5449" s="29" t="s">
        <v>8175</v>
      </c>
      <c r="C5449" s="56" t="s">
        <v>8176</v>
      </c>
      <c r="D5449" s="56"/>
      <c r="E5449" s="31">
        <v>5.43</v>
      </c>
      <c r="F5449" s="128">
        <f t="shared" si="316"/>
        <v>3.2199899999999997</v>
      </c>
      <c r="G5449" s="222">
        <f t="shared" si="315"/>
        <v>3.5419890000000001</v>
      </c>
      <c r="H5449" s="224">
        <v>0.1</v>
      </c>
      <c r="I5449" s="32"/>
    </row>
    <row r="5450" spans="1:9" ht="63">
      <c r="A5450" s="28">
        <v>5445</v>
      </c>
      <c r="B5450" s="29" t="s">
        <v>8177</v>
      </c>
      <c r="C5450" s="43" t="s">
        <v>8178</v>
      </c>
      <c r="D5450" s="56" t="s">
        <v>8179</v>
      </c>
      <c r="E5450" s="31">
        <v>55.35</v>
      </c>
      <c r="F5450" s="128">
        <f t="shared" si="316"/>
        <v>32.82255</v>
      </c>
      <c r="G5450" s="222">
        <f t="shared" si="315"/>
        <v>36.104805000000006</v>
      </c>
      <c r="H5450" s="224">
        <v>0.1</v>
      </c>
      <c r="I5450" s="32"/>
    </row>
    <row r="5451" spans="1:9" ht="63">
      <c r="A5451" s="28">
        <v>5446</v>
      </c>
      <c r="B5451" s="29" t="s">
        <v>8180</v>
      </c>
      <c r="C5451" s="43" t="s">
        <v>8181</v>
      </c>
      <c r="D5451" s="56" t="s">
        <v>8179</v>
      </c>
      <c r="E5451" s="31">
        <v>55.35</v>
      </c>
      <c r="F5451" s="128">
        <f t="shared" si="316"/>
        <v>32.82255</v>
      </c>
      <c r="G5451" s="222">
        <f t="shared" si="315"/>
        <v>36.104805000000006</v>
      </c>
      <c r="H5451" s="224">
        <v>0.1</v>
      </c>
      <c r="I5451" s="32"/>
    </row>
    <row r="5452" spans="1:9" ht="63">
      <c r="A5452" s="28">
        <v>5447</v>
      </c>
      <c r="B5452" s="29" t="s">
        <v>8182</v>
      </c>
      <c r="C5452" s="43" t="s">
        <v>8183</v>
      </c>
      <c r="D5452" s="56" t="s">
        <v>8179</v>
      </c>
      <c r="E5452" s="31">
        <v>55.35</v>
      </c>
      <c r="F5452" s="128">
        <f t="shared" si="316"/>
        <v>32.82255</v>
      </c>
      <c r="G5452" s="222">
        <f t="shared" si="315"/>
        <v>36.104805000000006</v>
      </c>
      <c r="H5452" s="224">
        <v>0.1</v>
      </c>
      <c r="I5452" s="32"/>
    </row>
    <row r="5453" spans="1:9" ht="63">
      <c r="A5453" s="28">
        <v>5448</v>
      </c>
      <c r="B5453" s="29" t="s">
        <v>8184</v>
      </c>
      <c r="C5453" s="43" t="s">
        <v>8185</v>
      </c>
      <c r="D5453" s="56" t="s">
        <v>8179</v>
      </c>
      <c r="E5453" s="31">
        <v>103.67</v>
      </c>
      <c r="F5453" s="128">
        <f t="shared" si="316"/>
        <v>61.476309999999998</v>
      </c>
      <c r="G5453" s="222">
        <f t="shared" si="315"/>
        <v>67.623941000000002</v>
      </c>
      <c r="H5453" s="224">
        <v>0.1</v>
      </c>
      <c r="I5453" s="32"/>
    </row>
    <row r="5454" spans="1:9" ht="15.75">
      <c r="A5454" s="28">
        <v>5449</v>
      </c>
      <c r="B5454" s="29" t="s">
        <v>8186</v>
      </c>
      <c r="C5454" s="56" t="s">
        <v>8187</v>
      </c>
      <c r="D5454" s="56"/>
      <c r="E5454" s="31">
        <v>23.07</v>
      </c>
      <c r="F5454" s="128">
        <f t="shared" si="316"/>
        <v>13.68051</v>
      </c>
      <c r="G5454" s="222">
        <f t="shared" si="315"/>
        <v>15.048561000000001</v>
      </c>
      <c r="H5454" s="224">
        <v>0.1</v>
      </c>
      <c r="I5454" s="32"/>
    </row>
    <row r="5455" spans="1:9" ht="31.5">
      <c r="A5455" s="28">
        <v>5450</v>
      </c>
      <c r="B5455" s="29" t="s">
        <v>8188</v>
      </c>
      <c r="C5455" s="56" t="s">
        <v>8189</v>
      </c>
      <c r="D5455" s="56" t="s">
        <v>8190</v>
      </c>
      <c r="E5455" s="31">
        <v>26.05</v>
      </c>
      <c r="F5455" s="128">
        <f t="shared" si="316"/>
        <v>15.447649999999999</v>
      </c>
      <c r="G5455" s="222">
        <f t="shared" si="315"/>
        <v>16.992415000000001</v>
      </c>
      <c r="H5455" s="224">
        <v>0.1</v>
      </c>
      <c r="I5455" s="32"/>
    </row>
    <row r="5456" spans="1:9" ht="15.75">
      <c r="A5456" s="28">
        <v>5451</v>
      </c>
      <c r="B5456" s="29" t="s">
        <v>8191</v>
      </c>
      <c r="C5456" s="56" t="s">
        <v>8192</v>
      </c>
      <c r="D5456" s="56" t="s">
        <v>8193</v>
      </c>
      <c r="E5456" s="31">
        <v>23.07</v>
      </c>
      <c r="F5456" s="128">
        <f t="shared" si="316"/>
        <v>13.68051</v>
      </c>
      <c r="G5456" s="222">
        <f t="shared" si="315"/>
        <v>15.048561000000001</v>
      </c>
      <c r="H5456" s="224">
        <v>0.1</v>
      </c>
      <c r="I5456" s="32"/>
    </row>
    <row r="5457" spans="1:9" ht="31.5">
      <c r="A5457" s="28">
        <v>5452</v>
      </c>
      <c r="B5457" s="29" t="s">
        <v>8194</v>
      </c>
      <c r="C5457" s="56" t="s">
        <v>8195</v>
      </c>
      <c r="D5457" s="56"/>
      <c r="E5457" s="31">
        <v>34.729999999999997</v>
      </c>
      <c r="F5457" s="128">
        <f t="shared" si="316"/>
        <v>20.594889999999996</v>
      </c>
      <c r="G5457" s="222">
        <f t="shared" si="315"/>
        <v>22.654378999999999</v>
      </c>
      <c r="H5457" s="224">
        <v>0.1</v>
      </c>
      <c r="I5457" s="32"/>
    </row>
    <row r="5458" spans="1:9" ht="31.5">
      <c r="A5458" s="28">
        <v>5453</v>
      </c>
      <c r="B5458" s="29" t="s">
        <v>8196</v>
      </c>
      <c r="C5458" s="56" t="s">
        <v>8197</v>
      </c>
      <c r="D5458" s="56" t="s">
        <v>8198</v>
      </c>
      <c r="E5458" s="31">
        <v>37.71</v>
      </c>
      <c r="F5458" s="128">
        <f t="shared" si="316"/>
        <v>22.362030000000001</v>
      </c>
      <c r="G5458" s="222">
        <f t="shared" si="315"/>
        <v>24.598233000000004</v>
      </c>
      <c r="H5458" s="224">
        <v>0.1</v>
      </c>
      <c r="I5458" s="32"/>
    </row>
    <row r="5459" spans="1:9" ht="15.75">
      <c r="A5459" s="28">
        <v>5454</v>
      </c>
      <c r="B5459" s="29" t="s">
        <v>8199</v>
      </c>
      <c r="C5459" s="56" t="s">
        <v>8200</v>
      </c>
      <c r="D5459" s="56" t="s">
        <v>8201</v>
      </c>
      <c r="E5459" s="31">
        <v>34.729999999999997</v>
      </c>
      <c r="F5459" s="128">
        <f t="shared" si="316"/>
        <v>20.594889999999996</v>
      </c>
      <c r="G5459" s="222">
        <f t="shared" si="315"/>
        <v>22.654378999999999</v>
      </c>
      <c r="H5459" s="224">
        <v>0.1</v>
      </c>
      <c r="I5459" s="32"/>
    </row>
    <row r="5460" spans="1:9" ht="15.75">
      <c r="A5460" s="28">
        <v>5455</v>
      </c>
      <c r="B5460" s="29" t="s">
        <v>8202</v>
      </c>
      <c r="C5460" s="56" t="s">
        <v>8203</v>
      </c>
      <c r="D5460" s="56" t="s">
        <v>8204</v>
      </c>
      <c r="E5460" s="31">
        <v>2.98</v>
      </c>
      <c r="F5460" s="128">
        <f t="shared" si="316"/>
        <v>1.7671399999999999</v>
      </c>
      <c r="G5460" s="222">
        <f t="shared" si="315"/>
        <v>1.9438540000000002</v>
      </c>
      <c r="H5460" s="224">
        <v>0.1</v>
      </c>
      <c r="I5460" s="32"/>
    </row>
    <row r="5461" spans="1:9" ht="15.75">
      <c r="A5461" s="28">
        <v>5456</v>
      </c>
      <c r="B5461" s="29" t="s">
        <v>8205</v>
      </c>
      <c r="C5461" s="56" t="s">
        <v>8206</v>
      </c>
      <c r="D5461" s="56" t="s">
        <v>8207</v>
      </c>
      <c r="E5461" s="31">
        <v>2.98</v>
      </c>
      <c r="F5461" s="128">
        <f t="shared" si="316"/>
        <v>1.7671399999999999</v>
      </c>
      <c r="G5461" s="222">
        <f t="shared" si="315"/>
        <v>1.9438540000000002</v>
      </c>
      <c r="H5461" s="224">
        <v>0.1</v>
      </c>
      <c r="I5461" s="32"/>
    </row>
    <row r="5462" spans="1:9" ht="31.5">
      <c r="A5462" s="28">
        <v>5457</v>
      </c>
      <c r="B5462" s="29" t="s">
        <v>8208</v>
      </c>
      <c r="C5462" s="56" t="s">
        <v>8209</v>
      </c>
      <c r="D5462" s="56" t="s">
        <v>8210</v>
      </c>
      <c r="E5462" s="31">
        <v>5.96</v>
      </c>
      <c r="F5462" s="128">
        <f t="shared" si="316"/>
        <v>3.5342799999999999</v>
      </c>
      <c r="G5462" s="222">
        <f t="shared" si="315"/>
        <v>3.8877080000000004</v>
      </c>
      <c r="H5462" s="224">
        <v>0.1</v>
      </c>
      <c r="I5462" s="32"/>
    </row>
    <row r="5463" spans="1:9" ht="15.75">
      <c r="A5463" s="28">
        <v>5458</v>
      </c>
      <c r="B5463" s="29" t="s">
        <v>8211</v>
      </c>
      <c r="C5463" s="56" t="s">
        <v>8212</v>
      </c>
      <c r="D5463" s="56" t="s">
        <v>8213</v>
      </c>
      <c r="E5463" s="31">
        <v>2.98</v>
      </c>
      <c r="F5463" s="128">
        <f t="shared" si="316"/>
        <v>1.7671399999999999</v>
      </c>
      <c r="G5463" s="222">
        <f t="shared" si="315"/>
        <v>1.9438540000000002</v>
      </c>
      <c r="H5463" s="224">
        <v>0.1</v>
      </c>
      <c r="I5463" s="32"/>
    </row>
    <row r="5464" spans="1:9" ht="15.75">
      <c r="A5464" s="28">
        <v>5459</v>
      </c>
      <c r="B5464" s="29" t="s">
        <v>8214</v>
      </c>
      <c r="C5464" s="56" t="s">
        <v>8215</v>
      </c>
      <c r="D5464" s="56"/>
      <c r="E5464" s="31">
        <v>2.98</v>
      </c>
      <c r="F5464" s="128">
        <f t="shared" si="316"/>
        <v>1.7671399999999999</v>
      </c>
      <c r="G5464" s="222">
        <f t="shared" si="315"/>
        <v>1.9438540000000002</v>
      </c>
      <c r="H5464" s="224">
        <v>0.1</v>
      </c>
      <c r="I5464" s="32"/>
    </row>
    <row r="5465" spans="1:9" ht="15.75">
      <c r="A5465" s="28">
        <v>5460</v>
      </c>
      <c r="B5465" s="29" t="s">
        <v>8216</v>
      </c>
      <c r="C5465" s="43" t="s">
        <v>8217</v>
      </c>
      <c r="D5465" s="56"/>
      <c r="E5465" s="31">
        <v>7.05</v>
      </c>
      <c r="F5465" s="128">
        <f t="shared" si="316"/>
        <v>4.18065</v>
      </c>
      <c r="G5465" s="222">
        <f t="shared" si="315"/>
        <v>4.5987150000000003</v>
      </c>
      <c r="H5465" s="224">
        <v>0.1</v>
      </c>
      <c r="I5465" s="32"/>
    </row>
    <row r="5466" spans="1:9" ht="63">
      <c r="A5466" s="28">
        <v>5461</v>
      </c>
      <c r="B5466" s="29" t="s">
        <v>8218</v>
      </c>
      <c r="C5466" s="56" t="s">
        <v>8219</v>
      </c>
      <c r="D5466" s="56" t="s">
        <v>6941</v>
      </c>
      <c r="E5466" s="31">
        <v>189.96</v>
      </c>
      <c r="F5466" s="128">
        <f t="shared" si="316"/>
        <v>112.64628</v>
      </c>
      <c r="G5466" s="222">
        <f t="shared" si="315"/>
        <v>123.91090800000002</v>
      </c>
      <c r="H5466" s="224">
        <v>0.1</v>
      </c>
      <c r="I5466" s="32"/>
    </row>
    <row r="5467" spans="1:9" ht="63">
      <c r="A5467" s="28">
        <v>5462</v>
      </c>
      <c r="B5467" s="29" t="s">
        <v>8220</v>
      </c>
      <c r="C5467" s="56" t="s">
        <v>8221</v>
      </c>
      <c r="D5467" s="56" t="s">
        <v>6941</v>
      </c>
      <c r="E5467" s="31">
        <v>189.96</v>
      </c>
      <c r="F5467" s="128">
        <f t="shared" si="316"/>
        <v>112.64628</v>
      </c>
      <c r="G5467" s="222">
        <f t="shared" si="315"/>
        <v>123.91090800000002</v>
      </c>
      <c r="H5467" s="224">
        <v>0.1</v>
      </c>
      <c r="I5467" s="32"/>
    </row>
    <row r="5468" spans="1:9" ht="63">
      <c r="A5468" s="28">
        <v>5463</v>
      </c>
      <c r="B5468" s="29" t="s">
        <v>8222</v>
      </c>
      <c r="C5468" s="56" t="s">
        <v>8223</v>
      </c>
      <c r="D5468" s="56" t="s">
        <v>6941</v>
      </c>
      <c r="E5468" s="31">
        <v>189.96</v>
      </c>
      <c r="F5468" s="128">
        <f t="shared" si="316"/>
        <v>112.64628</v>
      </c>
      <c r="G5468" s="222">
        <f t="shared" si="315"/>
        <v>123.91090800000002</v>
      </c>
      <c r="H5468" s="224">
        <v>0.1</v>
      </c>
      <c r="I5468" s="32"/>
    </row>
    <row r="5469" spans="1:9" ht="63">
      <c r="A5469" s="28">
        <v>5464</v>
      </c>
      <c r="B5469" s="29" t="s">
        <v>8224</v>
      </c>
      <c r="C5469" s="56" t="s">
        <v>8225</v>
      </c>
      <c r="D5469" s="56" t="s">
        <v>8226</v>
      </c>
      <c r="E5469" s="31">
        <v>746.29</v>
      </c>
      <c r="F5469" s="128">
        <f t="shared" si="316"/>
        <v>442.54996999999997</v>
      </c>
      <c r="G5469" s="222">
        <f t="shared" si="315"/>
        <v>486.80496700000003</v>
      </c>
      <c r="H5469" s="224">
        <v>0.1</v>
      </c>
      <c r="I5469" s="32"/>
    </row>
    <row r="5470" spans="1:9" ht="31.5">
      <c r="A5470" s="28">
        <v>5465</v>
      </c>
      <c r="B5470" s="29" t="s">
        <v>8227</v>
      </c>
      <c r="C5470" s="56" t="s">
        <v>8228</v>
      </c>
      <c r="D5470" s="56" t="s">
        <v>8229</v>
      </c>
      <c r="E5470" s="31">
        <v>10.85</v>
      </c>
      <c r="F5470" s="128">
        <f t="shared" si="316"/>
        <v>6.4340499999999992</v>
      </c>
      <c r="G5470" s="222">
        <f t="shared" si="315"/>
        <v>7.0774549999999996</v>
      </c>
      <c r="H5470" s="224">
        <v>0.1</v>
      </c>
      <c r="I5470" s="32"/>
    </row>
    <row r="5471" spans="1:9" ht="15.75">
      <c r="A5471" s="28">
        <v>5466</v>
      </c>
      <c r="B5471" s="29" t="s">
        <v>8230</v>
      </c>
      <c r="C5471" s="56" t="s">
        <v>8231</v>
      </c>
      <c r="D5471" s="56"/>
      <c r="E5471" s="31">
        <v>8.14</v>
      </c>
      <c r="F5471" s="128">
        <f t="shared" si="316"/>
        <v>4.8270200000000001</v>
      </c>
      <c r="G5471" s="222">
        <f t="shared" si="315"/>
        <v>5.3097220000000007</v>
      </c>
      <c r="H5471" s="224">
        <v>0.1</v>
      </c>
      <c r="I5471" s="32"/>
    </row>
    <row r="5472" spans="1:9" ht="78.75">
      <c r="A5472" s="28">
        <v>5467</v>
      </c>
      <c r="B5472" s="29" t="s">
        <v>8232</v>
      </c>
      <c r="C5472" s="56" t="s">
        <v>8233</v>
      </c>
      <c r="D5472" s="56" t="s">
        <v>8234</v>
      </c>
      <c r="E5472" s="31">
        <v>46</v>
      </c>
      <c r="F5472" s="128">
        <f t="shared" si="316"/>
        <v>27.277999999999999</v>
      </c>
      <c r="G5472" s="222">
        <f t="shared" ref="G5472:G5535" si="317">F5472*1.1</f>
        <v>30.005800000000001</v>
      </c>
      <c r="H5472" s="224">
        <v>0.1</v>
      </c>
      <c r="I5472" s="32"/>
    </row>
    <row r="5473" spans="1:9" ht="63">
      <c r="A5473" s="28">
        <v>5468</v>
      </c>
      <c r="B5473" s="29" t="s">
        <v>8235</v>
      </c>
      <c r="C5473" s="56" t="s">
        <v>8236</v>
      </c>
      <c r="D5473" s="56" t="s">
        <v>7153</v>
      </c>
      <c r="E5473" s="31">
        <v>4.62</v>
      </c>
      <c r="F5473" s="128">
        <f t="shared" si="316"/>
        <v>2.7396599999999998</v>
      </c>
      <c r="G5473" s="222">
        <f t="shared" si="317"/>
        <v>3.0136259999999999</v>
      </c>
      <c r="H5473" s="224">
        <v>0.1</v>
      </c>
      <c r="I5473" s="32"/>
    </row>
    <row r="5474" spans="1:9" ht="15.75">
      <c r="A5474" s="28">
        <v>5469</v>
      </c>
      <c r="B5474" s="29" t="s">
        <v>8237</v>
      </c>
      <c r="C5474" s="56" t="s">
        <v>8238</v>
      </c>
      <c r="D5474" s="56"/>
      <c r="E5474" s="31">
        <v>23.07</v>
      </c>
      <c r="F5474" s="128">
        <f t="shared" si="316"/>
        <v>13.68051</v>
      </c>
      <c r="G5474" s="222">
        <f t="shared" si="317"/>
        <v>15.048561000000001</v>
      </c>
      <c r="H5474" s="224">
        <v>0.1</v>
      </c>
      <c r="I5474" s="32"/>
    </row>
    <row r="5475" spans="1:9" ht="31.5">
      <c r="A5475" s="28">
        <v>5470</v>
      </c>
      <c r="B5475" s="29" t="s">
        <v>8239</v>
      </c>
      <c r="C5475" s="56" t="s">
        <v>8240</v>
      </c>
      <c r="D5475" s="56"/>
      <c r="E5475" s="31">
        <v>23.07</v>
      </c>
      <c r="F5475" s="128">
        <f t="shared" si="316"/>
        <v>13.68051</v>
      </c>
      <c r="G5475" s="222">
        <f t="shared" si="317"/>
        <v>15.048561000000001</v>
      </c>
      <c r="H5475" s="224">
        <v>0.1</v>
      </c>
      <c r="I5475" s="32"/>
    </row>
    <row r="5476" spans="1:9" ht="31.5">
      <c r="A5476" s="28">
        <v>5471</v>
      </c>
      <c r="B5476" s="29" t="s">
        <v>8241</v>
      </c>
      <c r="C5476" s="56" t="s">
        <v>8242</v>
      </c>
      <c r="D5476" s="56"/>
      <c r="E5476" s="31">
        <v>69.2</v>
      </c>
      <c r="F5476" s="128">
        <f t="shared" si="316"/>
        <v>41.035600000000002</v>
      </c>
      <c r="G5476" s="222">
        <f t="shared" si="317"/>
        <v>45.139160000000004</v>
      </c>
      <c r="H5476" s="224">
        <v>0.1</v>
      </c>
      <c r="I5476" s="32"/>
    </row>
    <row r="5477" spans="1:9" ht="31.5">
      <c r="A5477" s="28">
        <v>5472</v>
      </c>
      <c r="B5477" s="29" t="s">
        <v>8243</v>
      </c>
      <c r="C5477" s="56" t="s">
        <v>8244</v>
      </c>
      <c r="D5477" s="56"/>
      <c r="E5477" s="31">
        <v>23.07</v>
      </c>
      <c r="F5477" s="128">
        <f t="shared" si="316"/>
        <v>13.68051</v>
      </c>
      <c r="G5477" s="222">
        <f t="shared" si="317"/>
        <v>15.048561000000001</v>
      </c>
      <c r="H5477" s="224">
        <v>0.1</v>
      </c>
      <c r="I5477" s="32"/>
    </row>
    <row r="5478" spans="1:9" ht="15.75">
      <c r="A5478" s="28">
        <v>5473</v>
      </c>
      <c r="B5478" s="29" t="s">
        <v>8245</v>
      </c>
      <c r="C5478" s="43" t="s">
        <v>8246</v>
      </c>
      <c r="D5478" s="56"/>
      <c r="E5478" s="31">
        <v>27.13</v>
      </c>
      <c r="F5478" s="128">
        <f t="shared" si="316"/>
        <v>16.088089999999998</v>
      </c>
      <c r="G5478" s="222">
        <f t="shared" si="317"/>
        <v>17.696898999999998</v>
      </c>
      <c r="H5478" s="224">
        <v>0.1</v>
      </c>
      <c r="I5478" s="32"/>
    </row>
    <row r="5479" spans="1:9" ht="47.25">
      <c r="A5479" s="28">
        <v>5474</v>
      </c>
      <c r="B5479" s="29" t="s">
        <v>8247</v>
      </c>
      <c r="C5479" s="43" t="s">
        <v>8248</v>
      </c>
      <c r="D5479" s="56" t="s">
        <v>8249</v>
      </c>
      <c r="E5479" s="31">
        <v>8.9600000000000009</v>
      </c>
      <c r="F5479" s="128">
        <f t="shared" si="316"/>
        <v>5.3132800000000007</v>
      </c>
      <c r="G5479" s="222">
        <f t="shared" si="317"/>
        <v>5.8446080000000009</v>
      </c>
      <c r="H5479" s="224">
        <v>0.1</v>
      </c>
      <c r="I5479" s="32"/>
    </row>
    <row r="5480" spans="1:9" ht="15.75">
      <c r="A5480" s="28">
        <v>5475</v>
      </c>
      <c r="B5480" s="29" t="s">
        <v>8250</v>
      </c>
      <c r="C5480" s="56" t="s">
        <v>8251</v>
      </c>
      <c r="D5480" s="56" t="s">
        <v>8252</v>
      </c>
      <c r="E5480" s="31">
        <v>17.64</v>
      </c>
      <c r="F5480" s="128">
        <f t="shared" si="316"/>
        <v>10.460520000000001</v>
      </c>
      <c r="G5480" s="222">
        <f t="shared" si="317"/>
        <v>11.506572000000002</v>
      </c>
      <c r="H5480" s="224">
        <v>0.1</v>
      </c>
      <c r="I5480" s="32"/>
    </row>
    <row r="5481" spans="1:9" ht="63">
      <c r="A5481" s="28">
        <v>5476</v>
      </c>
      <c r="B5481" s="29" t="s">
        <v>8253</v>
      </c>
      <c r="C5481" s="43" t="s">
        <v>8254</v>
      </c>
      <c r="D5481" s="56" t="s">
        <v>7340</v>
      </c>
      <c r="E5481" s="31">
        <v>55.35</v>
      </c>
      <c r="F5481" s="128">
        <f t="shared" si="316"/>
        <v>32.82255</v>
      </c>
      <c r="G5481" s="222">
        <f t="shared" si="317"/>
        <v>36.104805000000006</v>
      </c>
      <c r="H5481" s="224">
        <v>0.1</v>
      </c>
      <c r="I5481" s="32"/>
    </row>
    <row r="5482" spans="1:9" ht="63">
      <c r="A5482" s="28">
        <v>5477</v>
      </c>
      <c r="B5482" s="29" t="s">
        <v>8255</v>
      </c>
      <c r="C5482" s="43" t="s">
        <v>8256</v>
      </c>
      <c r="D5482" s="56" t="s">
        <v>7340</v>
      </c>
      <c r="E5482" s="31">
        <v>55.35</v>
      </c>
      <c r="F5482" s="128">
        <f t="shared" si="316"/>
        <v>32.82255</v>
      </c>
      <c r="G5482" s="222">
        <f t="shared" si="317"/>
        <v>36.104805000000006</v>
      </c>
      <c r="H5482" s="224">
        <v>0.1</v>
      </c>
      <c r="I5482" s="32"/>
    </row>
    <row r="5483" spans="1:9" ht="63">
      <c r="A5483" s="28">
        <v>5478</v>
      </c>
      <c r="B5483" s="29" t="s">
        <v>8257</v>
      </c>
      <c r="C5483" s="43" t="s">
        <v>8258</v>
      </c>
      <c r="D5483" s="56" t="s">
        <v>7340</v>
      </c>
      <c r="E5483" s="31">
        <v>55.35</v>
      </c>
      <c r="F5483" s="128">
        <f t="shared" si="316"/>
        <v>32.82255</v>
      </c>
      <c r="G5483" s="222">
        <f t="shared" si="317"/>
        <v>36.104805000000006</v>
      </c>
      <c r="H5483" s="224">
        <v>0.1</v>
      </c>
      <c r="I5483" s="32"/>
    </row>
    <row r="5484" spans="1:9" ht="63">
      <c r="A5484" s="28">
        <v>5479</v>
      </c>
      <c r="B5484" s="29" t="s">
        <v>8259</v>
      </c>
      <c r="C5484" s="43" t="s">
        <v>8260</v>
      </c>
      <c r="D5484" s="56" t="s">
        <v>7340</v>
      </c>
      <c r="E5484" s="31">
        <v>103.67</v>
      </c>
      <c r="F5484" s="128">
        <f t="shared" si="316"/>
        <v>61.476309999999998</v>
      </c>
      <c r="G5484" s="222">
        <f t="shared" si="317"/>
        <v>67.623941000000002</v>
      </c>
      <c r="H5484" s="224">
        <v>0.1</v>
      </c>
      <c r="I5484" s="32"/>
    </row>
    <row r="5485" spans="1:9" ht="15.75">
      <c r="A5485" s="28">
        <v>5480</v>
      </c>
      <c r="B5485" s="29" t="s">
        <v>8261</v>
      </c>
      <c r="C5485" s="56" t="s">
        <v>8262</v>
      </c>
      <c r="D5485" s="56"/>
      <c r="E5485" s="31">
        <v>13.56</v>
      </c>
      <c r="F5485" s="128">
        <f t="shared" si="316"/>
        <v>8.0410799999999991</v>
      </c>
      <c r="G5485" s="222">
        <f t="shared" si="317"/>
        <v>8.8451880000000003</v>
      </c>
      <c r="H5485" s="224">
        <v>0.1</v>
      </c>
      <c r="I5485" s="32"/>
    </row>
    <row r="5486" spans="1:9" ht="15.75">
      <c r="A5486" s="28">
        <v>5481</v>
      </c>
      <c r="B5486" s="29" t="s">
        <v>8263</v>
      </c>
      <c r="C5486" s="56" t="s">
        <v>8264</v>
      </c>
      <c r="D5486" s="56"/>
      <c r="E5486" s="31">
        <v>23.07</v>
      </c>
      <c r="F5486" s="128">
        <f t="shared" si="316"/>
        <v>13.68051</v>
      </c>
      <c r="G5486" s="222">
        <f t="shared" si="317"/>
        <v>15.048561000000001</v>
      </c>
      <c r="H5486" s="224">
        <v>0.1</v>
      </c>
      <c r="I5486" s="32"/>
    </row>
    <row r="5487" spans="1:9" ht="63">
      <c r="A5487" s="28">
        <v>5482</v>
      </c>
      <c r="B5487" s="29" t="s">
        <v>8265</v>
      </c>
      <c r="C5487" s="43" t="s">
        <v>8266</v>
      </c>
      <c r="D5487" s="56" t="s">
        <v>8267</v>
      </c>
      <c r="E5487" s="31">
        <v>23.07</v>
      </c>
      <c r="F5487" s="128">
        <f t="shared" si="316"/>
        <v>13.68051</v>
      </c>
      <c r="G5487" s="222">
        <f t="shared" si="317"/>
        <v>15.048561000000001</v>
      </c>
      <c r="H5487" s="224">
        <v>0.1</v>
      </c>
      <c r="I5487" s="32"/>
    </row>
    <row r="5488" spans="1:9" ht="63">
      <c r="A5488" s="28">
        <v>5483</v>
      </c>
      <c r="B5488" s="29" t="s">
        <v>8268</v>
      </c>
      <c r="C5488" s="43" t="s">
        <v>8269</v>
      </c>
      <c r="D5488" s="56" t="s">
        <v>8267</v>
      </c>
      <c r="E5488" s="31">
        <v>23.07</v>
      </c>
      <c r="F5488" s="128">
        <f t="shared" si="316"/>
        <v>13.68051</v>
      </c>
      <c r="G5488" s="222">
        <f t="shared" si="317"/>
        <v>15.048561000000001</v>
      </c>
      <c r="H5488" s="224">
        <v>0.1</v>
      </c>
      <c r="I5488" s="32"/>
    </row>
    <row r="5489" spans="1:9" ht="63">
      <c r="A5489" s="28">
        <v>5484</v>
      </c>
      <c r="B5489" s="29" t="s">
        <v>8270</v>
      </c>
      <c r="C5489" s="43" t="s">
        <v>8271</v>
      </c>
      <c r="D5489" s="56" t="s">
        <v>8267</v>
      </c>
      <c r="E5489" s="31">
        <v>23.07</v>
      </c>
      <c r="F5489" s="128">
        <f t="shared" si="316"/>
        <v>13.68051</v>
      </c>
      <c r="G5489" s="222">
        <f t="shared" si="317"/>
        <v>15.048561000000001</v>
      </c>
      <c r="H5489" s="224">
        <v>0.1</v>
      </c>
      <c r="I5489" s="32"/>
    </row>
    <row r="5490" spans="1:9" ht="63">
      <c r="A5490" s="28">
        <v>5485</v>
      </c>
      <c r="B5490" s="29" t="s">
        <v>8272</v>
      </c>
      <c r="C5490" s="43" t="s">
        <v>8273</v>
      </c>
      <c r="D5490" s="56" t="s">
        <v>8267</v>
      </c>
      <c r="E5490" s="31">
        <v>23.07</v>
      </c>
      <c r="F5490" s="128">
        <f t="shared" si="316"/>
        <v>13.68051</v>
      </c>
      <c r="G5490" s="222">
        <f t="shared" si="317"/>
        <v>15.048561000000001</v>
      </c>
      <c r="H5490" s="224">
        <v>0.1</v>
      </c>
      <c r="I5490" s="32"/>
    </row>
    <row r="5491" spans="1:9" ht="63">
      <c r="A5491" s="28">
        <v>5486</v>
      </c>
      <c r="B5491" s="29" t="s">
        <v>8274</v>
      </c>
      <c r="C5491" s="43" t="s">
        <v>8275</v>
      </c>
      <c r="D5491" s="56" t="s">
        <v>8267</v>
      </c>
      <c r="E5491" s="31">
        <v>23.07</v>
      </c>
      <c r="F5491" s="128">
        <f t="shared" si="316"/>
        <v>13.68051</v>
      </c>
      <c r="G5491" s="222">
        <f t="shared" si="317"/>
        <v>15.048561000000001</v>
      </c>
      <c r="H5491" s="224">
        <v>0.1</v>
      </c>
      <c r="I5491" s="32"/>
    </row>
    <row r="5492" spans="1:9" ht="63">
      <c r="A5492" s="28">
        <v>5487</v>
      </c>
      <c r="B5492" s="29" t="s">
        <v>8276</v>
      </c>
      <c r="C5492" s="43" t="s">
        <v>8277</v>
      </c>
      <c r="D5492" s="56" t="s">
        <v>8267</v>
      </c>
      <c r="E5492" s="31">
        <v>23.07</v>
      </c>
      <c r="F5492" s="128">
        <f t="shared" si="316"/>
        <v>13.68051</v>
      </c>
      <c r="G5492" s="222">
        <f t="shared" si="317"/>
        <v>15.048561000000001</v>
      </c>
      <c r="H5492" s="224">
        <v>0.1</v>
      </c>
      <c r="I5492" s="32"/>
    </row>
    <row r="5493" spans="1:9" ht="63">
      <c r="A5493" s="28">
        <v>5488</v>
      </c>
      <c r="B5493" s="29" t="s">
        <v>8278</v>
      </c>
      <c r="C5493" s="43" t="s">
        <v>8279</v>
      </c>
      <c r="D5493" s="56" t="s">
        <v>8267</v>
      </c>
      <c r="E5493" s="31">
        <v>23.07</v>
      </c>
      <c r="F5493" s="128">
        <f t="shared" si="316"/>
        <v>13.68051</v>
      </c>
      <c r="G5493" s="222">
        <f t="shared" si="317"/>
        <v>15.048561000000001</v>
      </c>
      <c r="H5493" s="224">
        <v>0.1</v>
      </c>
      <c r="I5493" s="32"/>
    </row>
    <row r="5494" spans="1:9" ht="15.75">
      <c r="A5494" s="28">
        <v>5489</v>
      </c>
      <c r="B5494" s="29" t="s">
        <v>8280</v>
      </c>
      <c r="C5494" s="56" t="s">
        <v>8281</v>
      </c>
      <c r="D5494" s="56"/>
      <c r="E5494" s="31">
        <v>3.26</v>
      </c>
      <c r="F5494" s="128">
        <f t="shared" si="316"/>
        <v>1.9331799999999997</v>
      </c>
      <c r="G5494" s="222">
        <f t="shared" si="317"/>
        <v>2.1264979999999998</v>
      </c>
      <c r="H5494" s="224">
        <v>0.1</v>
      </c>
      <c r="I5494" s="32"/>
    </row>
    <row r="5495" spans="1:9" ht="15.75">
      <c r="A5495" s="28">
        <v>5490</v>
      </c>
      <c r="B5495" s="29" t="s">
        <v>8282</v>
      </c>
      <c r="C5495" s="56" t="s">
        <v>8283</v>
      </c>
      <c r="D5495" s="56"/>
      <c r="E5495" s="31">
        <v>3.26</v>
      </c>
      <c r="F5495" s="128">
        <f t="shared" si="316"/>
        <v>1.9331799999999997</v>
      </c>
      <c r="G5495" s="222">
        <f t="shared" si="317"/>
        <v>2.1264979999999998</v>
      </c>
      <c r="H5495" s="224">
        <v>0.1</v>
      </c>
      <c r="I5495" s="32"/>
    </row>
    <row r="5496" spans="1:9" ht="31.5">
      <c r="A5496" s="28">
        <v>5491</v>
      </c>
      <c r="B5496" s="29" t="s">
        <v>8284</v>
      </c>
      <c r="C5496" s="43" t="s">
        <v>8285</v>
      </c>
      <c r="D5496" s="56" t="s">
        <v>6848</v>
      </c>
      <c r="E5496" s="31">
        <v>55.35</v>
      </c>
      <c r="F5496" s="128">
        <f t="shared" si="316"/>
        <v>32.82255</v>
      </c>
      <c r="G5496" s="222">
        <f t="shared" si="317"/>
        <v>36.104805000000006</v>
      </c>
      <c r="H5496" s="224">
        <v>0.1</v>
      </c>
      <c r="I5496" s="32"/>
    </row>
    <row r="5497" spans="1:9" ht="31.5">
      <c r="A5497" s="28">
        <v>5492</v>
      </c>
      <c r="B5497" s="29" t="s">
        <v>8286</v>
      </c>
      <c r="C5497" s="43" t="s">
        <v>8287</v>
      </c>
      <c r="D5497" s="56" t="s">
        <v>6848</v>
      </c>
      <c r="E5497" s="31">
        <v>55.35</v>
      </c>
      <c r="F5497" s="128">
        <f t="shared" si="316"/>
        <v>32.82255</v>
      </c>
      <c r="G5497" s="222">
        <f t="shared" si="317"/>
        <v>36.104805000000006</v>
      </c>
      <c r="H5497" s="224">
        <v>0.1</v>
      </c>
      <c r="I5497" s="32"/>
    </row>
    <row r="5498" spans="1:9" ht="15.75">
      <c r="A5498" s="28">
        <v>5493</v>
      </c>
      <c r="B5498" s="29" t="s">
        <v>8288</v>
      </c>
      <c r="C5498" s="56" t="s">
        <v>8289</v>
      </c>
      <c r="D5498" s="56"/>
      <c r="E5498" s="31">
        <v>34.729999999999997</v>
      </c>
      <c r="F5498" s="128">
        <f t="shared" si="316"/>
        <v>20.594889999999996</v>
      </c>
      <c r="G5498" s="222">
        <f t="shared" si="317"/>
        <v>22.654378999999999</v>
      </c>
      <c r="H5498" s="224">
        <v>0.1</v>
      </c>
      <c r="I5498" s="32"/>
    </row>
    <row r="5499" spans="1:9" ht="31.5">
      <c r="A5499" s="28">
        <v>5494</v>
      </c>
      <c r="B5499" s="29" t="s">
        <v>8290</v>
      </c>
      <c r="C5499" s="56" t="s">
        <v>8291</v>
      </c>
      <c r="D5499" s="56"/>
      <c r="E5499" s="31">
        <v>11.67</v>
      </c>
      <c r="F5499" s="128">
        <f t="shared" si="316"/>
        <v>6.9203099999999997</v>
      </c>
      <c r="G5499" s="222">
        <f t="shared" si="317"/>
        <v>7.6123410000000007</v>
      </c>
      <c r="H5499" s="224">
        <v>0.1</v>
      </c>
      <c r="I5499" s="32"/>
    </row>
    <row r="5500" spans="1:9" ht="15.75">
      <c r="A5500" s="28">
        <v>5495</v>
      </c>
      <c r="B5500" s="29" t="s">
        <v>8292</v>
      </c>
      <c r="C5500" s="56" t="s">
        <v>8293</v>
      </c>
      <c r="D5500" s="56"/>
      <c r="E5500" s="31">
        <v>16.28</v>
      </c>
      <c r="F5500" s="128">
        <f t="shared" si="316"/>
        <v>9.6540400000000002</v>
      </c>
      <c r="G5500" s="222">
        <f t="shared" si="317"/>
        <v>10.619444000000001</v>
      </c>
      <c r="H5500" s="224">
        <v>0.1</v>
      </c>
      <c r="I5500" s="32"/>
    </row>
    <row r="5501" spans="1:9" ht="15.75">
      <c r="A5501" s="28">
        <v>5496</v>
      </c>
      <c r="B5501" s="29" t="s">
        <v>8294</v>
      </c>
      <c r="C5501" s="56" t="s">
        <v>8295</v>
      </c>
      <c r="D5501" s="56" t="s">
        <v>8296</v>
      </c>
      <c r="E5501" s="31">
        <v>69.2</v>
      </c>
      <c r="F5501" s="128">
        <f t="shared" si="316"/>
        <v>41.035600000000002</v>
      </c>
      <c r="G5501" s="222">
        <f t="shared" si="317"/>
        <v>45.139160000000004</v>
      </c>
      <c r="H5501" s="224">
        <v>0.1</v>
      </c>
      <c r="I5501" s="32"/>
    </row>
    <row r="5502" spans="1:9" ht="31.5">
      <c r="A5502" s="28">
        <v>5497</v>
      </c>
      <c r="B5502" s="29" t="s">
        <v>8297</v>
      </c>
      <c r="C5502" s="56" t="s">
        <v>8298</v>
      </c>
      <c r="D5502" s="56" t="s">
        <v>8299</v>
      </c>
      <c r="E5502" s="31">
        <v>69.2</v>
      </c>
      <c r="F5502" s="128">
        <f t="shared" si="316"/>
        <v>41.035600000000002</v>
      </c>
      <c r="G5502" s="222">
        <f t="shared" si="317"/>
        <v>45.139160000000004</v>
      </c>
      <c r="H5502" s="224">
        <v>0.1</v>
      </c>
      <c r="I5502" s="32"/>
    </row>
    <row r="5503" spans="1:9" ht="47.25">
      <c r="A5503" s="28">
        <v>5498</v>
      </c>
      <c r="B5503" s="29" t="s">
        <v>8300</v>
      </c>
      <c r="C5503" s="56" t="s">
        <v>8301</v>
      </c>
      <c r="D5503" s="56" t="s">
        <v>8302</v>
      </c>
      <c r="E5503" s="31">
        <v>69.2</v>
      </c>
      <c r="F5503" s="128">
        <f t="shared" si="316"/>
        <v>41.035600000000002</v>
      </c>
      <c r="G5503" s="222">
        <f t="shared" si="317"/>
        <v>45.139160000000004</v>
      </c>
      <c r="H5503" s="224">
        <v>0.1</v>
      </c>
      <c r="I5503" s="32"/>
    </row>
    <row r="5504" spans="1:9" ht="47.25">
      <c r="A5504" s="28">
        <v>5499</v>
      </c>
      <c r="B5504" s="29" t="s">
        <v>8303</v>
      </c>
      <c r="C5504" s="56" t="s">
        <v>8304</v>
      </c>
      <c r="D5504" s="56"/>
      <c r="E5504" s="31">
        <v>57.54</v>
      </c>
      <c r="F5504" s="128">
        <f t="shared" si="316"/>
        <v>34.121220000000001</v>
      </c>
      <c r="G5504" s="222">
        <f t="shared" si="317"/>
        <v>37.533342000000005</v>
      </c>
      <c r="H5504" s="224">
        <v>0.1</v>
      </c>
      <c r="I5504" s="32"/>
    </row>
    <row r="5505" spans="1:9" ht="15.75">
      <c r="A5505" s="28">
        <v>5500</v>
      </c>
      <c r="B5505" s="29" t="s">
        <v>8305</v>
      </c>
      <c r="C5505" s="56" t="s">
        <v>8306</v>
      </c>
      <c r="D5505" s="56"/>
      <c r="E5505" s="31">
        <v>24.43</v>
      </c>
      <c r="F5505" s="128">
        <f t="shared" si="316"/>
        <v>14.486989999999999</v>
      </c>
      <c r="G5505" s="222">
        <f t="shared" si="317"/>
        <v>15.935689</v>
      </c>
      <c r="H5505" s="224">
        <v>0.1</v>
      </c>
      <c r="I5505" s="32"/>
    </row>
    <row r="5506" spans="1:9" ht="15.75">
      <c r="A5506" s="28">
        <v>5501</v>
      </c>
      <c r="B5506" s="29" t="s">
        <v>8307</v>
      </c>
      <c r="C5506" s="56" t="s">
        <v>8308</v>
      </c>
      <c r="D5506" s="56"/>
      <c r="E5506" s="31">
        <v>27.13</v>
      </c>
      <c r="F5506" s="128">
        <f t="shared" si="316"/>
        <v>16.088089999999998</v>
      </c>
      <c r="G5506" s="222">
        <f t="shared" si="317"/>
        <v>17.696898999999998</v>
      </c>
      <c r="H5506" s="224">
        <v>0.1</v>
      </c>
      <c r="I5506" s="32"/>
    </row>
    <row r="5507" spans="1:9" ht="15.75">
      <c r="A5507" s="28">
        <v>5502</v>
      </c>
      <c r="B5507" s="29" t="s">
        <v>8309</v>
      </c>
      <c r="C5507" s="56" t="s">
        <v>8310</v>
      </c>
      <c r="D5507" s="56"/>
      <c r="E5507" s="31">
        <v>12.2</v>
      </c>
      <c r="F5507" s="128">
        <f t="shared" si="316"/>
        <v>7.2345999999999995</v>
      </c>
      <c r="G5507" s="222">
        <f t="shared" si="317"/>
        <v>7.9580599999999997</v>
      </c>
      <c r="H5507" s="224">
        <v>0.1</v>
      </c>
      <c r="I5507" s="32"/>
    </row>
    <row r="5508" spans="1:9" ht="31.5">
      <c r="A5508" s="28">
        <v>5503</v>
      </c>
      <c r="B5508" s="29" t="s">
        <v>8311</v>
      </c>
      <c r="C5508" s="56" t="s">
        <v>8312</v>
      </c>
      <c r="D5508" s="56"/>
      <c r="E5508" s="31">
        <v>34.729999999999997</v>
      </c>
      <c r="F5508" s="128">
        <f t="shared" si="316"/>
        <v>20.594889999999996</v>
      </c>
      <c r="G5508" s="222">
        <f t="shared" si="317"/>
        <v>22.654378999999999</v>
      </c>
      <c r="H5508" s="224">
        <v>0.1</v>
      </c>
      <c r="I5508" s="32"/>
    </row>
    <row r="5509" spans="1:9" ht="63">
      <c r="A5509" s="28">
        <v>5504</v>
      </c>
      <c r="B5509" s="29" t="s">
        <v>8313</v>
      </c>
      <c r="C5509" s="43" t="s">
        <v>8314</v>
      </c>
      <c r="D5509" s="56" t="s">
        <v>7913</v>
      </c>
      <c r="E5509" s="31">
        <v>27.67</v>
      </c>
      <c r="F5509" s="128">
        <f t="shared" si="316"/>
        <v>16.40831</v>
      </c>
      <c r="G5509" s="222">
        <f t="shared" si="317"/>
        <v>18.049141000000002</v>
      </c>
      <c r="H5509" s="224">
        <v>0.1</v>
      </c>
      <c r="I5509" s="32"/>
    </row>
    <row r="5510" spans="1:9" ht="78.75">
      <c r="A5510" s="28">
        <v>5505</v>
      </c>
      <c r="B5510" s="29" t="s">
        <v>8315</v>
      </c>
      <c r="C5510" s="56" t="s">
        <v>8316</v>
      </c>
      <c r="D5510" s="56" t="s">
        <v>8317</v>
      </c>
      <c r="E5510" s="31">
        <v>91.99</v>
      </c>
      <c r="F5510" s="128">
        <f t="shared" si="316"/>
        <v>54.550069999999991</v>
      </c>
      <c r="G5510" s="222">
        <f t="shared" si="317"/>
        <v>60.005076999999993</v>
      </c>
      <c r="H5510" s="224">
        <v>0.1</v>
      </c>
      <c r="I5510" s="32"/>
    </row>
    <row r="5511" spans="1:9" ht="15.75">
      <c r="A5511" s="28">
        <v>5506</v>
      </c>
      <c r="B5511" s="29" t="s">
        <v>8318</v>
      </c>
      <c r="C5511" s="56" t="s">
        <v>8319</v>
      </c>
      <c r="D5511" s="56"/>
      <c r="E5511" s="31">
        <v>2.98</v>
      </c>
      <c r="F5511" s="128">
        <f t="shared" ref="F5511:F5574" si="318">E5511*0.593</f>
        <v>1.7671399999999999</v>
      </c>
      <c r="G5511" s="222">
        <f t="shared" si="317"/>
        <v>1.9438540000000002</v>
      </c>
      <c r="H5511" s="224">
        <v>0.1</v>
      </c>
      <c r="I5511" s="32"/>
    </row>
    <row r="5512" spans="1:9" ht="15.75">
      <c r="A5512" s="28">
        <v>5507</v>
      </c>
      <c r="B5512" s="29" t="s">
        <v>8320</v>
      </c>
      <c r="C5512" s="56" t="s">
        <v>8321</v>
      </c>
      <c r="D5512" s="56" t="s">
        <v>8322</v>
      </c>
      <c r="E5512" s="31">
        <v>2.98</v>
      </c>
      <c r="F5512" s="128">
        <f t="shared" si="318"/>
        <v>1.7671399999999999</v>
      </c>
      <c r="G5512" s="222">
        <f t="shared" si="317"/>
        <v>1.9438540000000002</v>
      </c>
      <c r="H5512" s="224">
        <v>0.1</v>
      </c>
      <c r="I5512" s="32"/>
    </row>
    <row r="5513" spans="1:9" ht="15.75">
      <c r="A5513" s="28">
        <v>5508</v>
      </c>
      <c r="B5513" s="29" t="s">
        <v>8323</v>
      </c>
      <c r="C5513" s="56" t="s">
        <v>8324</v>
      </c>
      <c r="D5513" s="56" t="s">
        <v>8325</v>
      </c>
      <c r="E5513" s="31">
        <v>2.98</v>
      </c>
      <c r="F5513" s="128">
        <f t="shared" si="318"/>
        <v>1.7671399999999999</v>
      </c>
      <c r="G5513" s="222">
        <f t="shared" si="317"/>
        <v>1.9438540000000002</v>
      </c>
      <c r="H5513" s="224">
        <v>0.1</v>
      </c>
      <c r="I5513" s="32"/>
    </row>
    <row r="5514" spans="1:9" ht="15.75">
      <c r="A5514" s="28">
        <v>5509</v>
      </c>
      <c r="B5514" s="29" t="s">
        <v>8326</v>
      </c>
      <c r="C5514" s="56" t="s">
        <v>8327</v>
      </c>
      <c r="D5514" s="56" t="s">
        <v>8328</v>
      </c>
      <c r="E5514" s="31">
        <v>136.79</v>
      </c>
      <c r="F5514" s="128">
        <f t="shared" si="318"/>
        <v>81.116469999999993</v>
      </c>
      <c r="G5514" s="222">
        <f t="shared" si="317"/>
        <v>89.228116999999997</v>
      </c>
      <c r="H5514" s="224">
        <v>0.1</v>
      </c>
      <c r="I5514" s="32"/>
    </row>
    <row r="5515" spans="1:9" ht="15.75">
      <c r="A5515" s="28">
        <v>5510</v>
      </c>
      <c r="B5515" s="29" t="s">
        <v>8329</v>
      </c>
      <c r="C5515" s="56" t="s">
        <v>8330</v>
      </c>
      <c r="D5515" s="56"/>
      <c r="E5515" s="31">
        <v>2.98</v>
      </c>
      <c r="F5515" s="128">
        <f t="shared" si="318"/>
        <v>1.7671399999999999</v>
      </c>
      <c r="G5515" s="222">
        <f t="shared" si="317"/>
        <v>1.9438540000000002</v>
      </c>
      <c r="H5515" s="224">
        <v>0.1</v>
      </c>
      <c r="I5515" s="32"/>
    </row>
    <row r="5516" spans="1:9" ht="31.5">
      <c r="A5516" s="28">
        <v>5511</v>
      </c>
      <c r="B5516" s="29" t="s">
        <v>8331</v>
      </c>
      <c r="C5516" s="56" t="s">
        <v>8332</v>
      </c>
      <c r="D5516" s="56" t="s">
        <v>8333</v>
      </c>
      <c r="E5516" s="31">
        <v>5.96</v>
      </c>
      <c r="F5516" s="128">
        <f t="shared" si="318"/>
        <v>3.5342799999999999</v>
      </c>
      <c r="G5516" s="222">
        <f t="shared" si="317"/>
        <v>3.8877080000000004</v>
      </c>
      <c r="H5516" s="224">
        <v>0.1</v>
      </c>
      <c r="I5516" s="32"/>
    </row>
    <row r="5517" spans="1:9" ht="15.75">
      <c r="A5517" s="28">
        <v>5512</v>
      </c>
      <c r="B5517" s="29" t="s">
        <v>8334</v>
      </c>
      <c r="C5517" s="56" t="s">
        <v>8335</v>
      </c>
      <c r="D5517" s="56" t="s">
        <v>8336</v>
      </c>
      <c r="E5517" s="31">
        <v>2.98</v>
      </c>
      <c r="F5517" s="128">
        <f t="shared" si="318"/>
        <v>1.7671399999999999</v>
      </c>
      <c r="G5517" s="222">
        <f t="shared" si="317"/>
        <v>1.9438540000000002</v>
      </c>
      <c r="H5517" s="224">
        <v>0.1</v>
      </c>
      <c r="I5517" s="32"/>
    </row>
    <row r="5518" spans="1:9" ht="31.5">
      <c r="A5518" s="28">
        <v>5513</v>
      </c>
      <c r="B5518" s="29" t="s">
        <v>8337</v>
      </c>
      <c r="C5518" s="56" t="s">
        <v>8338</v>
      </c>
      <c r="D5518" s="56" t="s">
        <v>8339</v>
      </c>
      <c r="E5518" s="31">
        <v>49.12</v>
      </c>
      <c r="F5518" s="128">
        <f t="shared" si="318"/>
        <v>29.128159999999998</v>
      </c>
      <c r="G5518" s="222">
        <f t="shared" si="317"/>
        <v>32.040976000000001</v>
      </c>
      <c r="H5518" s="224">
        <v>0.1</v>
      </c>
      <c r="I5518" s="32"/>
    </row>
    <row r="5519" spans="1:9" ht="31.5">
      <c r="A5519" s="28">
        <v>5514</v>
      </c>
      <c r="B5519" s="29" t="s">
        <v>8340</v>
      </c>
      <c r="C5519" s="56" t="s">
        <v>8341</v>
      </c>
      <c r="D5519" s="56" t="s">
        <v>8342</v>
      </c>
      <c r="E5519" s="31">
        <v>46.13</v>
      </c>
      <c r="F5519" s="128">
        <f t="shared" si="318"/>
        <v>27.355090000000001</v>
      </c>
      <c r="G5519" s="222">
        <f t="shared" si="317"/>
        <v>30.090599000000005</v>
      </c>
      <c r="H5519" s="224">
        <v>0.1</v>
      </c>
      <c r="I5519" s="32"/>
    </row>
    <row r="5520" spans="1:9" ht="15.75">
      <c r="A5520" s="28">
        <v>5515</v>
      </c>
      <c r="B5520" s="29" t="s">
        <v>8343</v>
      </c>
      <c r="C5520" s="56" t="s">
        <v>8344</v>
      </c>
      <c r="D5520" s="56"/>
      <c r="E5520" s="31">
        <v>46.13</v>
      </c>
      <c r="F5520" s="128">
        <f t="shared" si="318"/>
        <v>27.355090000000001</v>
      </c>
      <c r="G5520" s="222">
        <f t="shared" si="317"/>
        <v>30.090599000000005</v>
      </c>
      <c r="H5520" s="224">
        <v>0.1</v>
      </c>
      <c r="I5520" s="32"/>
    </row>
    <row r="5521" spans="1:9" ht="15.75">
      <c r="A5521" s="28">
        <v>5516</v>
      </c>
      <c r="B5521" s="29" t="s">
        <v>8345</v>
      </c>
      <c r="C5521" s="56" t="s">
        <v>8346</v>
      </c>
      <c r="D5521" s="56"/>
      <c r="E5521" s="31">
        <v>13.56</v>
      </c>
      <c r="F5521" s="128">
        <f t="shared" si="318"/>
        <v>8.0410799999999991</v>
      </c>
      <c r="G5521" s="222">
        <f t="shared" si="317"/>
        <v>8.8451880000000003</v>
      </c>
      <c r="H5521" s="224">
        <v>0.1</v>
      </c>
      <c r="I5521" s="32"/>
    </row>
    <row r="5522" spans="1:9" ht="15.75">
      <c r="A5522" s="28">
        <v>5517</v>
      </c>
      <c r="B5522" s="29" t="s">
        <v>8347</v>
      </c>
      <c r="C5522" s="56" t="s">
        <v>8348</v>
      </c>
      <c r="D5522" s="56"/>
      <c r="E5522" s="31">
        <v>57.54</v>
      </c>
      <c r="F5522" s="128">
        <f t="shared" si="318"/>
        <v>34.121220000000001</v>
      </c>
      <c r="G5522" s="222">
        <f t="shared" si="317"/>
        <v>37.533342000000005</v>
      </c>
      <c r="H5522" s="224">
        <v>0.1</v>
      </c>
      <c r="I5522" s="32"/>
    </row>
    <row r="5523" spans="1:9" ht="15.75">
      <c r="A5523" s="28">
        <v>5518</v>
      </c>
      <c r="B5523" s="29" t="s">
        <v>8349</v>
      </c>
      <c r="C5523" s="56" t="s">
        <v>8350</v>
      </c>
      <c r="D5523" s="56"/>
      <c r="E5523" s="31">
        <v>57.54</v>
      </c>
      <c r="F5523" s="128">
        <f t="shared" si="318"/>
        <v>34.121220000000001</v>
      </c>
      <c r="G5523" s="222">
        <f t="shared" si="317"/>
        <v>37.533342000000005</v>
      </c>
      <c r="H5523" s="224">
        <v>0.1</v>
      </c>
      <c r="I5523" s="32"/>
    </row>
    <row r="5524" spans="1:9" ht="15.75">
      <c r="A5524" s="28">
        <v>5519</v>
      </c>
      <c r="B5524" s="29" t="s">
        <v>8351</v>
      </c>
      <c r="C5524" s="56" t="s">
        <v>8352</v>
      </c>
      <c r="D5524" s="56"/>
      <c r="E5524" s="31">
        <v>57.54</v>
      </c>
      <c r="F5524" s="128">
        <f t="shared" si="318"/>
        <v>34.121220000000001</v>
      </c>
      <c r="G5524" s="222">
        <f t="shared" si="317"/>
        <v>37.533342000000005</v>
      </c>
      <c r="H5524" s="224">
        <v>0.1</v>
      </c>
      <c r="I5524" s="32"/>
    </row>
    <row r="5525" spans="1:9" ht="31.5">
      <c r="A5525" s="28">
        <v>5520</v>
      </c>
      <c r="B5525" s="29" t="s">
        <v>8353</v>
      </c>
      <c r="C5525" s="56" t="s">
        <v>8354</v>
      </c>
      <c r="D5525" s="56"/>
      <c r="E5525" s="31">
        <v>55.35</v>
      </c>
      <c r="F5525" s="128">
        <f t="shared" si="318"/>
        <v>32.82255</v>
      </c>
      <c r="G5525" s="222">
        <f t="shared" si="317"/>
        <v>36.104805000000006</v>
      </c>
      <c r="H5525" s="224">
        <v>0.1</v>
      </c>
      <c r="I5525" s="32"/>
    </row>
    <row r="5526" spans="1:9" ht="31.5">
      <c r="A5526" s="28">
        <v>5521</v>
      </c>
      <c r="B5526" s="29" t="s">
        <v>8355</v>
      </c>
      <c r="C5526" s="56" t="s">
        <v>8356</v>
      </c>
      <c r="D5526" s="56"/>
      <c r="E5526" s="31">
        <v>91.99</v>
      </c>
      <c r="F5526" s="128">
        <f t="shared" si="318"/>
        <v>54.550069999999991</v>
      </c>
      <c r="G5526" s="222">
        <f t="shared" si="317"/>
        <v>60.005076999999993</v>
      </c>
      <c r="H5526" s="224">
        <v>0.1</v>
      </c>
      <c r="I5526" s="32"/>
    </row>
    <row r="5527" spans="1:9" ht="15.75">
      <c r="A5527" s="28">
        <v>5522</v>
      </c>
      <c r="B5527" s="29" t="s">
        <v>8357</v>
      </c>
      <c r="C5527" s="56" t="s">
        <v>8358</v>
      </c>
      <c r="D5527" s="56"/>
      <c r="E5527" s="31">
        <v>5.96</v>
      </c>
      <c r="F5527" s="128">
        <f t="shared" si="318"/>
        <v>3.5342799999999999</v>
      </c>
      <c r="G5527" s="222">
        <f t="shared" si="317"/>
        <v>3.8877080000000004</v>
      </c>
      <c r="H5527" s="224">
        <v>0.1</v>
      </c>
      <c r="I5527" s="32"/>
    </row>
    <row r="5528" spans="1:9" ht="15.75">
      <c r="A5528" s="28">
        <v>5523</v>
      </c>
      <c r="B5528" s="29" t="s">
        <v>8359</v>
      </c>
      <c r="C5528" s="43" t="s">
        <v>8360</v>
      </c>
      <c r="D5528" s="56"/>
      <c r="E5528" s="31">
        <v>9.2200000000000006</v>
      </c>
      <c r="F5528" s="128">
        <f t="shared" si="318"/>
        <v>5.46746</v>
      </c>
      <c r="G5528" s="222">
        <f t="shared" si="317"/>
        <v>6.0142060000000006</v>
      </c>
      <c r="H5528" s="224">
        <v>0.1</v>
      </c>
      <c r="I5528" s="32"/>
    </row>
    <row r="5529" spans="1:9" ht="15.75">
      <c r="A5529" s="28">
        <v>5524</v>
      </c>
      <c r="B5529" s="29" t="s">
        <v>8361</v>
      </c>
      <c r="C5529" s="43" t="s">
        <v>8362</v>
      </c>
      <c r="D5529" s="56"/>
      <c r="E5529" s="31">
        <v>9.2200000000000006</v>
      </c>
      <c r="F5529" s="128">
        <f t="shared" si="318"/>
        <v>5.46746</v>
      </c>
      <c r="G5529" s="222">
        <f t="shared" si="317"/>
        <v>6.0142060000000006</v>
      </c>
      <c r="H5529" s="224">
        <v>0.1</v>
      </c>
      <c r="I5529" s="32"/>
    </row>
    <row r="5530" spans="1:9" ht="15.75">
      <c r="A5530" s="28">
        <v>5525</v>
      </c>
      <c r="B5530" s="29" t="s">
        <v>8363</v>
      </c>
      <c r="C5530" s="56" t="s">
        <v>8364</v>
      </c>
      <c r="D5530" s="56"/>
      <c r="E5530" s="31">
        <v>69.2</v>
      </c>
      <c r="F5530" s="128">
        <f t="shared" si="318"/>
        <v>41.035600000000002</v>
      </c>
      <c r="G5530" s="222">
        <f t="shared" si="317"/>
        <v>45.139160000000004</v>
      </c>
      <c r="H5530" s="224">
        <v>0.1</v>
      </c>
      <c r="I5530" s="32"/>
    </row>
    <row r="5531" spans="1:9" ht="15.75">
      <c r="A5531" s="28">
        <v>5526</v>
      </c>
      <c r="B5531" s="29" t="s">
        <v>145</v>
      </c>
      <c r="C5531" s="44" t="s">
        <v>8365</v>
      </c>
      <c r="D5531" s="56"/>
      <c r="E5531" s="31"/>
      <c r="F5531" s="226"/>
      <c r="G5531" s="226"/>
      <c r="H5531" s="224">
        <v>0.1</v>
      </c>
      <c r="I5531" s="32"/>
    </row>
    <row r="5532" spans="1:9" ht="94.5">
      <c r="A5532" s="28">
        <v>5527</v>
      </c>
      <c r="B5532" s="29" t="s">
        <v>145</v>
      </c>
      <c r="C5532" s="44" t="s">
        <v>8366</v>
      </c>
      <c r="D5532" s="57" t="s">
        <v>8367</v>
      </c>
      <c r="E5532" s="31"/>
      <c r="F5532" s="226"/>
      <c r="G5532" s="226"/>
      <c r="H5532" s="215"/>
      <c r="I5532" s="32"/>
    </row>
    <row r="5533" spans="1:9" ht="15.75">
      <c r="A5533" s="28">
        <v>5528</v>
      </c>
      <c r="B5533" s="29" t="s">
        <v>8368</v>
      </c>
      <c r="C5533" s="56" t="s">
        <v>8369</v>
      </c>
      <c r="D5533" s="56"/>
      <c r="E5533" s="31">
        <v>57.54</v>
      </c>
      <c r="F5533" s="128">
        <f t="shared" si="318"/>
        <v>34.121220000000001</v>
      </c>
      <c r="G5533" s="222">
        <f t="shared" ref="G5533:G5551" si="319">F5533*1.1</f>
        <v>37.533342000000005</v>
      </c>
      <c r="H5533" s="224">
        <v>0.1</v>
      </c>
      <c r="I5533" s="32"/>
    </row>
    <row r="5534" spans="1:9" ht="15.75">
      <c r="A5534" s="28">
        <v>5529</v>
      </c>
      <c r="B5534" s="29" t="s">
        <v>8370</v>
      </c>
      <c r="C5534" s="56" t="s">
        <v>8371</v>
      </c>
      <c r="D5534" s="56"/>
      <c r="E5534" s="31">
        <v>57.54</v>
      </c>
      <c r="F5534" s="128">
        <f t="shared" si="318"/>
        <v>34.121220000000001</v>
      </c>
      <c r="G5534" s="222">
        <f t="shared" si="319"/>
        <v>37.533342000000005</v>
      </c>
      <c r="H5534" s="224">
        <v>0.1</v>
      </c>
      <c r="I5534" s="32"/>
    </row>
    <row r="5535" spans="1:9" ht="15.75">
      <c r="A5535" s="28">
        <v>5530</v>
      </c>
      <c r="B5535" s="29" t="s">
        <v>8372</v>
      </c>
      <c r="C5535" s="56" t="s">
        <v>8373</v>
      </c>
      <c r="D5535" s="56"/>
      <c r="E5535" s="31">
        <v>57.54</v>
      </c>
      <c r="F5535" s="128">
        <f t="shared" si="318"/>
        <v>34.121220000000001</v>
      </c>
      <c r="G5535" s="222">
        <f t="shared" si="319"/>
        <v>37.533342000000005</v>
      </c>
      <c r="H5535" s="224">
        <v>0.1</v>
      </c>
      <c r="I5535" s="32"/>
    </row>
    <row r="5536" spans="1:9" ht="15.75">
      <c r="A5536" s="28">
        <v>5531</v>
      </c>
      <c r="B5536" s="29" t="s">
        <v>8374</v>
      </c>
      <c r="C5536" s="56" t="s">
        <v>8375</v>
      </c>
      <c r="D5536" s="56"/>
      <c r="E5536" s="31">
        <v>57.54</v>
      </c>
      <c r="F5536" s="128">
        <f t="shared" si="318"/>
        <v>34.121220000000001</v>
      </c>
      <c r="G5536" s="222">
        <f t="shared" si="319"/>
        <v>37.533342000000005</v>
      </c>
      <c r="H5536" s="224">
        <v>0.1</v>
      </c>
      <c r="I5536" s="32"/>
    </row>
    <row r="5537" spans="1:9" ht="15.75">
      <c r="A5537" s="28">
        <v>5532</v>
      </c>
      <c r="B5537" s="29" t="s">
        <v>8376</v>
      </c>
      <c r="C5537" s="56" t="s">
        <v>8377</v>
      </c>
      <c r="D5537" s="56"/>
      <c r="E5537" s="31">
        <v>57.54</v>
      </c>
      <c r="F5537" s="128">
        <f t="shared" si="318"/>
        <v>34.121220000000001</v>
      </c>
      <c r="G5537" s="222">
        <f t="shared" si="319"/>
        <v>37.533342000000005</v>
      </c>
      <c r="H5537" s="224">
        <v>0.1</v>
      </c>
      <c r="I5537" s="32"/>
    </row>
    <row r="5538" spans="1:9" ht="15.75">
      <c r="A5538" s="28">
        <v>5533</v>
      </c>
      <c r="B5538" s="29" t="s">
        <v>8378</v>
      </c>
      <c r="C5538" s="56" t="s">
        <v>8379</v>
      </c>
      <c r="D5538" s="56"/>
      <c r="E5538" s="31">
        <v>57.54</v>
      </c>
      <c r="F5538" s="128">
        <f t="shared" si="318"/>
        <v>34.121220000000001</v>
      </c>
      <c r="G5538" s="222">
        <f t="shared" si="319"/>
        <v>37.533342000000005</v>
      </c>
      <c r="H5538" s="224">
        <v>0.1</v>
      </c>
      <c r="I5538" s="32"/>
    </row>
    <row r="5539" spans="1:9" ht="15.75">
      <c r="A5539" s="28">
        <v>5534</v>
      </c>
      <c r="B5539" s="29" t="s">
        <v>8380</v>
      </c>
      <c r="C5539" s="56" t="s">
        <v>8381</v>
      </c>
      <c r="D5539" s="56"/>
      <c r="E5539" s="31">
        <v>57.54</v>
      </c>
      <c r="F5539" s="128">
        <f t="shared" si="318"/>
        <v>34.121220000000001</v>
      </c>
      <c r="G5539" s="222">
        <f t="shared" si="319"/>
        <v>37.533342000000005</v>
      </c>
      <c r="H5539" s="224">
        <v>0.1</v>
      </c>
      <c r="I5539" s="32"/>
    </row>
    <row r="5540" spans="1:9" ht="15.75">
      <c r="A5540" s="28">
        <v>5535</v>
      </c>
      <c r="B5540" s="29" t="s">
        <v>8382</v>
      </c>
      <c r="C5540" s="56" t="s">
        <v>8383</v>
      </c>
      <c r="D5540" s="56"/>
      <c r="E5540" s="31">
        <v>57.54</v>
      </c>
      <c r="F5540" s="128">
        <f t="shared" si="318"/>
        <v>34.121220000000001</v>
      </c>
      <c r="G5540" s="222">
        <f t="shared" si="319"/>
        <v>37.533342000000005</v>
      </c>
      <c r="H5540" s="224">
        <v>0.1</v>
      </c>
      <c r="I5540" s="32"/>
    </row>
    <row r="5541" spans="1:9" ht="15.75">
      <c r="A5541" s="28">
        <v>5536</v>
      </c>
      <c r="B5541" s="29" t="s">
        <v>8384</v>
      </c>
      <c r="C5541" s="56" t="s">
        <v>8385</v>
      </c>
      <c r="D5541" s="56"/>
      <c r="E5541" s="31">
        <v>57.54</v>
      </c>
      <c r="F5541" s="128">
        <f t="shared" si="318"/>
        <v>34.121220000000001</v>
      </c>
      <c r="G5541" s="222">
        <f t="shared" si="319"/>
        <v>37.533342000000005</v>
      </c>
      <c r="H5541" s="224">
        <v>0.1</v>
      </c>
      <c r="I5541" s="32"/>
    </row>
    <row r="5542" spans="1:9" ht="15.75">
      <c r="A5542" s="28">
        <v>5537</v>
      </c>
      <c r="B5542" s="29" t="s">
        <v>8386</v>
      </c>
      <c r="C5542" s="56" t="s">
        <v>8387</v>
      </c>
      <c r="D5542" s="56"/>
      <c r="E5542" s="31">
        <v>57.54</v>
      </c>
      <c r="F5542" s="128">
        <f t="shared" si="318"/>
        <v>34.121220000000001</v>
      </c>
      <c r="G5542" s="222">
        <f t="shared" si="319"/>
        <v>37.533342000000005</v>
      </c>
      <c r="H5542" s="224">
        <v>0.1</v>
      </c>
      <c r="I5542" s="32"/>
    </row>
    <row r="5543" spans="1:9" ht="15.75">
      <c r="A5543" s="28">
        <v>5538</v>
      </c>
      <c r="B5543" s="29" t="s">
        <v>8388</v>
      </c>
      <c r="C5543" s="56" t="s">
        <v>8389</v>
      </c>
      <c r="D5543" s="56"/>
      <c r="E5543" s="31">
        <v>57.54</v>
      </c>
      <c r="F5543" s="128">
        <f t="shared" si="318"/>
        <v>34.121220000000001</v>
      </c>
      <c r="G5543" s="222">
        <f t="shared" si="319"/>
        <v>37.533342000000005</v>
      </c>
      <c r="H5543" s="224">
        <v>0.1</v>
      </c>
      <c r="I5543" s="32"/>
    </row>
    <row r="5544" spans="1:9" ht="15.75">
      <c r="A5544" s="28">
        <v>5539</v>
      </c>
      <c r="B5544" s="29" t="s">
        <v>8390</v>
      </c>
      <c r="C5544" s="56" t="s">
        <v>8391</v>
      </c>
      <c r="D5544" s="56"/>
      <c r="E5544" s="31">
        <v>57.54</v>
      </c>
      <c r="F5544" s="128">
        <f t="shared" si="318"/>
        <v>34.121220000000001</v>
      </c>
      <c r="G5544" s="222">
        <f t="shared" si="319"/>
        <v>37.533342000000005</v>
      </c>
      <c r="H5544" s="224">
        <v>0.1</v>
      </c>
      <c r="I5544" s="32"/>
    </row>
    <row r="5545" spans="1:9" ht="15.75">
      <c r="A5545" s="28">
        <v>5540</v>
      </c>
      <c r="B5545" s="29" t="s">
        <v>8392</v>
      </c>
      <c r="C5545" s="56" t="s">
        <v>8393</v>
      </c>
      <c r="D5545" s="56"/>
      <c r="E5545" s="31">
        <v>57.54</v>
      </c>
      <c r="F5545" s="128">
        <f t="shared" si="318"/>
        <v>34.121220000000001</v>
      </c>
      <c r="G5545" s="222">
        <f t="shared" si="319"/>
        <v>37.533342000000005</v>
      </c>
      <c r="H5545" s="224">
        <v>0.1</v>
      </c>
      <c r="I5545" s="32"/>
    </row>
    <row r="5546" spans="1:9" ht="15.75">
      <c r="A5546" s="28">
        <v>5541</v>
      </c>
      <c r="B5546" s="29" t="s">
        <v>8394</v>
      </c>
      <c r="C5546" s="56" t="s">
        <v>8395</v>
      </c>
      <c r="D5546" s="56"/>
      <c r="E5546" s="31">
        <v>57.54</v>
      </c>
      <c r="F5546" s="128">
        <f t="shared" si="318"/>
        <v>34.121220000000001</v>
      </c>
      <c r="G5546" s="222">
        <f t="shared" si="319"/>
        <v>37.533342000000005</v>
      </c>
      <c r="H5546" s="224">
        <v>0.1</v>
      </c>
      <c r="I5546" s="32"/>
    </row>
    <row r="5547" spans="1:9" ht="15.75">
      <c r="A5547" s="28">
        <v>5542</v>
      </c>
      <c r="B5547" s="29" t="s">
        <v>8396</v>
      </c>
      <c r="C5547" s="56" t="s">
        <v>8397</v>
      </c>
      <c r="D5547" s="56"/>
      <c r="E5547" s="31">
        <v>57.54</v>
      </c>
      <c r="F5547" s="128">
        <f t="shared" si="318"/>
        <v>34.121220000000001</v>
      </c>
      <c r="G5547" s="222">
        <f t="shared" si="319"/>
        <v>37.533342000000005</v>
      </c>
      <c r="H5547" s="224">
        <v>0.1</v>
      </c>
      <c r="I5547" s="32"/>
    </row>
    <row r="5548" spans="1:9" ht="15.75">
      <c r="A5548" s="28">
        <v>5543</v>
      </c>
      <c r="B5548" s="29" t="s">
        <v>8398</v>
      </c>
      <c r="C5548" s="56" t="s">
        <v>8399</v>
      </c>
      <c r="D5548" s="56"/>
      <c r="E5548" s="31">
        <v>57.54</v>
      </c>
      <c r="F5548" s="128">
        <f t="shared" si="318"/>
        <v>34.121220000000001</v>
      </c>
      <c r="G5548" s="222">
        <f t="shared" si="319"/>
        <v>37.533342000000005</v>
      </c>
      <c r="H5548" s="224">
        <v>0.1</v>
      </c>
      <c r="I5548" s="32"/>
    </row>
    <row r="5549" spans="1:9" ht="15.75">
      <c r="A5549" s="28">
        <v>5544</v>
      </c>
      <c r="B5549" s="29" t="s">
        <v>8400</v>
      </c>
      <c r="C5549" s="56" t="s">
        <v>8401</v>
      </c>
      <c r="D5549" s="56"/>
      <c r="E5549" s="31">
        <v>57.54</v>
      </c>
      <c r="F5549" s="128">
        <f t="shared" si="318"/>
        <v>34.121220000000001</v>
      </c>
      <c r="G5549" s="222">
        <f t="shared" si="319"/>
        <v>37.533342000000005</v>
      </c>
      <c r="H5549" s="224">
        <v>0.1</v>
      </c>
      <c r="I5549" s="32"/>
    </row>
    <row r="5550" spans="1:9" ht="15.75">
      <c r="A5550" s="28">
        <v>5545</v>
      </c>
      <c r="B5550" s="29" t="s">
        <v>8402</v>
      </c>
      <c r="C5550" s="56" t="s">
        <v>8403</v>
      </c>
      <c r="D5550" s="56"/>
      <c r="E5550" s="31">
        <v>57.54</v>
      </c>
      <c r="F5550" s="128">
        <f t="shared" si="318"/>
        <v>34.121220000000001</v>
      </c>
      <c r="G5550" s="222">
        <f t="shared" si="319"/>
        <v>37.533342000000005</v>
      </c>
      <c r="H5550" s="224">
        <v>0.1</v>
      </c>
      <c r="I5550" s="32"/>
    </row>
    <row r="5551" spans="1:9" ht="15.75">
      <c r="A5551" s="28">
        <v>5546</v>
      </c>
      <c r="B5551" s="29" t="s">
        <v>8404</v>
      </c>
      <c r="C5551" s="56" t="s">
        <v>8405</v>
      </c>
      <c r="D5551" s="56"/>
      <c r="E5551" s="31">
        <v>57.54</v>
      </c>
      <c r="F5551" s="128">
        <f t="shared" si="318"/>
        <v>34.121220000000001</v>
      </c>
      <c r="G5551" s="222">
        <f t="shared" si="319"/>
        <v>37.533342000000005</v>
      </c>
      <c r="H5551" s="224">
        <v>0.1</v>
      </c>
      <c r="I5551" s="32"/>
    </row>
    <row r="5552" spans="1:9" ht="157.5">
      <c r="A5552" s="28">
        <v>5547</v>
      </c>
      <c r="B5552" s="29" t="s">
        <v>145</v>
      </c>
      <c r="C5552" s="44" t="s">
        <v>8406</v>
      </c>
      <c r="D5552" s="57" t="s">
        <v>8407</v>
      </c>
      <c r="E5552" s="31"/>
      <c r="F5552" s="226"/>
      <c r="G5552" s="226"/>
      <c r="H5552" s="215"/>
      <c r="I5552" s="32"/>
    </row>
    <row r="5553" spans="1:9" ht="15.75">
      <c r="A5553" s="28">
        <v>5548</v>
      </c>
      <c r="B5553" s="29" t="s">
        <v>8408</v>
      </c>
      <c r="C5553" s="56" t="s">
        <v>8409</v>
      </c>
      <c r="D5553" s="56"/>
      <c r="E5553" s="31">
        <v>46.13</v>
      </c>
      <c r="F5553" s="128">
        <f t="shared" si="318"/>
        <v>27.355090000000001</v>
      </c>
      <c r="G5553" s="222">
        <f t="shared" ref="G5553:G5584" si="320">F5553*1.1</f>
        <v>30.090599000000005</v>
      </c>
      <c r="H5553" s="224">
        <v>0.1</v>
      </c>
      <c r="I5553" s="32"/>
    </row>
    <row r="5554" spans="1:9" ht="15.75">
      <c r="A5554" s="28">
        <v>5549</v>
      </c>
      <c r="B5554" s="29" t="s">
        <v>8410</v>
      </c>
      <c r="C5554" s="56" t="s">
        <v>8411</v>
      </c>
      <c r="D5554" s="56"/>
      <c r="E5554" s="31">
        <v>46.13</v>
      </c>
      <c r="F5554" s="128">
        <f t="shared" si="318"/>
        <v>27.355090000000001</v>
      </c>
      <c r="G5554" s="222">
        <f t="shared" si="320"/>
        <v>30.090599000000005</v>
      </c>
      <c r="H5554" s="224">
        <v>0.1</v>
      </c>
      <c r="I5554" s="32"/>
    </row>
    <row r="5555" spans="1:9" ht="15.75">
      <c r="A5555" s="28">
        <v>5550</v>
      </c>
      <c r="B5555" s="29" t="s">
        <v>8412</v>
      </c>
      <c r="C5555" s="56" t="s">
        <v>8413</v>
      </c>
      <c r="D5555" s="56"/>
      <c r="E5555" s="31">
        <v>46.13</v>
      </c>
      <c r="F5555" s="128">
        <f t="shared" si="318"/>
        <v>27.355090000000001</v>
      </c>
      <c r="G5555" s="222">
        <f t="shared" si="320"/>
        <v>30.090599000000005</v>
      </c>
      <c r="H5555" s="224">
        <v>0.1</v>
      </c>
      <c r="I5555" s="32"/>
    </row>
    <row r="5556" spans="1:9" ht="15.75">
      <c r="A5556" s="28">
        <v>5551</v>
      </c>
      <c r="B5556" s="29" t="s">
        <v>8414</v>
      </c>
      <c r="C5556" s="56" t="s">
        <v>8415</v>
      </c>
      <c r="D5556" s="56"/>
      <c r="E5556" s="31">
        <v>46.13</v>
      </c>
      <c r="F5556" s="128">
        <f t="shared" si="318"/>
        <v>27.355090000000001</v>
      </c>
      <c r="G5556" s="222">
        <f t="shared" si="320"/>
        <v>30.090599000000005</v>
      </c>
      <c r="H5556" s="224">
        <v>0.1</v>
      </c>
      <c r="I5556" s="32"/>
    </row>
    <row r="5557" spans="1:9" ht="15.75">
      <c r="A5557" s="28">
        <v>5552</v>
      </c>
      <c r="B5557" s="29" t="s">
        <v>8416</v>
      </c>
      <c r="C5557" s="56" t="s">
        <v>8417</v>
      </c>
      <c r="D5557" s="56"/>
      <c r="E5557" s="31">
        <v>46.13</v>
      </c>
      <c r="F5557" s="128">
        <f t="shared" si="318"/>
        <v>27.355090000000001</v>
      </c>
      <c r="G5557" s="222">
        <f t="shared" si="320"/>
        <v>30.090599000000005</v>
      </c>
      <c r="H5557" s="224">
        <v>0.1</v>
      </c>
      <c r="I5557" s="32"/>
    </row>
    <row r="5558" spans="1:9" ht="15.75">
      <c r="A5558" s="28">
        <v>5553</v>
      </c>
      <c r="B5558" s="29" t="s">
        <v>8418</v>
      </c>
      <c r="C5558" s="56" t="s">
        <v>8419</v>
      </c>
      <c r="D5558" s="56"/>
      <c r="E5558" s="31">
        <v>46.13</v>
      </c>
      <c r="F5558" s="128">
        <f t="shared" si="318"/>
        <v>27.355090000000001</v>
      </c>
      <c r="G5558" s="222">
        <f t="shared" si="320"/>
        <v>30.090599000000005</v>
      </c>
      <c r="H5558" s="224">
        <v>0.1</v>
      </c>
      <c r="I5558" s="32"/>
    </row>
    <row r="5559" spans="1:9" ht="15.75">
      <c r="A5559" s="28">
        <v>5554</v>
      </c>
      <c r="B5559" s="29" t="s">
        <v>8420</v>
      </c>
      <c r="C5559" s="56" t="s">
        <v>8421</v>
      </c>
      <c r="D5559" s="56"/>
      <c r="E5559" s="31">
        <v>46.13</v>
      </c>
      <c r="F5559" s="128">
        <f t="shared" si="318"/>
        <v>27.355090000000001</v>
      </c>
      <c r="G5559" s="222">
        <f t="shared" si="320"/>
        <v>30.090599000000005</v>
      </c>
      <c r="H5559" s="224">
        <v>0.1</v>
      </c>
      <c r="I5559" s="32"/>
    </row>
    <row r="5560" spans="1:9" ht="15.75">
      <c r="A5560" s="28">
        <v>5555</v>
      </c>
      <c r="B5560" s="29" t="s">
        <v>8422</v>
      </c>
      <c r="C5560" s="56" t="s">
        <v>8423</v>
      </c>
      <c r="D5560" s="56"/>
      <c r="E5560" s="31">
        <v>46.13</v>
      </c>
      <c r="F5560" s="128">
        <f t="shared" si="318"/>
        <v>27.355090000000001</v>
      </c>
      <c r="G5560" s="222">
        <f t="shared" si="320"/>
        <v>30.090599000000005</v>
      </c>
      <c r="H5560" s="224">
        <v>0.1</v>
      </c>
      <c r="I5560" s="32"/>
    </row>
    <row r="5561" spans="1:9" ht="15.75">
      <c r="A5561" s="28">
        <v>5556</v>
      </c>
      <c r="B5561" s="29" t="s">
        <v>8424</v>
      </c>
      <c r="C5561" s="56" t="s">
        <v>8425</v>
      </c>
      <c r="D5561" s="56"/>
      <c r="E5561" s="31">
        <v>46.13</v>
      </c>
      <c r="F5561" s="128">
        <f t="shared" si="318"/>
        <v>27.355090000000001</v>
      </c>
      <c r="G5561" s="222">
        <f t="shared" si="320"/>
        <v>30.090599000000005</v>
      </c>
      <c r="H5561" s="224">
        <v>0.1</v>
      </c>
      <c r="I5561" s="32"/>
    </row>
    <row r="5562" spans="1:9" ht="15.75">
      <c r="A5562" s="28">
        <v>5557</v>
      </c>
      <c r="B5562" s="29" t="s">
        <v>8426</v>
      </c>
      <c r="C5562" s="56" t="s">
        <v>8427</v>
      </c>
      <c r="D5562" s="56"/>
      <c r="E5562" s="31">
        <v>46.13</v>
      </c>
      <c r="F5562" s="128">
        <f t="shared" si="318"/>
        <v>27.355090000000001</v>
      </c>
      <c r="G5562" s="222">
        <f t="shared" si="320"/>
        <v>30.090599000000005</v>
      </c>
      <c r="H5562" s="224">
        <v>0.1</v>
      </c>
      <c r="I5562" s="32"/>
    </row>
    <row r="5563" spans="1:9" ht="31.5">
      <c r="A5563" s="28">
        <v>5558</v>
      </c>
      <c r="B5563" s="29" t="s">
        <v>8428</v>
      </c>
      <c r="C5563" s="56" t="s">
        <v>8429</v>
      </c>
      <c r="D5563" s="56"/>
      <c r="E5563" s="31">
        <v>46.13</v>
      </c>
      <c r="F5563" s="128">
        <f t="shared" si="318"/>
        <v>27.355090000000001</v>
      </c>
      <c r="G5563" s="222">
        <f t="shared" si="320"/>
        <v>30.090599000000005</v>
      </c>
      <c r="H5563" s="224">
        <v>0.1</v>
      </c>
      <c r="I5563" s="32"/>
    </row>
    <row r="5564" spans="1:9" ht="15.75">
      <c r="A5564" s="28">
        <v>5559</v>
      </c>
      <c r="B5564" s="29" t="s">
        <v>8430</v>
      </c>
      <c r="C5564" s="56" t="s">
        <v>8431</v>
      </c>
      <c r="D5564" s="56"/>
      <c r="E5564" s="31">
        <v>46.13</v>
      </c>
      <c r="F5564" s="128">
        <f t="shared" si="318"/>
        <v>27.355090000000001</v>
      </c>
      <c r="G5564" s="222">
        <f t="shared" si="320"/>
        <v>30.090599000000005</v>
      </c>
      <c r="H5564" s="224">
        <v>0.1</v>
      </c>
      <c r="I5564" s="32"/>
    </row>
    <row r="5565" spans="1:9" ht="15.75">
      <c r="A5565" s="28">
        <v>5560</v>
      </c>
      <c r="B5565" s="29" t="s">
        <v>8432</v>
      </c>
      <c r="C5565" s="56" t="s">
        <v>8433</v>
      </c>
      <c r="D5565" s="56"/>
      <c r="E5565" s="31">
        <v>46.13</v>
      </c>
      <c r="F5565" s="128">
        <f t="shared" si="318"/>
        <v>27.355090000000001</v>
      </c>
      <c r="G5565" s="222">
        <f t="shared" si="320"/>
        <v>30.090599000000005</v>
      </c>
      <c r="H5565" s="224">
        <v>0.1</v>
      </c>
      <c r="I5565" s="32"/>
    </row>
    <row r="5566" spans="1:9" ht="15.75">
      <c r="A5566" s="28">
        <v>5561</v>
      </c>
      <c r="B5566" s="29" t="s">
        <v>8434</v>
      </c>
      <c r="C5566" s="56" t="s">
        <v>8435</v>
      </c>
      <c r="D5566" s="56"/>
      <c r="E5566" s="31">
        <v>46.13</v>
      </c>
      <c r="F5566" s="128">
        <f t="shared" si="318"/>
        <v>27.355090000000001</v>
      </c>
      <c r="G5566" s="222">
        <f t="shared" si="320"/>
        <v>30.090599000000005</v>
      </c>
      <c r="H5566" s="224">
        <v>0.1</v>
      </c>
      <c r="I5566" s="32"/>
    </row>
    <row r="5567" spans="1:9" ht="15.75">
      <c r="A5567" s="28">
        <v>5562</v>
      </c>
      <c r="B5567" s="29" t="s">
        <v>8436</v>
      </c>
      <c r="C5567" s="56" t="s">
        <v>8437</v>
      </c>
      <c r="D5567" s="56"/>
      <c r="E5567" s="31">
        <v>46.13</v>
      </c>
      <c r="F5567" s="128">
        <f t="shared" si="318"/>
        <v>27.355090000000001</v>
      </c>
      <c r="G5567" s="222">
        <f t="shared" si="320"/>
        <v>30.090599000000005</v>
      </c>
      <c r="H5567" s="224">
        <v>0.1</v>
      </c>
      <c r="I5567" s="32"/>
    </row>
    <row r="5568" spans="1:9" ht="15.75">
      <c r="A5568" s="28">
        <v>5563</v>
      </c>
      <c r="B5568" s="29" t="s">
        <v>8438</v>
      </c>
      <c r="C5568" s="56" t="s">
        <v>8439</v>
      </c>
      <c r="D5568" s="56"/>
      <c r="E5568" s="31">
        <v>46.13</v>
      </c>
      <c r="F5568" s="128">
        <f t="shared" si="318"/>
        <v>27.355090000000001</v>
      </c>
      <c r="G5568" s="222">
        <f t="shared" si="320"/>
        <v>30.090599000000005</v>
      </c>
      <c r="H5568" s="224">
        <v>0.1</v>
      </c>
      <c r="I5568" s="32"/>
    </row>
    <row r="5569" spans="1:9" ht="15.75">
      <c r="A5569" s="28">
        <v>5564</v>
      </c>
      <c r="B5569" s="29" t="s">
        <v>8440</v>
      </c>
      <c r="C5569" s="56" t="s">
        <v>8441</v>
      </c>
      <c r="D5569" s="56"/>
      <c r="E5569" s="31">
        <v>46.13</v>
      </c>
      <c r="F5569" s="128">
        <f t="shared" si="318"/>
        <v>27.355090000000001</v>
      </c>
      <c r="G5569" s="222">
        <f t="shared" si="320"/>
        <v>30.090599000000005</v>
      </c>
      <c r="H5569" s="224">
        <v>0.1</v>
      </c>
      <c r="I5569" s="32"/>
    </row>
    <row r="5570" spans="1:9" ht="15.75">
      <c r="A5570" s="28">
        <v>5565</v>
      </c>
      <c r="B5570" s="29" t="s">
        <v>8442</v>
      </c>
      <c r="C5570" s="56" t="s">
        <v>8443</v>
      </c>
      <c r="D5570" s="56"/>
      <c r="E5570" s="31">
        <v>46.13</v>
      </c>
      <c r="F5570" s="128">
        <f t="shared" si="318"/>
        <v>27.355090000000001</v>
      </c>
      <c r="G5570" s="222">
        <f t="shared" si="320"/>
        <v>30.090599000000005</v>
      </c>
      <c r="H5570" s="224">
        <v>0.1</v>
      </c>
      <c r="I5570" s="32"/>
    </row>
    <row r="5571" spans="1:9" ht="15.75">
      <c r="A5571" s="28">
        <v>5566</v>
      </c>
      <c r="B5571" s="29" t="s">
        <v>8444</v>
      </c>
      <c r="C5571" s="56" t="s">
        <v>8445</v>
      </c>
      <c r="D5571" s="56"/>
      <c r="E5571" s="31">
        <v>46.13</v>
      </c>
      <c r="F5571" s="128">
        <f t="shared" si="318"/>
        <v>27.355090000000001</v>
      </c>
      <c r="G5571" s="222">
        <f t="shared" si="320"/>
        <v>30.090599000000005</v>
      </c>
      <c r="H5571" s="224">
        <v>0.1</v>
      </c>
      <c r="I5571" s="32"/>
    </row>
    <row r="5572" spans="1:9" ht="15.75">
      <c r="A5572" s="28">
        <v>5567</v>
      </c>
      <c r="B5572" s="29" t="s">
        <v>8446</v>
      </c>
      <c r="C5572" s="56" t="s">
        <v>8447</v>
      </c>
      <c r="D5572" s="56"/>
      <c r="E5572" s="31">
        <v>46.13</v>
      </c>
      <c r="F5572" s="128">
        <f t="shared" si="318"/>
        <v>27.355090000000001</v>
      </c>
      <c r="G5572" s="222">
        <f t="shared" si="320"/>
        <v>30.090599000000005</v>
      </c>
      <c r="H5572" s="224">
        <v>0.1</v>
      </c>
      <c r="I5572" s="32"/>
    </row>
    <row r="5573" spans="1:9" ht="15.75">
      <c r="A5573" s="28">
        <v>5568</v>
      </c>
      <c r="B5573" s="29" t="s">
        <v>8448</v>
      </c>
      <c r="C5573" s="56" t="s">
        <v>8449</v>
      </c>
      <c r="D5573" s="56"/>
      <c r="E5573" s="31">
        <v>46.13</v>
      </c>
      <c r="F5573" s="128">
        <f t="shared" si="318"/>
        <v>27.355090000000001</v>
      </c>
      <c r="G5573" s="222">
        <f t="shared" si="320"/>
        <v>30.090599000000005</v>
      </c>
      <c r="H5573" s="224">
        <v>0.1</v>
      </c>
      <c r="I5573" s="32"/>
    </row>
    <row r="5574" spans="1:9" ht="15.75">
      <c r="A5574" s="28">
        <v>5569</v>
      </c>
      <c r="B5574" s="29" t="s">
        <v>8450</v>
      </c>
      <c r="C5574" s="56" t="s">
        <v>8451</v>
      </c>
      <c r="D5574" s="56"/>
      <c r="E5574" s="31">
        <v>46.13</v>
      </c>
      <c r="F5574" s="128">
        <f t="shared" si="318"/>
        <v>27.355090000000001</v>
      </c>
      <c r="G5574" s="222">
        <f t="shared" si="320"/>
        <v>30.090599000000005</v>
      </c>
      <c r="H5574" s="224">
        <v>0.1</v>
      </c>
      <c r="I5574" s="32"/>
    </row>
    <row r="5575" spans="1:9" ht="15.75">
      <c r="A5575" s="28">
        <v>5570</v>
      </c>
      <c r="B5575" s="29" t="s">
        <v>8452</v>
      </c>
      <c r="C5575" s="56" t="s">
        <v>8453</v>
      </c>
      <c r="D5575" s="56"/>
      <c r="E5575" s="31">
        <v>46.13</v>
      </c>
      <c r="F5575" s="128">
        <f t="shared" ref="F5575:F5638" si="321">E5575*0.593</f>
        <v>27.355090000000001</v>
      </c>
      <c r="G5575" s="222">
        <f t="shared" si="320"/>
        <v>30.090599000000005</v>
      </c>
      <c r="H5575" s="224">
        <v>0.1</v>
      </c>
      <c r="I5575" s="32"/>
    </row>
    <row r="5576" spans="1:9" ht="15.75">
      <c r="A5576" s="28">
        <v>5571</v>
      </c>
      <c r="B5576" s="29" t="s">
        <v>8454</v>
      </c>
      <c r="C5576" s="56" t="s">
        <v>8455</v>
      </c>
      <c r="D5576" s="56"/>
      <c r="E5576" s="31">
        <v>46.13</v>
      </c>
      <c r="F5576" s="128">
        <f t="shared" si="321"/>
        <v>27.355090000000001</v>
      </c>
      <c r="G5576" s="222">
        <f t="shared" si="320"/>
        <v>30.090599000000005</v>
      </c>
      <c r="H5576" s="224">
        <v>0.1</v>
      </c>
      <c r="I5576" s="32"/>
    </row>
    <row r="5577" spans="1:9" ht="15.75">
      <c r="A5577" s="28">
        <v>5572</v>
      </c>
      <c r="B5577" s="29" t="s">
        <v>8456</v>
      </c>
      <c r="C5577" s="56" t="s">
        <v>8457</v>
      </c>
      <c r="D5577" s="56"/>
      <c r="E5577" s="31">
        <v>46.13</v>
      </c>
      <c r="F5577" s="128">
        <f t="shared" si="321"/>
        <v>27.355090000000001</v>
      </c>
      <c r="G5577" s="222">
        <f t="shared" si="320"/>
        <v>30.090599000000005</v>
      </c>
      <c r="H5577" s="224">
        <v>0.1</v>
      </c>
      <c r="I5577" s="32"/>
    </row>
    <row r="5578" spans="1:9" ht="31.5">
      <c r="A5578" s="28">
        <v>5573</v>
      </c>
      <c r="B5578" s="29" t="s">
        <v>8458</v>
      </c>
      <c r="C5578" s="56" t="s">
        <v>8459</v>
      </c>
      <c r="D5578" s="56"/>
      <c r="E5578" s="31">
        <v>46.13</v>
      </c>
      <c r="F5578" s="128">
        <f t="shared" si="321"/>
        <v>27.355090000000001</v>
      </c>
      <c r="G5578" s="222">
        <f t="shared" si="320"/>
        <v>30.090599000000005</v>
      </c>
      <c r="H5578" s="224">
        <v>0.1</v>
      </c>
      <c r="I5578" s="32"/>
    </row>
    <row r="5579" spans="1:9" ht="15.75">
      <c r="A5579" s="28">
        <v>5574</v>
      </c>
      <c r="B5579" s="29" t="s">
        <v>8460</v>
      </c>
      <c r="C5579" s="56" t="s">
        <v>8461</v>
      </c>
      <c r="D5579" s="56"/>
      <c r="E5579" s="31">
        <v>46.13</v>
      </c>
      <c r="F5579" s="128">
        <f t="shared" si="321"/>
        <v>27.355090000000001</v>
      </c>
      <c r="G5579" s="222">
        <f t="shared" si="320"/>
        <v>30.090599000000005</v>
      </c>
      <c r="H5579" s="224">
        <v>0.1</v>
      </c>
      <c r="I5579" s="32"/>
    </row>
    <row r="5580" spans="1:9" ht="15.75">
      <c r="A5580" s="28">
        <v>5575</v>
      </c>
      <c r="B5580" s="29" t="s">
        <v>8462</v>
      </c>
      <c r="C5580" s="56" t="s">
        <v>8463</v>
      </c>
      <c r="D5580" s="56"/>
      <c r="E5580" s="31">
        <v>46.13</v>
      </c>
      <c r="F5580" s="128">
        <f t="shared" si="321"/>
        <v>27.355090000000001</v>
      </c>
      <c r="G5580" s="222">
        <f t="shared" si="320"/>
        <v>30.090599000000005</v>
      </c>
      <c r="H5580" s="224">
        <v>0.1</v>
      </c>
      <c r="I5580" s="32"/>
    </row>
    <row r="5581" spans="1:9" ht="15.75">
      <c r="A5581" s="28">
        <v>5576</v>
      </c>
      <c r="B5581" s="29" t="s">
        <v>8464</v>
      </c>
      <c r="C5581" s="56" t="s">
        <v>8465</v>
      </c>
      <c r="D5581" s="56"/>
      <c r="E5581" s="31">
        <v>46.13</v>
      </c>
      <c r="F5581" s="128">
        <f t="shared" si="321"/>
        <v>27.355090000000001</v>
      </c>
      <c r="G5581" s="222">
        <f t="shared" si="320"/>
        <v>30.090599000000005</v>
      </c>
      <c r="H5581" s="224">
        <v>0.1</v>
      </c>
      <c r="I5581" s="32"/>
    </row>
    <row r="5582" spans="1:9" ht="15.75">
      <c r="A5582" s="28">
        <v>5577</v>
      </c>
      <c r="B5582" s="29" t="s">
        <v>8466</v>
      </c>
      <c r="C5582" s="56" t="s">
        <v>8467</v>
      </c>
      <c r="D5582" s="56"/>
      <c r="E5582" s="31">
        <v>46.13</v>
      </c>
      <c r="F5582" s="128">
        <f t="shared" si="321"/>
        <v>27.355090000000001</v>
      </c>
      <c r="G5582" s="222">
        <f t="shared" si="320"/>
        <v>30.090599000000005</v>
      </c>
      <c r="H5582" s="224">
        <v>0.1</v>
      </c>
      <c r="I5582" s="32"/>
    </row>
    <row r="5583" spans="1:9" ht="31.5">
      <c r="A5583" s="28">
        <v>5578</v>
      </c>
      <c r="B5583" s="29" t="s">
        <v>8468</v>
      </c>
      <c r="C5583" s="56" t="s">
        <v>8469</v>
      </c>
      <c r="D5583" s="56"/>
      <c r="E5583" s="31">
        <v>46.13</v>
      </c>
      <c r="F5583" s="128">
        <f t="shared" si="321"/>
        <v>27.355090000000001</v>
      </c>
      <c r="G5583" s="222">
        <f t="shared" si="320"/>
        <v>30.090599000000005</v>
      </c>
      <c r="H5583" s="224">
        <v>0.1</v>
      </c>
      <c r="I5583" s="32"/>
    </row>
    <row r="5584" spans="1:9" ht="15.75">
      <c r="A5584" s="28">
        <v>5579</v>
      </c>
      <c r="B5584" s="29" t="s">
        <v>8470</v>
      </c>
      <c r="C5584" s="56" t="s">
        <v>8471</v>
      </c>
      <c r="D5584" s="56"/>
      <c r="E5584" s="31">
        <v>46.13</v>
      </c>
      <c r="F5584" s="128">
        <f t="shared" si="321"/>
        <v>27.355090000000001</v>
      </c>
      <c r="G5584" s="222">
        <f t="shared" si="320"/>
        <v>30.090599000000005</v>
      </c>
      <c r="H5584" s="224">
        <v>0.1</v>
      </c>
      <c r="I5584" s="32"/>
    </row>
    <row r="5585" spans="1:9" ht="15.75">
      <c r="A5585" s="28">
        <v>5580</v>
      </c>
      <c r="B5585" s="29" t="s">
        <v>8472</v>
      </c>
      <c r="C5585" s="56" t="s">
        <v>8473</v>
      </c>
      <c r="D5585" s="56"/>
      <c r="E5585" s="31">
        <v>46.13</v>
      </c>
      <c r="F5585" s="128">
        <f t="shared" si="321"/>
        <v>27.355090000000001</v>
      </c>
      <c r="G5585" s="222">
        <f t="shared" ref="G5585:G5616" si="322">F5585*1.1</f>
        <v>30.090599000000005</v>
      </c>
      <c r="H5585" s="224">
        <v>0.1</v>
      </c>
      <c r="I5585" s="32"/>
    </row>
    <row r="5586" spans="1:9" ht="15.75">
      <c r="A5586" s="28">
        <v>5581</v>
      </c>
      <c r="B5586" s="29" t="s">
        <v>8474</v>
      </c>
      <c r="C5586" s="56" t="s">
        <v>8475</v>
      </c>
      <c r="D5586" s="56"/>
      <c r="E5586" s="31">
        <v>46.13</v>
      </c>
      <c r="F5586" s="128">
        <f t="shared" si="321"/>
        <v>27.355090000000001</v>
      </c>
      <c r="G5586" s="222">
        <f t="shared" si="322"/>
        <v>30.090599000000005</v>
      </c>
      <c r="H5586" s="224">
        <v>0.1</v>
      </c>
      <c r="I5586" s="32"/>
    </row>
    <row r="5587" spans="1:9" ht="15.75">
      <c r="A5587" s="28">
        <v>5582</v>
      </c>
      <c r="B5587" s="29" t="s">
        <v>8476</v>
      </c>
      <c r="C5587" s="56" t="s">
        <v>8477</v>
      </c>
      <c r="D5587" s="56"/>
      <c r="E5587" s="31">
        <v>46.13</v>
      </c>
      <c r="F5587" s="128">
        <f t="shared" si="321"/>
        <v>27.355090000000001</v>
      </c>
      <c r="G5587" s="222">
        <f t="shared" si="322"/>
        <v>30.090599000000005</v>
      </c>
      <c r="H5587" s="224">
        <v>0.1</v>
      </c>
      <c r="I5587" s="32"/>
    </row>
    <row r="5588" spans="1:9" ht="15.75">
      <c r="A5588" s="28">
        <v>5583</v>
      </c>
      <c r="B5588" s="29" t="s">
        <v>8478</v>
      </c>
      <c r="C5588" s="56" t="s">
        <v>8479</v>
      </c>
      <c r="D5588" s="56"/>
      <c r="E5588" s="31">
        <v>46.13</v>
      </c>
      <c r="F5588" s="128">
        <f t="shared" si="321"/>
        <v>27.355090000000001</v>
      </c>
      <c r="G5588" s="222">
        <f t="shared" si="322"/>
        <v>30.090599000000005</v>
      </c>
      <c r="H5588" s="224">
        <v>0.1</v>
      </c>
      <c r="I5588" s="32"/>
    </row>
    <row r="5589" spans="1:9" ht="15.75">
      <c r="A5589" s="28">
        <v>5584</v>
      </c>
      <c r="B5589" s="29" t="s">
        <v>8480</v>
      </c>
      <c r="C5589" s="56" t="s">
        <v>8481</v>
      </c>
      <c r="D5589" s="56"/>
      <c r="E5589" s="31">
        <v>46.13</v>
      </c>
      <c r="F5589" s="128">
        <f t="shared" si="321"/>
        <v>27.355090000000001</v>
      </c>
      <c r="G5589" s="222">
        <f t="shared" si="322"/>
        <v>30.090599000000005</v>
      </c>
      <c r="H5589" s="224">
        <v>0.1</v>
      </c>
      <c r="I5589" s="32"/>
    </row>
    <row r="5590" spans="1:9" ht="31.5">
      <c r="A5590" s="28">
        <v>5585</v>
      </c>
      <c r="B5590" s="29" t="s">
        <v>8482</v>
      </c>
      <c r="C5590" s="56" t="s">
        <v>8483</v>
      </c>
      <c r="D5590" s="56"/>
      <c r="E5590" s="31">
        <v>46.13</v>
      </c>
      <c r="F5590" s="128">
        <f t="shared" si="321"/>
        <v>27.355090000000001</v>
      </c>
      <c r="G5590" s="222">
        <f t="shared" si="322"/>
        <v>30.090599000000005</v>
      </c>
      <c r="H5590" s="224">
        <v>0.1</v>
      </c>
      <c r="I5590" s="32"/>
    </row>
    <row r="5591" spans="1:9" ht="15.75">
      <c r="A5591" s="28">
        <v>5586</v>
      </c>
      <c r="B5591" s="29" t="s">
        <v>8484</v>
      </c>
      <c r="C5591" s="56" t="s">
        <v>8485</v>
      </c>
      <c r="D5591" s="56"/>
      <c r="E5591" s="31">
        <v>46.13</v>
      </c>
      <c r="F5591" s="128">
        <f t="shared" si="321"/>
        <v>27.355090000000001</v>
      </c>
      <c r="G5591" s="222">
        <f t="shared" si="322"/>
        <v>30.090599000000005</v>
      </c>
      <c r="H5591" s="224">
        <v>0.1</v>
      </c>
      <c r="I5591" s="32"/>
    </row>
    <row r="5592" spans="1:9" ht="15.75">
      <c r="A5592" s="28">
        <v>5587</v>
      </c>
      <c r="B5592" s="29" t="s">
        <v>8486</v>
      </c>
      <c r="C5592" s="56" t="s">
        <v>8487</v>
      </c>
      <c r="D5592" s="56"/>
      <c r="E5592" s="31">
        <v>46.13</v>
      </c>
      <c r="F5592" s="128">
        <f t="shared" si="321"/>
        <v>27.355090000000001</v>
      </c>
      <c r="G5592" s="222">
        <f t="shared" si="322"/>
        <v>30.090599000000005</v>
      </c>
      <c r="H5592" s="224">
        <v>0.1</v>
      </c>
      <c r="I5592" s="32"/>
    </row>
    <row r="5593" spans="1:9" ht="15.75">
      <c r="A5593" s="28">
        <v>5588</v>
      </c>
      <c r="B5593" s="29" t="s">
        <v>8488</v>
      </c>
      <c r="C5593" s="56" t="s">
        <v>8489</v>
      </c>
      <c r="D5593" s="56"/>
      <c r="E5593" s="31">
        <v>46.13</v>
      </c>
      <c r="F5593" s="128">
        <f t="shared" si="321"/>
        <v>27.355090000000001</v>
      </c>
      <c r="G5593" s="222">
        <f t="shared" si="322"/>
        <v>30.090599000000005</v>
      </c>
      <c r="H5593" s="224">
        <v>0.1</v>
      </c>
      <c r="I5593" s="32"/>
    </row>
    <row r="5594" spans="1:9" ht="15.75">
      <c r="A5594" s="28">
        <v>5589</v>
      </c>
      <c r="B5594" s="29" t="s">
        <v>8490</v>
      </c>
      <c r="C5594" s="56" t="s">
        <v>8491</v>
      </c>
      <c r="D5594" s="56"/>
      <c r="E5594" s="31">
        <v>46.13</v>
      </c>
      <c r="F5594" s="128">
        <f t="shared" si="321"/>
        <v>27.355090000000001</v>
      </c>
      <c r="G5594" s="222">
        <f t="shared" si="322"/>
        <v>30.090599000000005</v>
      </c>
      <c r="H5594" s="224">
        <v>0.1</v>
      </c>
      <c r="I5594" s="32"/>
    </row>
    <row r="5595" spans="1:9" ht="15.75">
      <c r="A5595" s="28">
        <v>5590</v>
      </c>
      <c r="B5595" s="29" t="s">
        <v>8492</v>
      </c>
      <c r="C5595" s="56" t="s">
        <v>8493</v>
      </c>
      <c r="D5595" s="56"/>
      <c r="E5595" s="31">
        <v>46.13</v>
      </c>
      <c r="F5595" s="128">
        <f t="shared" si="321"/>
        <v>27.355090000000001</v>
      </c>
      <c r="G5595" s="222">
        <f t="shared" si="322"/>
        <v>30.090599000000005</v>
      </c>
      <c r="H5595" s="224">
        <v>0.1</v>
      </c>
      <c r="I5595" s="32"/>
    </row>
    <row r="5596" spans="1:9" ht="15.75">
      <c r="A5596" s="28">
        <v>5591</v>
      </c>
      <c r="B5596" s="29" t="s">
        <v>8494</v>
      </c>
      <c r="C5596" s="56" t="s">
        <v>8495</v>
      </c>
      <c r="D5596" s="56"/>
      <c r="E5596" s="31">
        <v>46.13</v>
      </c>
      <c r="F5596" s="128">
        <f t="shared" si="321"/>
        <v>27.355090000000001</v>
      </c>
      <c r="G5596" s="222">
        <f t="shared" si="322"/>
        <v>30.090599000000005</v>
      </c>
      <c r="H5596" s="224">
        <v>0.1</v>
      </c>
      <c r="I5596" s="32"/>
    </row>
    <row r="5597" spans="1:9" ht="15.75">
      <c r="A5597" s="28">
        <v>5592</v>
      </c>
      <c r="B5597" s="29" t="s">
        <v>8496</v>
      </c>
      <c r="C5597" s="56" t="s">
        <v>8497</v>
      </c>
      <c r="D5597" s="56"/>
      <c r="E5597" s="31">
        <v>46.13</v>
      </c>
      <c r="F5597" s="128">
        <f t="shared" si="321"/>
        <v>27.355090000000001</v>
      </c>
      <c r="G5597" s="222">
        <f t="shared" si="322"/>
        <v>30.090599000000005</v>
      </c>
      <c r="H5597" s="224">
        <v>0.1</v>
      </c>
      <c r="I5597" s="32"/>
    </row>
    <row r="5598" spans="1:9" ht="31.5">
      <c r="A5598" s="28">
        <v>5593</v>
      </c>
      <c r="B5598" s="29" t="s">
        <v>8498</v>
      </c>
      <c r="C5598" s="56" t="s">
        <v>8499</v>
      </c>
      <c r="D5598" s="56"/>
      <c r="E5598" s="31">
        <v>46.13</v>
      </c>
      <c r="F5598" s="128">
        <f t="shared" si="321"/>
        <v>27.355090000000001</v>
      </c>
      <c r="G5598" s="222">
        <f t="shared" si="322"/>
        <v>30.090599000000005</v>
      </c>
      <c r="H5598" s="224">
        <v>0.1</v>
      </c>
      <c r="I5598" s="32"/>
    </row>
    <row r="5599" spans="1:9" ht="31.5">
      <c r="A5599" s="28">
        <v>5594</v>
      </c>
      <c r="B5599" s="29" t="s">
        <v>8500</v>
      </c>
      <c r="C5599" s="56" t="s">
        <v>8501</v>
      </c>
      <c r="D5599" s="56"/>
      <c r="E5599" s="31">
        <v>46.13</v>
      </c>
      <c r="F5599" s="128">
        <f t="shared" si="321"/>
        <v>27.355090000000001</v>
      </c>
      <c r="G5599" s="222">
        <f t="shared" si="322"/>
        <v>30.090599000000005</v>
      </c>
      <c r="H5599" s="224">
        <v>0.1</v>
      </c>
      <c r="I5599" s="32"/>
    </row>
    <row r="5600" spans="1:9" ht="15.75">
      <c r="A5600" s="28">
        <v>5595</v>
      </c>
      <c r="B5600" s="29" t="s">
        <v>8502</v>
      </c>
      <c r="C5600" s="56" t="s">
        <v>8503</v>
      </c>
      <c r="D5600" s="56"/>
      <c r="E5600" s="31">
        <v>46.13</v>
      </c>
      <c r="F5600" s="128">
        <f t="shared" si="321"/>
        <v>27.355090000000001</v>
      </c>
      <c r="G5600" s="222">
        <f t="shared" si="322"/>
        <v>30.090599000000005</v>
      </c>
      <c r="H5600" s="224">
        <v>0.1</v>
      </c>
      <c r="I5600" s="32"/>
    </row>
    <row r="5601" spans="1:9" ht="15.75">
      <c r="A5601" s="28">
        <v>5596</v>
      </c>
      <c r="B5601" s="29" t="s">
        <v>8504</v>
      </c>
      <c r="C5601" s="56" t="s">
        <v>8505</v>
      </c>
      <c r="D5601" s="56"/>
      <c r="E5601" s="31">
        <v>46.13</v>
      </c>
      <c r="F5601" s="128">
        <f t="shared" si="321"/>
        <v>27.355090000000001</v>
      </c>
      <c r="G5601" s="222">
        <f t="shared" si="322"/>
        <v>30.090599000000005</v>
      </c>
      <c r="H5601" s="224">
        <v>0.1</v>
      </c>
      <c r="I5601" s="32"/>
    </row>
    <row r="5602" spans="1:9" ht="15.75">
      <c r="A5602" s="28">
        <v>5597</v>
      </c>
      <c r="B5602" s="29" t="s">
        <v>8506</v>
      </c>
      <c r="C5602" s="56" t="s">
        <v>8507</v>
      </c>
      <c r="D5602" s="56"/>
      <c r="E5602" s="31">
        <v>46.13</v>
      </c>
      <c r="F5602" s="128">
        <f t="shared" si="321"/>
        <v>27.355090000000001</v>
      </c>
      <c r="G5602" s="222">
        <f t="shared" si="322"/>
        <v>30.090599000000005</v>
      </c>
      <c r="H5602" s="224">
        <v>0.1</v>
      </c>
      <c r="I5602" s="32"/>
    </row>
    <row r="5603" spans="1:9" ht="15.75">
      <c r="A5603" s="28">
        <v>5598</v>
      </c>
      <c r="B5603" s="29" t="s">
        <v>8508</v>
      </c>
      <c r="C5603" s="56" t="s">
        <v>8509</v>
      </c>
      <c r="D5603" s="56"/>
      <c r="E5603" s="31">
        <v>46.13</v>
      </c>
      <c r="F5603" s="128">
        <f t="shared" si="321"/>
        <v>27.355090000000001</v>
      </c>
      <c r="G5603" s="222">
        <f t="shared" si="322"/>
        <v>30.090599000000005</v>
      </c>
      <c r="H5603" s="224">
        <v>0.1</v>
      </c>
      <c r="I5603" s="32"/>
    </row>
    <row r="5604" spans="1:9" ht="15.75">
      <c r="A5604" s="28">
        <v>5599</v>
      </c>
      <c r="B5604" s="29" t="s">
        <v>8510</v>
      </c>
      <c r="C5604" s="56" t="s">
        <v>8511</v>
      </c>
      <c r="D5604" s="56"/>
      <c r="E5604" s="31">
        <v>46.13</v>
      </c>
      <c r="F5604" s="128">
        <f t="shared" si="321"/>
        <v>27.355090000000001</v>
      </c>
      <c r="G5604" s="222">
        <f t="shared" si="322"/>
        <v>30.090599000000005</v>
      </c>
      <c r="H5604" s="224">
        <v>0.1</v>
      </c>
      <c r="I5604" s="32"/>
    </row>
    <row r="5605" spans="1:9" ht="15.75">
      <c r="A5605" s="28">
        <v>5600</v>
      </c>
      <c r="B5605" s="29" t="s">
        <v>8512</v>
      </c>
      <c r="C5605" s="56" t="s">
        <v>8513</v>
      </c>
      <c r="D5605" s="56"/>
      <c r="E5605" s="31">
        <v>46.13</v>
      </c>
      <c r="F5605" s="128">
        <f t="shared" si="321"/>
        <v>27.355090000000001</v>
      </c>
      <c r="G5605" s="222">
        <f t="shared" si="322"/>
        <v>30.090599000000005</v>
      </c>
      <c r="H5605" s="224">
        <v>0.1</v>
      </c>
      <c r="I5605" s="32"/>
    </row>
    <row r="5606" spans="1:9" ht="15.75">
      <c r="A5606" s="28">
        <v>5601</v>
      </c>
      <c r="B5606" s="29" t="s">
        <v>8514</v>
      </c>
      <c r="C5606" s="56" t="s">
        <v>8515</v>
      </c>
      <c r="D5606" s="56"/>
      <c r="E5606" s="31">
        <v>46.13</v>
      </c>
      <c r="F5606" s="128">
        <f t="shared" si="321"/>
        <v>27.355090000000001</v>
      </c>
      <c r="G5606" s="222">
        <f t="shared" si="322"/>
        <v>30.090599000000005</v>
      </c>
      <c r="H5606" s="224">
        <v>0.1</v>
      </c>
      <c r="I5606" s="32"/>
    </row>
    <row r="5607" spans="1:9" ht="15.75">
      <c r="A5607" s="28">
        <v>5602</v>
      </c>
      <c r="B5607" s="29" t="s">
        <v>8516</v>
      </c>
      <c r="C5607" s="56" t="s">
        <v>8517</v>
      </c>
      <c r="D5607" s="56"/>
      <c r="E5607" s="31">
        <v>46.13</v>
      </c>
      <c r="F5607" s="128">
        <f t="shared" si="321"/>
        <v>27.355090000000001</v>
      </c>
      <c r="G5607" s="222">
        <f t="shared" si="322"/>
        <v>30.090599000000005</v>
      </c>
      <c r="H5607" s="224">
        <v>0.1</v>
      </c>
      <c r="I5607" s="32"/>
    </row>
    <row r="5608" spans="1:9" ht="15.75">
      <c r="A5608" s="28">
        <v>5603</v>
      </c>
      <c r="B5608" s="29" t="s">
        <v>8518</v>
      </c>
      <c r="C5608" s="56" t="s">
        <v>8519</v>
      </c>
      <c r="D5608" s="56"/>
      <c r="E5608" s="31">
        <v>46.13</v>
      </c>
      <c r="F5608" s="128">
        <f t="shared" si="321"/>
        <v>27.355090000000001</v>
      </c>
      <c r="G5608" s="222">
        <f t="shared" si="322"/>
        <v>30.090599000000005</v>
      </c>
      <c r="H5608" s="224">
        <v>0.1</v>
      </c>
      <c r="I5608" s="32"/>
    </row>
    <row r="5609" spans="1:9" ht="15.75">
      <c r="A5609" s="28">
        <v>5604</v>
      </c>
      <c r="B5609" s="29" t="s">
        <v>8520</v>
      </c>
      <c r="C5609" s="56" t="s">
        <v>8521</v>
      </c>
      <c r="D5609" s="56"/>
      <c r="E5609" s="31">
        <v>46.13</v>
      </c>
      <c r="F5609" s="128">
        <f t="shared" si="321"/>
        <v>27.355090000000001</v>
      </c>
      <c r="G5609" s="222">
        <f t="shared" si="322"/>
        <v>30.090599000000005</v>
      </c>
      <c r="H5609" s="224">
        <v>0.1</v>
      </c>
      <c r="I5609" s="32"/>
    </row>
    <row r="5610" spans="1:9" ht="15.75">
      <c r="A5610" s="28">
        <v>5605</v>
      </c>
      <c r="B5610" s="29" t="s">
        <v>8522</v>
      </c>
      <c r="C5610" s="56" t="s">
        <v>8523</v>
      </c>
      <c r="D5610" s="56"/>
      <c r="E5610" s="31">
        <v>46.13</v>
      </c>
      <c r="F5610" s="128">
        <f t="shared" si="321"/>
        <v>27.355090000000001</v>
      </c>
      <c r="G5610" s="222">
        <f t="shared" si="322"/>
        <v>30.090599000000005</v>
      </c>
      <c r="H5610" s="224">
        <v>0.1</v>
      </c>
      <c r="I5610" s="32"/>
    </row>
    <row r="5611" spans="1:9" ht="15.75">
      <c r="A5611" s="28">
        <v>5606</v>
      </c>
      <c r="B5611" s="29" t="s">
        <v>8524</v>
      </c>
      <c r="C5611" s="56" t="s">
        <v>8525</v>
      </c>
      <c r="D5611" s="56"/>
      <c r="E5611" s="31">
        <v>46.13</v>
      </c>
      <c r="F5611" s="128">
        <f t="shared" si="321"/>
        <v>27.355090000000001</v>
      </c>
      <c r="G5611" s="222">
        <f t="shared" si="322"/>
        <v>30.090599000000005</v>
      </c>
      <c r="H5611" s="224">
        <v>0.1</v>
      </c>
      <c r="I5611" s="32"/>
    </row>
    <row r="5612" spans="1:9" ht="15.75">
      <c r="A5612" s="28">
        <v>5607</v>
      </c>
      <c r="B5612" s="29" t="s">
        <v>8526</v>
      </c>
      <c r="C5612" s="56" t="s">
        <v>8527</v>
      </c>
      <c r="D5612" s="56"/>
      <c r="E5612" s="31">
        <v>46.13</v>
      </c>
      <c r="F5612" s="128">
        <f t="shared" si="321"/>
        <v>27.355090000000001</v>
      </c>
      <c r="G5612" s="222">
        <f t="shared" si="322"/>
        <v>30.090599000000005</v>
      </c>
      <c r="H5612" s="224">
        <v>0.1</v>
      </c>
      <c r="I5612" s="32"/>
    </row>
    <row r="5613" spans="1:9" ht="15.75">
      <c r="A5613" s="28">
        <v>5608</v>
      </c>
      <c r="B5613" s="29" t="s">
        <v>8528</v>
      </c>
      <c r="C5613" s="56" t="s">
        <v>8529</v>
      </c>
      <c r="D5613" s="56"/>
      <c r="E5613" s="31">
        <v>46.13</v>
      </c>
      <c r="F5613" s="128">
        <f t="shared" si="321"/>
        <v>27.355090000000001</v>
      </c>
      <c r="G5613" s="222">
        <f t="shared" si="322"/>
        <v>30.090599000000005</v>
      </c>
      <c r="H5613" s="224">
        <v>0.1</v>
      </c>
      <c r="I5613" s="32"/>
    </row>
    <row r="5614" spans="1:9" ht="15.75">
      <c r="A5614" s="28">
        <v>5609</v>
      </c>
      <c r="B5614" s="29" t="s">
        <v>8530</v>
      </c>
      <c r="C5614" s="56" t="s">
        <v>8531</v>
      </c>
      <c r="D5614" s="56"/>
      <c r="E5614" s="31">
        <v>46.13</v>
      </c>
      <c r="F5614" s="128">
        <f t="shared" si="321"/>
        <v>27.355090000000001</v>
      </c>
      <c r="G5614" s="222">
        <f t="shared" si="322"/>
        <v>30.090599000000005</v>
      </c>
      <c r="H5614" s="224">
        <v>0.1</v>
      </c>
      <c r="I5614" s="32"/>
    </row>
    <row r="5615" spans="1:9" ht="15.75">
      <c r="A5615" s="28">
        <v>5610</v>
      </c>
      <c r="B5615" s="29" t="s">
        <v>8532</v>
      </c>
      <c r="C5615" s="56" t="s">
        <v>8533</v>
      </c>
      <c r="D5615" s="56"/>
      <c r="E5615" s="31">
        <v>46.13</v>
      </c>
      <c r="F5615" s="128">
        <f t="shared" si="321"/>
        <v>27.355090000000001</v>
      </c>
      <c r="G5615" s="222">
        <f t="shared" si="322"/>
        <v>30.090599000000005</v>
      </c>
      <c r="H5615" s="224">
        <v>0.1</v>
      </c>
      <c r="I5615" s="32"/>
    </row>
    <row r="5616" spans="1:9" ht="15.75">
      <c r="A5616" s="28">
        <v>5611</v>
      </c>
      <c r="B5616" s="29" t="s">
        <v>8534</v>
      </c>
      <c r="C5616" s="56" t="s">
        <v>8535</v>
      </c>
      <c r="D5616" s="56"/>
      <c r="E5616" s="31">
        <v>46.13</v>
      </c>
      <c r="F5616" s="128">
        <f t="shared" si="321"/>
        <v>27.355090000000001</v>
      </c>
      <c r="G5616" s="222">
        <f t="shared" si="322"/>
        <v>30.090599000000005</v>
      </c>
      <c r="H5616" s="224">
        <v>0.1</v>
      </c>
      <c r="I5616" s="32"/>
    </row>
    <row r="5617" spans="1:9" ht="15.75">
      <c r="A5617" s="28">
        <v>5612</v>
      </c>
      <c r="B5617" s="29" t="s">
        <v>8536</v>
      </c>
      <c r="C5617" s="56" t="s">
        <v>8537</v>
      </c>
      <c r="D5617" s="56"/>
      <c r="E5617" s="31">
        <v>46.13</v>
      </c>
      <c r="F5617" s="128">
        <f t="shared" si="321"/>
        <v>27.355090000000001</v>
      </c>
      <c r="G5617" s="222">
        <f t="shared" ref="G5617:G5648" si="323">F5617*1.1</f>
        <v>30.090599000000005</v>
      </c>
      <c r="H5617" s="224">
        <v>0.1</v>
      </c>
      <c r="I5617" s="32"/>
    </row>
    <row r="5618" spans="1:9" ht="15.75">
      <c r="A5618" s="28">
        <v>5613</v>
      </c>
      <c r="B5618" s="29" t="s">
        <v>8538</v>
      </c>
      <c r="C5618" s="56" t="s">
        <v>8539</v>
      </c>
      <c r="D5618" s="56"/>
      <c r="E5618" s="31">
        <v>46.13</v>
      </c>
      <c r="F5618" s="128">
        <f t="shared" si="321"/>
        <v>27.355090000000001</v>
      </c>
      <c r="G5618" s="222">
        <f t="shared" si="323"/>
        <v>30.090599000000005</v>
      </c>
      <c r="H5618" s="224">
        <v>0.1</v>
      </c>
      <c r="I5618" s="32"/>
    </row>
    <row r="5619" spans="1:9" ht="15.75">
      <c r="A5619" s="28">
        <v>5614</v>
      </c>
      <c r="B5619" s="29" t="s">
        <v>8540</v>
      </c>
      <c r="C5619" s="56" t="s">
        <v>8541</v>
      </c>
      <c r="D5619" s="56"/>
      <c r="E5619" s="31">
        <v>46.13</v>
      </c>
      <c r="F5619" s="128">
        <f t="shared" si="321"/>
        <v>27.355090000000001</v>
      </c>
      <c r="G5619" s="222">
        <f t="shared" si="323"/>
        <v>30.090599000000005</v>
      </c>
      <c r="H5619" s="224">
        <v>0.1</v>
      </c>
      <c r="I5619" s="32"/>
    </row>
    <row r="5620" spans="1:9" ht="15.75">
      <c r="A5620" s="28">
        <v>5615</v>
      </c>
      <c r="B5620" s="29" t="s">
        <v>8542</v>
      </c>
      <c r="C5620" s="56" t="s">
        <v>8543</v>
      </c>
      <c r="D5620" s="56"/>
      <c r="E5620" s="31">
        <v>46.13</v>
      </c>
      <c r="F5620" s="128">
        <f t="shared" si="321"/>
        <v>27.355090000000001</v>
      </c>
      <c r="G5620" s="222">
        <f t="shared" si="323"/>
        <v>30.090599000000005</v>
      </c>
      <c r="H5620" s="224">
        <v>0.1</v>
      </c>
      <c r="I5620" s="32"/>
    </row>
    <row r="5621" spans="1:9" ht="15.75">
      <c r="A5621" s="28">
        <v>5616</v>
      </c>
      <c r="B5621" s="29" t="s">
        <v>8544</v>
      </c>
      <c r="C5621" s="56" t="s">
        <v>8545</v>
      </c>
      <c r="D5621" s="56"/>
      <c r="E5621" s="31">
        <v>46.13</v>
      </c>
      <c r="F5621" s="128">
        <f t="shared" si="321"/>
        <v>27.355090000000001</v>
      </c>
      <c r="G5621" s="222">
        <f t="shared" si="323"/>
        <v>30.090599000000005</v>
      </c>
      <c r="H5621" s="224">
        <v>0.1</v>
      </c>
      <c r="I5621" s="32"/>
    </row>
    <row r="5622" spans="1:9" ht="15.75">
      <c r="A5622" s="28">
        <v>5617</v>
      </c>
      <c r="B5622" s="29" t="s">
        <v>8546</v>
      </c>
      <c r="C5622" s="56" t="s">
        <v>8547</v>
      </c>
      <c r="D5622" s="56"/>
      <c r="E5622" s="31">
        <v>46.13</v>
      </c>
      <c r="F5622" s="128">
        <f t="shared" si="321"/>
        <v>27.355090000000001</v>
      </c>
      <c r="G5622" s="222">
        <f t="shared" si="323"/>
        <v>30.090599000000005</v>
      </c>
      <c r="H5622" s="224">
        <v>0.1</v>
      </c>
      <c r="I5622" s="32"/>
    </row>
    <row r="5623" spans="1:9" ht="15.75">
      <c r="A5623" s="28">
        <v>5618</v>
      </c>
      <c r="B5623" s="29" t="s">
        <v>8548</v>
      </c>
      <c r="C5623" s="56" t="s">
        <v>8549</v>
      </c>
      <c r="D5623" s="56"/>
      <c r="E5623" s="31">
        <v>46.13</v>
      </c>
      <c r="F5623" s="128">
        <f t="shared" si="321"/>
        <v>27.355090000000001</v>
      </c>
      <c r="G5623" s="222">
        <f t="shared" si="323"/>
        <v>30.090599000000005</v>
      </c>
      <c r="H5623" s="224">
        <v>0.1</v>
      </c>
      <c r="I5623" s="32"/>
    </row>
    <row r="5624" spans="1:9" ht="15.75">
      <c r="A5624" s="28">
        <v>5619</v>
      </c>
      <c r="B5624" s="29" t="s">
        <v>8550</v>
      </c>
      <c r="C5624" s="56" t="s">
        <v>8551</v>
      </c>
      <c r="D5624" s="56"/>
      <c r="E5624" s="31">
        <v>46.13</v>
      </c>
      <c r="F5624" s="128">
        <f t="shared" si="321"/>
        <v>27.355090000000001</v>
      </c>
      <c r="G5624" s="222">
        <f t="shared" si="323"/>
        <v>30.090599000000005</v>
      </c>
      <c r="H5624" s="224">
        <v>0.1</v>
      </c>
      <c r="I5624" s="32"/>
    </row>
    <row r="5625" spans="1:9" ht="15.75">
      <c r="A5625" s="28">
        <v>5620</v>
      </c>
      <c r="B5625" s="29" t="s">
        <v>8552</v>
      </c>
      <c r="C5625" s="56" t="s">
        <v>8553</v>
      </c>
      <c r="D5625" s="56"/>
      <c r="E5625" s="31">
        <v>46.13</v>
      </c>
      <c r="F5625" s="128">
        <f t="shared" si="321"/>
        <v>27.355090000000001</v>
      </c>
      <c r="G5625" s="222">
        <f t="shared" si="323"/>
        <v>30.090599000000005</v>
      </c>
      <c r="H5625" s="224">
        <v>0.1</v>
      </c>
      <c r="I5625" s="32"/>
    </row>
    <row r="5626" spans="1:9" ht="15.75">
      <c r="A5626" s="28">
        <v>5621</v>
      </c>
      <c r="B5626" s="29" t="s">
        <v>8554</v>
      </c>
      <c r="C5626" s="56" t="s">
        <v>8555</v>
      </c>
      <c r="D5626" s="56"/>
      <c r="E5626" s="31">
        <v>46.13</v>
      </c>
      <c r="F5626" s="128">
        <f t="shared" si="321"/>
        <v>27.355090000000001</v>
      </c>
      <c r="G5626" s="222">
        <f t="shared" si="323"/>
        <v>30.090599000000005</v>
      </c>
      <c r="H5626" s="224">
        <v>0.1</v>
      </c>
      <c r="I5626" s="32"/>
    </row>
    <row r="5627" spans="1:9" ht="15.75">
      <c r="A5627" s="28">
        <v>5622</v>
      </c>
      <c r="B5627" s="29" t="s">
        <v>8556</v>
      </c>
      <c r="C5627" s="56" t="s">
        <v>8557</v>
      </c>
      <c r="D5627" s="56"/>
      <c r="E5627" s="31">
        <v>46.13</v>
      </c>
      <c r="F5627" s="128">
        <f t="shared" si="321"/>
        <v>27.355090000000001</v>
      </c>
      <c r="G5627" s="222">
        <f t="shared" si="323"/>
        <v>30.090599000000005</v>
      </c>
      <c r="H5627" s="224">
        <v>0.1</v>
      </c>
      <c r="I5627" s="32"/>
    </row>
    <row r="5628" spans="1:9" ht="15.75">
      <c r="A5628" s="28">
        <v>5623</v>
      </c>
      <c r="B5628" s="29" t="s">
        <v>8558</v>
      </c>
      <c r="C5628" s="56" t="s">
        <v>8559</v>
      </c>
      <c r="D5628" s="56"/>
      <c r="E5628" s="31">
        <v>46.13</v>
      </c>
      <c r="F5628" s="128">
        <f t="shared" si="321"/>
        <v>27.355090000000001</v>
      </c>
      <c r="G5628" s="222">
        <f t="shared" si="323"/>
        <v>30.090599000000005</v>
      </c>
      <c r="H5628" s="224">
        <v>0.1</v>
      </c>
      <c r="I5628" s="32"/>
    </row>
    <row r="5629" spans="1:9" ht="15.75">
      <c r="A5629" s="28">
        <v>5624</v>
      </c>
      <c r="B5629" s="29" t="s">
        <v>8560</v>
      </c>
      <c r="C5629" s="56" t="s">
        <v>8561</v>
      </c>
      <c r="D5629" s="56"/>
      <c r="E5629" s="31">
        <v>46.13</v>
      </c>
      <c r="F5629" s="128">
        <f t="shared" si="321"/>
        <v>27.355090000000001</v>
      </c>
      <c r="G5629" s="222">
        <f t="shared" si="323"/>
        <v>30.090599000000005</v>
      </c>
      <c r="H5629" s="224">
        <v>0.1</v>
      </c>
      <c r="I5629" s="32"/>
    </row>
    <row r="5630" spans="1:9" ht="15.75">
      <c r="A5630" s="28">
        <v>5625</v>
      </c>
      <c r="B5630" s="29" t="s">
        <v>8562</v>
      </c>
      <c r="C5630" s="56" t="s">
        <v>8563</v>
      </c>
      <c r="D5630" s="56"/>
      <c r="E5630" s="31">
        <v>46.13</v>
      </c>
      <c r="F5630" s="128">
        <f t="shared" si="321"/>
        <v>27.355090000000001</v>
      </c>
      <c r="G5630" s="222">
        <f t="shared" si="323"/>
        <v>30.090599000000005</v>
      </c>
      <c r="H5630" s="224">
        <v>0.1</v>
      </c>
      <c r="I5630" s="32"/>
    </row>
    <row r="5631" spans="1:9" ht="15.75">
      <c r="A5631" s="28">
        <v>5626</v>
      </c>
      <c r="B5631" s="29" t="s">
        <v>8564</v>
      </c>
      <c r="C5631" s="56" t="s">
        <v>8565</v>
      </c>
      <c r="D5631" s="56"/>
      <c r="E5631" s="31">
        <v>46.13</v>
      </c>
      <c r="F5631" s="128">
        <f t="shared" si="321"/>
        <v>27.355090000000001</v>
      </c>
      <c r="G5631" s="222">
        <f t="shared" si="323"/>
        <v>30.090599000000005</v>
      </c>
      <c r="H5631" s="224">
        <v>0.1</v>
      </c>
      <c r="I5631" s="32"/>
    </row>
    <row r="5632" spans="1:9" ht="15.75">
      <c r="A5632" s="28">
        <v>5627</v>
      </c>
      <c r="B5632" s="29" t="s">
        <v>8566</v>
      </c>
      <c r="C5632" s="56" t="s">
        <v>8567</v>
      </c>
      <c r="D5632" s="56"/>
      <c r="E5632" s="31">
        <v>46.13</v>
      </c>
      <c r="F5632" s="128">
        <f t="shared" si="321"/>
        <v>27.355090000000001</v>
      </c>
      <c r="G5632" s="222">
        <f t="shared" si="323"/>
        <v>30.090599000000005</v>
      </c>
      <c r="H5632" s="224">
        <v>0.1</v>
      </c>
      <c r="I5632" s="32"/>
    </row>
    <row r="5633" spans="1:9" ht="15.75">
      <c r="A5633" s="28">
        <v>5628</v>
      </c>
      <c r="B5633" s="29" t="s">
        <v>8568</v>
      </c>
      <c r="C5633" s="56" t="s">
        <v>8569</v>
      </c>
      <c r="D5633" s="56"/>
      <c r="E5633" s="31">
        <v>46.13</v>
      </c>
      <c r="F5633" s="128">
        <f t="shared" si="321"/>
        <v>27.355090000000001</v>
      </c>
      <c r="G5633" s="222">
        <f t="shared" si="323"/>
        <v>30.090599000000005</v>
      </c>
      <c r="H5633" s="224">
        <v>0.1</v>
      </c>
      <c r="I5633" s="32"/>
    </row>
    <row r="5634" spans="1:9" ht="15.75">
      <c r="A5634" s="28">
        <v>5629</v>
      </c>
      <c r="B5634" s="29" t="s">
        <v>8570</v>
      </c>
      <c r="C5634" s="56" t="s">
        <v>8571</v>
      </c>
      <c r="D5634" s="56"/>
      <c r="E5634" s="31">
        <v>46.13</v>
      </c>
      <c r="F5634" s="128">
        <f t="shared" si="321"/>
        <v>27.355090000000001</v>
      </c>
      <c r="G5634" s="222">
        <f t="shared" si="323"/>
        <v>30.090599000000005</v>
      </c>
      <c r="H5634" s="224">
        <v>0.1</v>
      </c>
      <c r="I5634" s="32"/>
    </row>
    <row r="5635" spans="1:9" ht="15.75">
      <c r="A5635" s="28">
        <v>5630</v>
      </c>
      <c r="B5635" s="29" t="s">
        <v>8572</v>
      </c>
      <c r="C5635" s="56" t="s">
        <v>8573</v>
      </c>
      <c r="D5635" s="56"/>
      <c r="E5635" s="31">
        <v>46.13</v>
      </c>
      <c r="F5635" s="128">
        <f t="shared" si="321"/>
        <v>27.355090000000001</v>
      </c>
      <c r="G5635" s="222">
        <f t="shared" si="323"/>
        <v>30.090599000000005</v>
      </c>
      <c r="H5635" s="224">
        <v>0.1</v>
      </c>
      <c r="I5635" s="32"/>
    </row>
    <row r="5636" spans="1:9" ht="15.75">
      <c r="A5636" s="28">
        <v>5631</v>
      </c>
      <c r="B5636" s="29" t="s">
        <v>8574</v>
      </c>
      <c r="C5636" s="56" t="s">
        <v>8575</v>
      </c>
      <c r="D5636" s="56"/>
      <c r="E5636" s="31">
        <v>46.13</v>
      </c>
      <c r="F5636" s="128">
        <f t="shared" si="321"/>
        <v>27.355090000000001</v>
      </c>
      <c r="G5636" s="222">
        <f t="shared" si="323"/>
        <v>30.090599000000005</v>
      </c>
      <c r="H5636" s="224">
        <v>0.1</v>
      </c>
      <c r="I5636" s="32"/>
    </row>
    <row r="5637" spans="1:9" ht="15.75">
      <c r="A5637" s="28">
        <v>5632</v>
      </c>
      <c r="B5637" s="29" t="s">
        <v>8576</v>
      </c>
      <c r="C5637" s="56" t="s">
        <v>8577</v>
      </c>
      <c r="D5637" s="56"/>
      <c r="E5637" s="31">
        <v>46.13</v>
      </c>
      <c r="F5637" s="128">
        <f t="shared" si="321"/>
        <v>27.355090000000001</v>
      </c>
      <c r="G5637" s="222">
        <f t="shared" si="323"/>
        <v>30.090599000000005</v>
      </c>
      <c r="H5637" s="224">
        <v>0.1</v>
      </c>
      <c r="I5637" s="32"/>
    </row>
    <row r="5638" spans="1:9" ht="15.75">
      <c r="A5638" s="28">
        <v>5633</v>
      </c>
      <c r="B5638" s="29" t="s">
        <v>8578</v>
      </c>
      <c r="C5638" s="56" t="s">
        <v>8579</v>
      </c>
      <c r="D5638" s="56"/>
      <c r="E5638" s="31">
        <v>46.13</v>
      </c>
      <c r="F5638" s="128">
        <f t="shared" si="321"/>
        <v>27.355090000000001</v>
      </c>
      <c r="G5638" s="222">
        <f t="shared" si="323"/>
        <v>30.090599000000005</v>
      </c>
      <c r="H5638" s="224">
        <v>0.1</v>
      </c>
      <c r="I5638" s="32"/>
    </row>
    <row r="5639" spans="1:9" ht="15.75">
      <c r="A5639" s="28">
        <v>5634</v>
      </c>
      <c r="B5639" s="29" t="s">
        <v>8580</v>
      </c>
      <c r="C5639" s="56" t="s">
        <v>8581</v>
      </c>
      <c r="D5639" s="56"/>
      <c r="E5639" s="31">
        <v>46.13</v>
      </c>
      <c r="F5639" s="128">
        <f t="shared" ref="F5639:F5702" si="324">E5639*0.593</f>
        <v>27.355090000000001</v>
      </c>
      <c r="G5639" s="222">
        <f t="shared" si="323"/>
        <v>30.090599000000005</v>
      </c>
      <c r="H5639" s="224">
        <v>0.1</v>
      </c>
      <c r="I5639" s="32"/>
    </row>
    <row r="5640" spans="1:9" ht="31.5">
      <c r="A5640" s="28">
        <v>5635</v>
      </c>
      <c r="B5640" s="29" t="s">
        <v>8582</v>
      </c>
      <c r="C5640" s="56" t="s">
        <v>8583</v>
      </c>
      <c r="D5640" s="56"/>
      <c r="E5640" s="31">
        <v>46.13</v>
      </c>
      <c r="F5640" s="128">
        <f t="shared" si="324"/>
        <v>27.355090000000001</v>
      </c>
      <c r="G5640" s="222">
        <f t="shared" si="323"/>
        <v>30.090599000000005</v>
      </c>
      <c r="H5640" s="224">
        <v>0.1</v>
      </c>
      <c r="I5640" s="32"/>
    </row>
    <row r="5641" spans="1:9" ht="15.75">
      <c r="A5641" s="28">
        <v>5636</v>
      </c>
      <c r="B5641" s="29" t="s">
        <v>8584</v>
      </c>
      <c r="C5641" s="56" t="s">
        <v>8585</v>
      </c>
      <c r="D5641" s="56"/>
      <c r="E5641" s="31">
        <v>46.13</v>
      </c>
      <c r="F5641" s="128">
        <f t="shared" si="324"/>
        <v>27.355090000000001</v>
      </c>
      <c r="G5641" s="222">
        <f t="shared" si="323"/>
        <v>30.090599000000005</v>
      </c>
      <c r="H5641" s="224">
        <v>0.1</v>
      </c>
      <c r="I5641" s="32"/>
    </row>
    <row r="5642" spans="1:9" ht="15.75">
      <c r="A5642" s="28">
        <v>5637</v>
      </c>
      <c r="B5642" s="29" t="s">
        <v>8586</v>
      </c>
      <c r="C5642" s="56" t="s">
        <v>8587</v>
      </c>
      <c r="D5642" s="56"/>
      <c r="E5642" s="31">
        <v>46.13</v>
      </c>
      <c r="F5642" s="128">
        <f t="shared" si="324"/>
        <v>27.355090000000001</v>
      </c>
      <c r="G5642" s="222">
        <f t="shared" si="323"/>
        <v>30.090599000000005</v>
      </c>
      <c r="H5642" s="224">
        <v>0.1</v>
      </c>
      <c r="I5642" s="32"/>
    </row>
    <row r="5643" spans="1:9" ht="15.75">
      <c r="A5643" s="28">
        <v>5638</v>
      </c>
      <c r="B5643" s="29" t="s">
        <v>8588</v>
      </c>
      <c r="C5643" s="56" t="s">
        <v>8589</v>
      </c>
      <c r="D5643" s="56"/>
      <c r="E5643" s="31">
        <v>46.13</v>
      </c>
      <c r="F5643" s="128">
        <f t="shared" si="324"/>
        <v>27.355090000000001</v>
      </c>
      <c r="G5643" s="222">
        <f t="shared" si="323"/>
        <v>30.090599000000005</v>
      </c>
      <c r="H5643" s="224">
        <v>0.1</v>
      </c>
      <c r="I5643" s="32"/>
    </row>
    <row r="5644" spans="1:9" ht="15.75">
      <c r="A5644" s="28">
        <v>5639</v>
      </c>
      <c r="B5644" s="29" t="s">
        <v>8590</v>
      </c>
      <c r="C5644" s="56" t="s">
        <v>8591</v>
      </c>
      <c r="D5644" s="56"/>
      <c r="E5644" s="31">
        <v>46.13</v>
      </c>
      <c r="F5644" s="128">
        <f t="shared" si="324"/>
        <v>27.355090000000001</v>
      </c>
      <c r="G5644" s="222">
        <f t="shared" si="323"/>
        <v>30.090599000000005</v>
      </c>
      <c r="H5644" s="224">
        <v>0.1</v>
      </c>
      <c r="I5644" s="32"/>
    </row>
    <row r="5645" spans="1:9" ht="15.75">
      <c r="A5645" s="28">
        <v>5640</v>
      </c>
      <c r="B5645" s="29" t="s">
        <v>8592</v>
      </c>
      <c r="C5645" s="56" t="s">
        <v>8593</v>
      </c>
      <c r="D5645" s="56"/>
      <c r="E5645" s="31">
        <v>46.13</v>
      </c>
      <c r="F5645" s="128">
        <f t="shared" si="324"/>
        <v>27.355090000000001</v>
      </c>
      <c r="G5645" s="222">
        <f t="shared" si="323"/>
        <v>30.090599000000005</v>
      </c>
      <c r="H5645" s="224">
        <v>0.1</v>
      </c>
      <c r="I5645" s="32"/>
    </row>
    <row r="5646" spans="1:9" ht="15.75">
      <c r="A5646" s="28">
        <v>5641</v>
      </c>
      <c r="B5646" s="29" t="s">
        <v>8594</v>
      </c>
      <c r="C5646" s="56" t="s">
        <v>8595</v>
      </c>
      <c r="D5646" s="56"/>
      <c r="E5646" s="31">
        <v>46.13</v>
      </c>
      <c r="F5646" s="128">
        <f t="shared" si="324"/>
        <v>27.355090000000001</v>
      </c>
      <c r="G5646" s="222">
        <f t="shared" si="323"/>
        <v>30.090599000000005</v>
      </c>
      <c r="H5646" s="224">
        <v>0.1</v>
      </c>
      <c r="I5646" s="32"/>
    </row>
    <row r="5647" spans="1:9" ht="15.75">
      <c r="A5647" s="28">
        <v>5642</v>
      </c>
      <c r="B5647" s="29" t="s">
        <v>8596</v>
      </c>
      <c r="C5647" s="56" t="s">
        <v>8597</v>
      </c>
      <c r="D5647" s="56"/>
      <c r="E5647" s="31">
        <v>46.13</v>
      </c>
      <c r="F5647" s="128">
        <f t="shared" si="324"/>
        <v>27.355090000000001</v>
      </c>
      <c r="G5647" s="222">
        <f t="shared" si="323"/>
        <v>30.090599000000005</v>
      </c>
      <c r="H5647" s="224">
        <v>0.1</v>
      </c>
      <c r="I5647" s="32"/>
    </row>
    <row r="5648" spans="1:9" ht="15.75">
      <c r="A5648" s="28">
        <v>5643</v>
      </c>
      <c r="B5648" s="29" t="s">
        <v>8598</v>
      </c>
      <c r="C5648" s="56" t="s">
        <v>8599</v>
      </c>
      <c r="D5648" s="56"/>
      <c r="E5648" s="31">
        <v>46.13</v>
      </c>
      <c r="F5648" s="128">
        <f t="shared" si="324"/>
        <v>27.355090000000001</v>
      </c>
      <c r="G5648" s="222">
        <f t="shared" si="323"/>
        <v>30.090599000000005</v>
      </c>
      <c r="H5648" s="224">
        <v>0.1</v>
      </c>
      <c r="I5648" s="32"/>
    </row>
    <row r="5649" spans="1:9" ht="15.75">
      <c r="A5649" s="28">
        <v>5644</v>
      </c>
      <c r="B5649" s="29" t="s">
        <v>8600</v>
      </c>
      <c r="C5649" s="56" t="s">
        <v>8601</v>
      </c>
      <c r="D5649" s="56"/>
      <c r="E5649" s="31">
        <v>46.13</v>
      </c>
      <c r="F5649" s="128">
        <f t="shared" si="324"/>
        <v>27.355090000000001</v>
      </c>
      <c r="G5649" s="222">
        <f t="shared" ref="G5649:G5680" si="325">F5649*1.1</f>
        <v>30.090599000000005</v>
      </c>
      <c r="H5649" s="224">
        <v>0.1</v>
      </c>
      <c r="I5649" s="32"/>
    </row>
    <row r="5650" spans="1:9" ht="15.75">
      <c r="A5650" s="28">
        <v>5645</v>
      </c>
      <c r="B5650" s="29" t="s">
        <v>8602</v>
      </c>
      <c r="C5650" s="56" t="s">
        <v>8603</v>
      </c>
      <c r="D5650" s="56"/>
      <c r="E5650" s="31">
        <v>46.13</v>
      </c>
      <c r="F5650" s="128">
        <f t="shared" si="324"/>
        <v>27.355090000000001</v>
      </c>
      <c r="G5650" s="222">
        <f t="shared" si="325"/>
        <v>30.090599000000005</v>
      </c>
      <c r="H5650" s="224">
        <v>0.1</v>
      </c>
      <c r="I5650" s="32"/>
    </row>
    <row r="5651" spans="1:9" ht="15.75">
      <c r="A5651" s="28">
        <v>5646</v>
      </c>
      <c r="B5651" s="29" t="s">
        <v>8604</v>
      </c>
      <c r="C5651" s="56" t="s">
        <v>8605</v>
      </c>
      <c r="D5651" s="56"/>
      <c r="E5651" s="31">
        <v>46.13</v>
      </c>
      <c r="F5651" s="128">
        <f t="shared" si="324"/>
        <v>27.355090000000001</v>
      </c>
      <c r="G5651" s="222">
        <f t="shared" si="325"/>
        <v>30.090599000000005</v>
      </c>
      <c r="H5651" s="224">
        <v>0.1</v>
      </c>
      <c r="I5651" s="32"/>
    </row>
    <row r="5652" spans="1:9" ht="15.75">
      <c r="A5652" s="28">
        <v>5647</v>
      </c>
      <c r="B5652" s="29" t="s">
        <v>8606</v>
      </c>
      <c r="C5652" s="56" t="s">
        <v>8607</v>
      </c>
      <c r="D5652" s="56"/>
      <c r="E5652" s="31">
        <v>46.13</v>
      </c>
      <c r="F5652" s="128">
        <f t="shared" si="324"/>
        <v>27.355090000000001</v>
      </c>
      <c r="G5652" s="222">
        <f t="shared" si="325"/>
        <v>30.090599000000005</v>
      </c>
      <c r="H5652" s="224">
        <v>0.1</v>
      </c>
      <c r="I5652" s="32"/>
    </row>
    <row r="5653" spans="1:9" ht="15.75">
      <c r="A5653" s="28">
        <v>5648</v>
      </c>
      <c r="B5653" s="29" t="s">
        <v>8608</v>
      </c>
      <c r="C5653" s="56" t="s">
        <v>8609</v>
      </c>
      <c r="D5653" s="56"/>
      <c r="E5653" s="31">
        <v>46.13</v>
      </c>
      <c r="F5653" s="128">
        <f t="shared" si="324"/>
        <v>27.355090000000001</v>
      </c>
      <c r="G5653" s="222">
        <f t="shared" si="325"/>
        <v>30.090599000000005</v>
      </c>
      <c r="H5653" s="224">
        <v>0.1</v>
      </c>
      <c r="I5653" s="32"/>
    </row>
    <row r="5654" spans="1:9" ht="15.75">
      <c r="A5654" s="28">
        <v>5649</v>
      </c>
      <c r="B5654" s="29" t="s">
        <v>8610</v>
      </c>
      <c r="C5654" s="56" t="s">
        <v>8611</v>
      </c>
      <c r="D5654" s="56"/>
      <c r="E5654" s="31">
        <v>46.13</v>
      </c>
      <c r="F5654" s="128">
        <f t="shared" si="324"/>
        <v>27.355090000000001</v>
      </c>
      <c r="G5654" s="222">
        <f t="shared" si="325"/>
        <v>30.090599000000005</v>
      </c>
      <c r="H5654" s="224">
        <v>0.1</v>
      </c>
      <c r="I5654" s="32"/>
    </row>
    <row r="5655" spans="1:9" ht="15.75">
      <c r="A5655" s="28">
        <v>5650</v>
      </c>
      <c r="B5655" s="29" t="s">
        <v>8612</v>
      </c>
      <c r="C5655" s="56" t="s">
        <v>8613</v>
      </c>
      <c r="D5655" s="56"/>
      <c r="E5655" s="31">
        <v>46.13</v>
      </c>
      <c r="F5655" s="128">
        <f t="shared" si="324"/>
        <v>27.355090000000001</v>
      </c>
      <c r="G5655" s="222">
        <f t="shared" si="325"/>
        <v>30.090599000000005</v>
      </c>
      <c r="H5655" s="224">
        <v>0.1</v>
      </c>
      <c r="I5655" s="32"/>
    </row>
    <row r="5656" spans="1:9" ht="15.75">
      <c r="A5656" s="28">
        <v>5651</v>
      </c>
      <c r="B5656" s="29" t="s">
        <v>8614</v>
      </c>
      <c r="C5656" s="56" t="s">
        <v>8615</v>
      </c>
      <c r="D5656" s="56"/>
      <c r="E5656" s="31">
        <v>46.13</v>
      </c>
      <c r="F5656" s="128">
        <f t="shared" si="324"/>
        <v>27.355090000000001</v>
      </c>
      <c r="G5656" s="222">
        <f t="shared" si="325"/>
        <v>30.090599000000005</v>
      </c>
      <c r="H5656" s="224">
        <v>0.1</v>
      </c>
      <c r="I5656" s="32"/>
    </row>
    <row r="5657" spans="1:9" ht="15.75">
      <c r="A5657" s="28">
        <v>5652</v>
      </c>
      <c r="B5657" s="29" t="s">
        <v>8616</v>
      </c>
      <c r="C5657" s="56" t="s">
        <v>8617</v>
      </c>
      <c r="D5657" s="56"/>
      <c r="E5657" s="31">
        <v>46.13</v>
      </c>
      <c r="F5657" s="128">
        <f t="shared" si="324"/>
        <v>27.355090000000001</v>
      </c>
      <c r="G5657" s="222">
        <f t="shared" si="325"/>
        <v>30.090599000000005</v>
      </c>
      <c r="H5657" s="224">
        <v>0.1</v>
      </c>
      <c r="I5657" s="32"/>
    </row>
    <row r="5658" spans="1:9" ht="15.75">
      <c r="A5658" s="28">
        <v>5653</v>
      </c>
      <c r="B5658" s="29" t="s">
        <v>8618</v>
      </c>
      <c r="C5658" s="56" t="s">
        <v>8619</v>
      </c>
      <c r="D5658" s="56"/>
      <c r="E5658" s="31">
        <v>46.13</v>
      </c>
      <c r="F5658" s="128">
        <f t="shared" si="324"/>
        <v>27.355090000000001</v>
      </c>
      <c r="G5658" s="222">
        <f t="shared" si="325"/>
        <v>30.090599000000005</v>
      </c>
      <c r="H5658" s="224">
        <v>0.1</v>
      </c>
      <c r="I5658" s="32"/>
    </row>
    <row r="5659" spans="1:9" ht="15.75">
      <c r="A5659" s="28">
        <v>5654</v>
      </c>
      <c r="B5659" s="29" t="s">
        <v>8620</v>
      </c>
      <c r="C5659" s="56" t="s">
        <v>8621</v>
      </c>
      <c r="D5659" s="56"/>
      <c r="E5659" s="31">
        <v>46.13</v>
      </c>
      <c r="F5659" s="128">
        <f t="shared" si="324"/>
        <v>27.355090000000001</v>
      </c>
      <c r="G5659" s="222">
        <f t="shared" si="325"/>
        <v>30.090599000000005</v>
      </c>
      <c r="H5659" s="224">
        <v>0.1</v>
      </c>
      <c r="I5659" s="32"/>
    </row>
    <row r="5660" spans="1:9" ht="31.5">
      <c r="A5660" s="28">
        <v>5655</v>
      </c>
      <c r="B5660" s="29" t="s">
        <v>8622</v>
      </c>
      <c r="C5660" s="56" t="s">
        <v>8623</v>
      </c>
      <c r="D5660" s="56"/>
      <c r="E5660" s="31">
        <v>46.13</v>
      </c>
      <c r="F5660" s="128">
        <f t="shared" si="324"/>
        <v>27.355090000000001</v>
      </c>
      <c r="G5660" s="222">
        <f t="shared" si="325"/>
        <v>30.090599000000005</v>
      </c>
      <c r="H5660" s="224">
        <v>0.1</v>
      </c>
      <c r="I5660" s="32"/>
    </row>
    <row r="5661" spans="1:9" ht="15.75">
      <c r="A5661" s="28">
        <v>5656</v>
      </c>
      <c r="B5661" s="29" t="s">
        <v>8624</v>
      </c>
      <c r="C5661" s="56" t="s">
        <v>8625</v>
      </c>
      <c r="D5661" s="56"/>
      <c r="E5661" s="31">
        <v>46.13</v>
      </c>
      <c r="F5661" s="128">
        <f t="shared" si="324"/>
        <v>27.355090000000001</v>
      </c>
      <c r="G5661" s="222">
        <f t="shared" si="325"/>
        <v>30.090599000000005</v>
      </c>
      <c r="H5661" s="224">
        <v>0.1</v>
      </c>
      <c r="I5661" s="32"/>
    </row>
    <row r="5662" spans="1:9" ht="15.75">
      <c r="A5662" s="28">
        <v>5657</v>
      </c>
      <c r="B5662" s="29" t="s">
        <v>8626</v>
      </c>
      <c r="C5662" s="56" t="s">
        <v>8627</v>
      </c>
      <c r="D5662" s="56"/>
      <c r="E5662" s="31">
        <v>46.13</v>
      </c>
      <c r="F5662" s="128">
        <f t="shared" si="324"/>
        <v>27.355090000000001</v>
      </c>
      <c r="G5662" s="222">
        <f t="shared" si="325"/>
        <v>30.090599000000005</v>
      </c>
      <c r="H5662" s="224">
        <v>0.1</v>
      </c>
      <c r="I5662" s="32"/>
    </row>
    <row r="5663" spans="1:9" ht="15.75">
      <c r="A5663" s="28">
        <v>5658</v>
      </c>
      <c r="B5663" s="29" t="s">
        <v>8628</v>
      </c>
      <c r="C5663" s="56" t="s">
        <v>8629</v>
      </c>
      <c r="D5663" s="56"/>
      <c r="E5663" s="31">
        <v>46.13</v>
      </c>
      <c r="F5663" s="128">
        <f t="shared" si="324"/>
        <v>27.355090000000001</v>
      </c>
      <c r="G5663" s="222">
        <f t="shared" si="325"/>
        <v>30.090599000000005</v>
      </c>
      <c r="H5663" s="224">
        <v>0.1</v>
      </c>
      <c r="I5663" s="32"/>
    </row>
    <row r="5664" spans="1:9" ht="15.75">
      <c r="A5664" s="28">
        <v>5659</v>
      </c>
      <c r="B5664" s="29" t="s">
        <v>8630</v>
      </c>
      <c r="C5664" s="56" t="s">
        <v>8631</v>
      </c>
      <c r="D5664" s="56"/>
      <c r="E5664" s="31">
        <v>46.13</v>
      </c>
      <c r="F5664" s="128">
        <f t="shared" si="324"/>
        <v>27.355090000000001</v>
      </c>
      <c r="G5664" s="222">
        <f t="shared" si="325"/>
        <v>30.090599000000005</v>
      </c>
      <c r="H5664" s="224">
        <v>0.1</v>
      </c>
      <c r="I5664" s="32"/>
    </row>
    <row r="5665" spans="1:9" ht="15.75">
      <c r="A5665" s="28">
        <v>5660</v>
      </c>
      <c r="B5665" s="29" t="s">
        <v>8632</v>
      </c>
      <c r="C5665" s="56" t="s">
        <v>8633</v>
      </c>
      <c r="D5665" s="56"/>
      <c r="E5665" s="31">
        <v>46.13</v>
      </c>
      <c r="F5665" s="128">
        <f t="shared" si="324"/>
        <v>27.355090000000001</v>
      </c>
      <c r="G5665" s="222">
        <f t="shared" si="325"/>
        <v>30.090599000000005</v>
      </c>
      <c r="H5665" s="224">
        <v>0.1</v>
      </c>
      <c r="I5665" s="32"/>
    </row>
    <row r="5666" spans="1:9" ht="15.75">
      <c r="A5666" s="28">
        <v>5661</v>
      </c>
      <c r="B5666" s="29" t="s">
        <v>8634</v>
      </c>
      <c r="C5666" s="56" t="s">
        <v>8635</v>
      </c>
      <c r="D5666" s="56"/>
      <c r="E5666" s="31">
        <v>46.13</v>
      </c>
      <c r="F5666" s="128">
        <f t="shared" si="324"/>
        <v>27.355090000000001</v>
      </c>
      <c r="G5666" s="222">
        <f t="shared" si="325"/>
        <v>30.090599000000005</v>
      </c>
      <c r="H5666" s="224">
        <v>0.1</v>
      </c>
      <c r="I5666" s="32"/>
    </row>
    <row r="5667" spans="1:9" ht="15.75">
      <c r="A5667" s="28">
        <v>5662</v>
      </c>
      <c r="B5667" s="29" t="s">
        <v>8636</v>
      </c>
      <c r="C5667" s="56" t="s">
        <v>8637</v>
      </c>
      <c r="D5667" s="56"/>
      <c r="E5667" s="31">
        <v>46.13</v>
      </c>
      <c r="F5667" s="128">
        <f t="shared" si="324"/>
        <v>27.355090000000001</v>
      </c>
      <c r="G5667" s="222">
        <f t="shared" si="325"/>
        <v>30.090599000000005</v>
      </c>
      <c r="H5667" s="224">
        <v>0.1</v>
      </c>
      <c r="I5667" s="32"/>
    </row>
    <row r="5668" spans="1:9" ht="15.75">
      <c r="A5668" s="28">
        <v>5663</v>
      </c>
      <c r="B5668" s="29" t="s">
        <v>8638</v>
      </c>
      <c r="C5668" s="56" t="s">
        <v>8639</v>
      </c>
      <c r="D5668" s="56"/>
      <c r="E5668" s="31">
        <v>46.13</v>
      </c>
      <c r="F5668" s="128">
        <f t="shared" si="324"/>
        <v>27.355090000000001</v>
      </c>
      <c r="G5668" s="222">
        <f t="shared" si="325"/>
        <v>30.090599000000005</v>
      </c>
      <c r="H5668" s="224">
        <v>0.1</v>
      </c>
      <c r="I5668" s="32"/>
    </row>
    <row r="5669" spans="1:9" ht="15.75">
      <c r="A5669" s="28">
        <v>5664</v>
      </c>
      <c r="B5669" s="29" t="s">
        <v>8640</v>
      </c>
      <c r="C5669" s="56" t="s">
        <v>8641</v>
      </c>
      <c r="D5669" s="56"/>
      <c r="E5669" s="31">
        <v>46.13</v>
      </c>
      <c r="F5669" s="128">
        <f t="shared" si="324"/>
        <v>27.355090000000001</v>
      </c>
      <c r="G5669" s="222">
        <f t="shared" si="325"/>
        <v>30.090599000000005</v>
      </c>
      <c r="H5669" s="224">
        <v>0.1</v>
      </c>
      <c r="I5669" s="32"/>
    </row>
    <row r="5670" spans="1:9" ht="15.75">
      <c r="A5670" s="28">
        <v>5665</v>
      </c>
      <c r="B5670" s="29" t="s">
        <v>8642</v>
      </c>
      <c r="C5670" s="56" t="s">
        <v>8643</v>
      </c>
      <c r="D5670" s="56"/>
      <c r="E5670" s="31">
        <v>46.13</v>
      </c>
      <c r="F5670" s="128">
        <f t="shared" si="324"/>
        <v>27.355090000000001</v>
      </c>
      <c r="G5670" s="222">
        <f t="shared" si="325"/>
        <v>30.090599000000005</v>
      </c>
      <c r="H5670" s="224">
        <v>0.1</v>
      </c>
      <c r="I5670" s="32"/>
    </row>
    <row r="5671" spans="1:9" ht="15.75">
      <c r="A5671" s="28">
        <v>5666</v>
      </c>
      <c r="B5671" s="29" t="s">
        <v>8644</v>
      </c>
      <c r="C5671" s="56" t="s">
        <v>8645</v>
      </c>
      <c r="D5671" s="56"/>
      <c r="E5671" s="31">
        <v>46.13</v>
      </c>
      <c r="F5671" s="128">
        <f t="shared" si="324"/>
        <v>27.355090000000001</v>
      </c>
      <c r="G5671" s="222">
        <f t="shared" si="325"/>
        <v>30.090599000000005</v>
      </c>
      <c r="H5671" s="224">
        <v>0.1</v>
      </c>
      <c r="I5671" s="32"/>
    </row>
    <row r="5672" spans="1:9" ht="15.75">
      <c r="A5672" s="28">
        <v>5667</v>
      </c>
      <c r="B5672" s="29" t="s">
        <v>8646</v>
      </c>
      <c r="C5672" s="56" t="s">
        <v>8647</v>
      </c>
      <c r="D5672" s="56"/>
      <c r="E5672" s="31">
        <v>46.13</v>
      </c>
      <c r="F5672" s="128">
        <f t="shared" si="324"/>
        <v>27.355090000000001</v>
      </c>
      <c r="G5672" s="222">
        <f t="shared" si="325"/>
        <v>30.090599000000005</v>
      </c>
      <c r="H5672" s="224">
        <v>0.1</v>
      </c>
      <c r="I5672" s="32"/>
    </row>
    <row r="5673" spans="1:9" ht="15.75">
      <c r="A5673" s="28">
        <v>5668</v>
      </c>
      <c r="B5673" s="29" t="s">
        <v>8648</v>
      </c>
      <c r="C5673" s="56" t="s">
        <v>8649</v>
      </c>
      <c r="D5673" s="56"/>
      <c r="E5673" s="31">
        <v>46.13</v>
      </c>
      <c r="F5673" s="128">
        <f t="shared" si="324"/>
        <v>27.355090000000001</v>
      </c>
      <c r="G5673" s="222">
        <f t="shared" si="325"/>
        <v>30.090599000000005</v>
      </c>
      <c r="H5673" s="224">
        <v>0.1</v>
      </c>
      <c r="I5673" s="32"/>
    </row>
    <row r="5674" spans="1:9" ht="15.75">
      <c r="A5674" s="28">
        <v>5669</v>
      </c>
      <c r="B5674" s="29" t="s">
        <v>8650</v>
      </c>
      <c r="C5674" s="56" t="s">
        <v>8651</v>
      </c>
      <c r="D5674" s="56"/>
      <c r="E5674" s="31">
        <v>46.13</v>
      </c>
      <c r="F5674" s="128">
        <f t="shared" si="324"/>
        <v>27.355090000000001</v>
      </c>
      <c r="G5674" s="222">
        <f t="shared" si="325"/>
        <v>30.090599000000005</v>
      </c>
      <c r="H5674" s="224">
        <v>0.1</v>
      </c>
      <c r="I5674" s="32"/>
    </row>
    <row r="5675" spans="1:9" ht="15.75">
      <c r="A5675" s="28">
        <v>5670</v>
      </c>
      <c r="B5675" s="29" t="s">
        <v>8652</v>
      </c>
      <c r="C5675" s="56" t="s">
        <v>8653</v>
      </c>
      <c r="D5675" s="56"/>
      <c r="E5675" s="31">
        <v>46.13</v>
      </c>
      <c r="F5675" s="128">
        <f t="shared" si="324"/>
        <v>27.355090000000001</v>
      </c>
      <c r="G5675" s="222">
        <f t="shared" si="325"/>
        <v>30.090599000000005</v>
      </c>
      <c r="H5675" s="224">
        <v>0.1</v>
      </c>
      <c r="I5675" s="32"/>
    </row>
    <row r="5676" spans="1:9" ht="15.75">
      <c r="A5676" s="28">
        <v>5671</v>
      </c>
      <c r="B5676" s="29" t="s">
        <v>8654</v>
      </c>
      <c r="C5676" s="56" t="s">
        <v>8655</v>
      </c>
      <c r="D5676" s="56"/>
      <c r="E5676" s="31">
        <v>46.13</v>
      </c>
      <c r="F5676" s="128">
        <f t="shared" si="324"/>
        <v>27.355090000000001</v>
      </c>
      <c r="G5676" s="222">
        <f t="shared" si="325"/>
        <v>30.090599000000005</v>
      </c>
      <c r="H5676" s="224">
        <v>0.1</v>
      </c>
      <c r="I5676" s="32"/>
    </row>
    <row r="5677" spans="1:9" ht="15.75">
      <c r="A5677" s="28">
        <v>5672</v>
      </c>
      <c r="B5677" s="29" t="s">
        <v>8656</v>
      </c>
      <c r="C5677" s="56" t="s">
        <v>8657</v>
      </c>
      <c r="D5677" s="56"/>
      <c r="E5677" s="31">
        <v>46.13</v>
      </c>
      <c r="F5677" s="128">
        <f t="shared" si="324"/>
        <v>27.355090000000001</v>
      </c>
      <c r="G5677" s="222">
        <f t="shared" si="325"/>
        <v>30.090599000000005</v>
      </c>
      <c r="H5677" s="224">
        <v>0.1</v>
      </c>
      <c r="I5677" s="32"/>
    </row>
    <row r="5678" spans="1:9" ht="15.75">
      <c r="A5678" s="28">
        <v>5673</v>
      </c>
      <c r="B5678" s="29" t="s">
        <v>8658</v>
      </c>
      <c r="C5678" s="56" t="s">
        <v>8659</v>
      </c>
      <c r="D5678" s="56"/>
      <c r="E5678" s="31">
        <v>46.13</v>
      </c>
      <c r="F5678" s="128">
        <f t="shared" si="324"/>
        <v>27.355090000000001</v>
      </c>
      <c r="G5678" s="222">
        <f t="shared" si="325"/>
        <v>30.090599000000005</v>
      </c>
      <c r="H5678" s="224">
        <v>0.1</v>
      </c>
      <c r="I5678" s="32"/>
    </row>
    <row r="5679" spans="1:9" ht="15.75">
      <c r="A5679" s="28">
        <v>5674</v>
      </c>
      <c r="B5679" s="29" t="s">
        <v>8660</v>
      </c>
      <c r="C5679" s="56" t="s">
        <v>8661</v>
      </c>
      <c r="D5679" s="56"/>
      <c r="E5679" s="31">
        <v>46.13</v>
      </c>
      <c r="F5679" s="128">
        <f t="shared" si="324"/>
        <v>27.355090000000001</v>
      </c>
      <c r="G5679" s="222">
        <f t="shared" si="325"/>
        <v>30.090599000000005</v>
      </c>
      <c r="H5679" s="224">
        <v>0.1</v>
      </c>
      <c r="I5679" s="32"/>
    </row>
    <row r="5680" spans="1:9" ht="15.75">
      <c r="A5680" s="28">
        <v>5675</v>
      </c>
      <c r="B5680" s="29" t="s">
        <v>8662</v>
      </c>
      <c r="C5680" s="56" t="s">
        <v>8663</v>
      </c>
      <c r="D5680" s="56"/>
      <c r="E5680" s="31">
        <v>46.13</v>
      </c>
      <c r="F5680" s="128">
        <f t="shared" si="324"/>
        <v>27.355090000000001</v>
      </c>
      <c r="G5680" s="222">
        <f t="shared" si="325"/>
        <v>30.090599000000005</v>
      </c>
      <c r="H5680" s="224">
        <v>0.1</v>
      </c>
      <c r="I5680" s="32"/>
    </row>
    <row r="5681" spans="1:9" ht="15.75">
      <c r="A5681" s="28">
        <v>5676</v>
      </c>
      <c r="B5681" s="29" t="s">
        <v>8664</v>
      </c>
      <c r="C5681" s="56" t="s">
        <v>8665</v>
      </c>
      <c r="D5681" s="56"/>
      <c r="E5681" s="31">
        <v>46.13</v>
      </c>
      <c r="F5681" s="128">
        <f t="shared" si="324"/>
        <v>27.355090000000001</v>
      </c>
      <c r="G5681" s="222">
        <f t="shared" ref="G5681:G5712" si="326">F5681*1.1</f>
        <v>30.090599000000005</v>
      </c>
      <c r="H5681" s="224">
        <v>0.1</v>
      </c>
      <c r="I5681" s="32"/>
    </row>
    <row r="5682" spans="1:9" ht="15.75">
      <c r="A5682" s="28">
        <v>5677</v>
      </c>
      <c r="B5682" s="29" t="s">
        <v>8666</v>
      </c>
      <c r="C5682" s="56" t="s">
        <v>8667</v>
      </c>
      <c r="D5682" s="56"/>
      <c r="E5682" s="31">
        <v>46.13</v>
      </c>
      <c r="F5682" s="128">
        <f t="shared" si="324"/>
        <v>27.355090000000001</v>
      </c>
      <c r="G5682" s="222">
        <f t="shared" si="326"/>
        <v>30.090599000000005</v>
      </c>
      <c r="H5682" s="224">
        <v>0.1</v>
      </c>
      <c r="I5682" s="32"/>
    </row>
    <row r="5683" spans="1:9" ht="15.75">
      <c r="A5683" s="28">
        <v>5678</v>
      </c>
      <c r="B5683" s="29" t="s">
        <v>8668</v>
      </c>
      <c r="C5683" s="56" t="s">
        <v>8669</v>
      </c>
      <c r="D5683" s="56"/>
      <c r="E5683" s="31">
        <v>46.13</v>
      </c>
      <c r="F5683" s="128">
        <f t="shared" si="324"/>
        <v>27.355090000000001</v>
      </c>
      <c r="G5683" s="222">
        <f t="shared" si="326"/>
        <v>30.090599000000005</v>
      </c>
      <c r="H5683" s="224">
        <v>0.1</v>
      </c>
      <c r="I5683" s="32"/>
    </row>
    <row r="5684" spans="1:9" ht="15.75">
      <c r="A5684" s="28">
        <v>5679</v>
      </c>
      <c r="B5684" s="29" t="s">
        <v>8670</v>
      </c>
      <c r="C5684" s="56" t="s">
        <v>8671</v>
      </c>
      <c r="D5684" s="56"/>
      <c r="E5684" s="31">
        <v>46.13</v>
      </c>
      <c r="F5684" s="128">
        <f t="shared" si="324"/>
        <v>27.355090000000001</v>
      </c>
      <c r="G5684" s="222">
        <f t="shared" si="326"/>
        <v>30.090599000000005</v>
      </c>
      <c r="H5684" s="224">
        <v>0.1</v>
      </c>
      <c r="I5684" s="32"/>
    </row>
    <row r="5685" spans="1:9" ht="15.75">
      <c r="A5685" s="28">
        <v>5680</v>
      </c>
      <c r="B5685" s="29" t="s">
        <v>8672</v>
      </c>
      <c r="C5685" s="56" t="s">
        <v>8673</v>
      </c>
      <c r="D5685" s="56"/>
      <c r="E5685" s="31">
        <v>46.13</v>
      </c>
      <c r="F5685" s="128">
        <f t="shared" si="324"/>
        <v>27.355090000000001</v>
      </c>
      <c r="G5685" s="222">
        <f t="shared" si="326"/>
        <v>30.090599000000005</v>
      </c>
      <c r="H5685" s="224">
        <v>0.1</v>
      </c>
      <c r="I5685" s="32"/>
    </row>
    <row r="5686" spans="1:9" ht="15.75">
      <c r="A5686" s="28">
        <v>5681</v>
      </c>
      <c r="B5686" s="29" t="s">
        <v>8674</v>
      </c>
      <c r="C5686" s="56" t="s">
        <v>8675</v>
      </c>
      <c r="D5686" s="56"/>
      <c r="E5686" s="31">
        <v>46.13</v>
      </c>
      <c r="F5686" s="128">
        <f t="shared" si="324"/>
        <v>27.355090000000001</v>
      </c>
      <c r="G5686" s="222">
        <f t="shared" si="326"/>
        <v>30.090599000000005</v>
      </c>
      <c r="H5686" s="224">
        <v>0.1</v>
      </c>
      <c r="I5686" s="32"/>
    </row>
    <row r="5687" spans="1:9" ht="15.75">
      <c r="A5687" s="28">
        <v>5682</v>
      </c>
      <c r="B5687" s="29" t="s">
        <v>8676</v>
      </c>
      <c r="C5687" s="56" t="s">
        <v>8677</v>
      </c>
      <c r="D5687" s="56"/>
      <c r="E5687" s="31">
        <v>46.13</v>
      </c>
      <c r="F5687" s="128">
        <f t="shared" si="324"/>
        <v>27.355090000000001</v>
      </c>
      <c r="G5687" s="222">
        <f t="shared" si="326"/>
        <v>30.090599000000005</v>
      </c>
      <c r="H5687" s="224">
        <v>0.1</v>
      </c>
      <c r="I5687" s="32"/>
    </row>
    <row r="5688" spans="1:9" ht="15.75">
      <c r="A5688" s="28">
        <v>5683</v>
      </c>
      <c r="B5688" s="29" t="s">
        <v>8678</v>
      </c>
      <c r="C5688" s="56" t="s">
        <v>8679</v>
      </c>
      <c r="D5688" s="56"/>
      <c r="E5688" s="31">
        <v>46.13</v>
      </c>
      <c r="F5688" s="128">
        <f t="shared" si="324"/>
        <v>27.355090000000001</v>
      </c>
      <c r="G5688" s="222">
        <f t="shared" si="326"/>
        <v>30.090599000000005</v>
      </c>
      <c r="H5688" s="224">
        <v>0.1</v>
      </c>
      <c r="I5688" s="32"/>
    </row>
    <row r="5689" spans="1:9" ht="15.75">
      <c r="A5689" s="28">
        <v>5684</v>
      </c>
      <c r="B5689" s="29" t="s">
        <v>8680</v>
      </c>
      <c r="C5689" s="56" t="s">
        <v>8681</v>
      </c>
      <c r="D5689" s="56"/>
      <c r="E5689" s="31">
        <v>46.13</v>
      </c>
      <c r="F5689" s="128">
        <f t="shared" si="324"/>
        <v>27.355090000000001</v>
      </c>
      <c r="G5689" s="222">
        <f t="shared" si="326"/>
        <v>30.090599000000005</v>
      </c>
      <c r="H5689" s="224">
        <v>0.1</v>
      </c>
      <c r="I5689" s="32"/>
    </row>
    <row r="5690" spans="1:9" ht="15.75">
      <c r="A5690" s="28">
        <v>5685</v>
      </c>
      <c r="B5690" s="29" t="s">
        <v>8682</v>
      </c>
      <c r="C5690" s="56" t="s">
        <v>8683</v>
      </c>
      <c r="D5690" s="56"/>
      <c r="E5690" s="31">
        <v>46.13</v>
      </c>
      <c r="F5690" s="128">
        <f t="shared" si="324"/>
        <v>27.355090000000001</v>
      </c>
      <c r="G5690" s="222">
        <f t="shared" si="326"/>
        <v>30.090599000000005</v>
      </c>
      <c r="H5690" s="224">
        <v>0.1</v>
      </c>
      <c r="I5690" s="32"/>
    </row>
    <row r="5691" spans="1:9" ht="15.75">
      <c r="A5691" s="28">
        <v>5686</v>
      </c>
      <c r="B5691" s="29" t="s">
        <v>8684</v>
      </c>
      <c r="C5691" s="56" t="s">
        <v>8685</v>
      </c>
      <c r="D5691" s="56"/>
      <c r="E5691" s="31">
        <v>46.13</v>
      </c>
      <c r="F5691" s="128">
        <f t="shared" si="324"/>
        <v>27.355090000000001</v>
      </c>
      <c r="G5691" s="222">
        <f t="shared" si="326"/>
        <v>30.090599000000005</v>
      </c>
      <c r="H5691" s="224">
        <v>0.1</v>
      </c>
      <c r="I5691" s="32"/>
    </row>
    <row r="5692" spans="1:9" ht="15.75">
      <c r="A5692" s="28">
        <v>5687</v>
      </c>
      <c r="B5692" s="29" t="s">
        <v>8686</v>
      </c>
      <c r="C5692" s="56" t="s">
        <v>8687</v>
      </c>
      <c r="D5692" s="56"/>
      <c r="E5692" s="31">
        <v>46.13</v>
      </c>
      <c r="F5692" s="128">
        <f t="shared" si="324"/>
        <v>27.355090000000001</v>
      </c>
      <c r="G5692" s="222">
        <f t="shared" si="326"/>
        <v>30.090599000000005</v>
      </c>
      <c r="H5692" s="224">
        <v>0.1</v>
      </c>
      <c r="I5692" s="32"/>
    </row>
    <row r="5693" spans="1:9" ht="15.75">
      <c r="A5693" s="28">
        <v>5688</v>
      </c>
      <c r="B5693" s="29" t="s">
        <v>8688</v>
      </c>
      <c r="C5693" s="56" t="s">
        <v>8689</v>
      </c>
      <c r="D5693" s="56"/>
      <c r="E5693" s="31">
        <v>46.13</v>
      </c>
      <c r="F5693" s="128">
        <f t="shared" si="324"/>
        <v>27.355090000000001</v>
      </c>
      <c r="G5693" s="222">
        <f t="shared" si="326"/>
        <v>30.090599000000005</v>
      </c>
      <c r="H5693" s="224">
        <v>0.1</v>
      </c>
      <c r="I5693" s="32"/>
    </row>
    <row r="5694" spans="1:9" ht="15.75">
      <c r="A5694" s="28">
        <v>5689</v>
      </c>
      <c r="B5694" s="29" t="s">
        <v>8690</v>
      </c>
      <c r="C5694" s="56" t="s">
        <v>8691</v>
      </c>
      <c r="D5694" s="56"/>
      <c r="E5694" s="31">
        <v>46.13</v>
      </c>
      <c r="F5694" s="128">
        <f t="shared" si="324"/>
        <v>27.355090000000001</v>
      </c>
      <c r="G5694" s="222">
        <f t="shared" si="326"/>
        <v>30.090599000000005</v>
      </c>
      <c r="H5694" s="224">
        <v>0.1</v>
      </c>
      <c r="I5694" s="32"/>
    </row>
    <row r="5695" spans="1:9" ht="15.75">
      <c r="A5695" s="28">
        <v>5690</v>
      </c>
      <c r="B5695" s="29" t="s">
        <v>8692</v>
      </c>
      <c r="C5695" s="56" t="s">
        <v>8693</v>
      </c>
      <c r="D5695" s="56"/>
      <c r="E5695" s="31">
        <v>46.13</v>
      </c>
      <c r="F5695" s="128">
        <f t="shared" si="324"/>
        <v>27.355090000000001</v>
      </c>
      <c r="G5695" s="222">
        <f t="shared" si="326"/>
        <v>30.090599000000005</v>
      </c>
      <c r="H5695" s="224">
        <v>0.1</v>
      </c>
      <c r="I5695" s="32"/>
    </row>
    <row r="5696" spans="1:9" ht="15.75">
      <c r="A5696" s="28">
        <v>5691</v>
      </c>
      <c r="B5696" s="29" t="s">
        <v>8694</v>
      </c>
      <c r="C5696" s="56" t="s">
        <v>8695</v>
      </c>
      <c r="D5696" s="56"/>
      <c r="E5696" s="31">
        <v>46.13</v>
      </c>
      <c r="F5696" s="128">
        <f t="shared" si="324"/>
        <v>27.355090000000001</v>
      </c>
      <c r="G5696" s="222">
        <f t="shared" si="326"/>
        <v>30.090599000000005</v>
      </c>
      <c r="H5696" s="224">
        <v>0.1</v>
      </c>
      <c r="I5696" s="32"/>
    </row>
    <row r="5697" spans="1:9" ht="15.75">
      <c r="A5697" s="28">
        <v>5692</v>
      </c>
      <c r="B5697" s="29" t="s">
        <v>8696</v>
      </c>
      <c r="C5697" s="56" t="s">
        <v>8697</v>
      </c>
      <c r="D5697" s="56"/>
      <c r="E5697" s="31">
        <v>46.13</v>
      </c>
      <c r="F5697" s="128">
        <f t="shared" si="324"/>
        <v>27.355090000000001</v>
      </c>
      <c r="G5697" s="222">
        <f t="shared" si="326"/>
        <v>30.090599000000005</v>
      </c>
      <c r="H5697" s="224">
        <v>0.1</v>
      </c>
      <c r="I5697" s="32"/>
    </row>
    <row r="5698" spans="1:9" ht="15.75">
      <c r="A5698" s="28">
        <v>5693</v>
      </c>
      <c r="B5698" s="29" t="s">
        <v>8698</v>
      </c>
      <c r="C5698" s="56" t="s">
        <v>8699</v>
      </c>
      <c r="D5698" s="56"/>
      <c r="E5698" s="31">
        <v>46.13</v>
      </c>
      <c r="F5698" s="128">
        <f t="shared" si="324"/>
        <v>27.355090000000001</v>
      </c>
      <c r="G5698" s="222">
        <f t="shared" si="326"/>
        <v>30.090599000000005</v>
      </c>
      <c r="H5698" s="224">
        <v>0.1</v>
      </c>
      <c r="I5698" s="32"/>
    </row>
    <row r="5699" spans="1:9" ht="15.75">
      <c r="A5699" s="28">
        <v>5694</v>
      </c>
      <c r="B5699" s="29" t="s">
        <v>8700</v>
      </c>
      <c r="C5699" s="56" t="s">
        <v>8701</v>
      </c>
      <c r="D5699" s="56"/>
      <c r="E5699" s="31">
        <v>46.13</v>
      </c>
      <c r="F5699" s="128">
        <f t="shared" si="324"/>
        <v>27.355090000000001</v>
      </c>
      <c r="G5699" s="222">
        <f t="shared" si="326"/>
        <v>30.090599000000005</v>
      </c>
      <c r="H5699" s="224">
        <v>0.1</v>
      </c>
      <c r="I5699" s="32"/>
    </row>
    <row r="5700" spans="1:9" ht="15.75">
      <c r="A5700" s="28">
        <v>5695</v>
      </c>
      <c r="B5700" s="29" t="s">
        <v>8702</v>
      </c>
      <c r="C5700" s="56" t="s">
        <v>8703</v>
      </c>
      <c r="D5700" s="56"/>
      <c r="E5700" s="31">
        <v>46.13</v>
      </c>
      <c r="F5700" s="128">
        <f t="shared" si="324"/>
        <v>27.355090000000001</v>
      </c>
      <c r="G5700" s="222">
        <f t="shared" si="326"/>
        <v>30.090599000000005</v>
      </c>
      <c r="H5700" s="224">
        <v>0.1</v>
      </c>
      <c r="I5700" s="32"/>
    </row>
    <row r="5701" spans="1:9" ht="15.75">
      <c r="A5701" s="28">
        <v>5696</v>
      </c>
      <c r="B5701" s="29" t="s">
        <v>8704</v>
      </c>
      <c r="C5701" s="56" t="s">
        <v>8705</v>
      </c>
      <c r="D5701" s="56"/>
      <c r="E5701" s="31">
        <v>46.13</v>
      </c>
      <c r="F5701" s="128">
        <f t="shared" si="324"/>
        <v>27.355090000000001</v>
      </c>
      <c r="G5701" s="222">
        <f t="shared" si="326"/>
        <v>30.090599000000005</v>
      </c>
      <c r="H5701" s="224">
        <v>0.1</v>
      </c>
      <c r="I5701" s="32"/>
    </row>
    <row r="5702" spans="1:9" ht="15.75">
      <c r="A5702" s="28">
        <v>5697</v>
      </c>
      <c r="B5702" s="29" t="s">
        <v>8706</v>
      </c>
      <c r="C5702" s="56" t="s">
        <v>8707</v>
      </c>
      <c r="D5702" s="56"/>
      <c r="E5702" s="31">
        <v>46.13</v>
      </c>
      <c r="F5702" s="128">
        <f t="shared" si="324"/>
        <v>27.355090000000001</v>
      </c>
      <c r="G5702" s="222">
        <f t="shared" si="326"/>
        <v>30.090599000000005</v>
      </c>
      <c r="H5702" s="224">
        <v>0.1</v>
      </c>
      <c r="I5702" s="32"/>
    </row>
    <row r="5703" spans="1:9" ht="78.75">
      <c r="A5703" s="28">
        <v>5698</v>
      </c>
      <c r="B5703" s="29" t="s">
        <v>145</v>
      </c>
      <c r="C5703" s="44" t="s">
        <v>8708</v>
      </c>
      <c r="D5703" s="57" t="s">
        <v>8709</v>
      </c>
      <c r="E5703" s="31"/>
      <c r="F5703" s="226"/>
      <c r="G5703" s="226"/>
      <c r="H5703" s="215"/>
      <c r="I5703" s="32"/>
    </row>
    <row r="5704" spans="1:9" ht="15.75">
      <c r="A5704" s="28">
        <v>5699</v>
      </c>
      <c r="B5704" s="29" t="s">
        <v>8710</v>
      </c>
      <c r="C5704" s="56" t="s">
        <v>8711</v>
      </c>
      <c r="D5704" s="56"/>
      <c r="E5704" s="31">
        <v>5.96</v>
      </c>
      <c r="F5704" s="128">
        <f t="shared" ref="F5704:F5766" si="327">E5704*0.593</f>
        <v>3.5342799999999999</v>
      </c>
      <c r="G5704" s="222">
        <f t="shared" ref="G5704:G5735" si="328">F5704*1.1</f>
        <v>3.8877080000000004</v>
      </c>
      <c r="H5704" s="224">
        <v>0.1</v>
      </c>
      <c r="I5704" s="32"/>
    </row>
    <row r="5705" spans="1:9" ht="15.75">
      <c r="A5705" s="28">
        <v>5700</v>
      </c>
      <c r="B5705" s="29" t="s">
        <v>8712</v>
      </c>
      <c r="C5705" s="56" t="s">
        <v>8713</v>
      </c>
      <c r="D5705" s="56"/>
      <c r="E5705" s="31">
        <v>5.96</v>
      </c>
      <c r="F5705" s="128">
        <f t="shared" si="327"/>
        <v>3.5342799999999999</v>
      </c>
      <c r="G5705" s="222">
        <f t="shared" si="328"/>
        <v>3.8877080000000004</v>
      </c>
      <c r="H5705" s="224">
        <v>0.1</v>
      </c>
      <c r="I5705" s="32"/>
    </row>
    <row r="5706" spans="1:9" ht="15.75">
      <c r="A5706" s="28">
        <v>5701</v>
      </c>
      <c r="B5706" s="29" t="s">
        <v>8714</v>
      </c>
      <c r="C5706" s="56" t="s">
        <v>8715</v>
      </c>
      <c r="D5706" s="56"/>
      <c r="E5706" s="31">
        <v>5.96</v>
      </c>
      <c r="F5706" s="128">
        <f t="shared" si="327"/>
        <v>3.5342799999999999</v>
      </c>
      <c r="G5706" s="222">
        <f t="shared" si="328"/>
        <v>3.8877080000000004</v>
      </c>
      <c r="H5706" s="224">
        <v>0.1</v>
      </c>
      <c r="I5706" s="32"/>
    </row>
    <row r="5707" spans="1:9" ht="15.75">
      <c r="A5707" s="28">
        <v>5702</v>
      </c>
      <c r="B5707" s="29" t="s">
        <v>8716</v>
      </c>
      <c r="C5707" s="56" t="s">
        <v>8717</v>
      </c>
      <c r="D5707" s="56"/>
      <c r="E5707" s="31">
        <v>5.96</v>
      </c>
      <c r="F5707" s="128">
        <f t="shared" si="327"/>
        <v>3.5342799999999999</v>
      </c>
      <c r="G5707" s="222">
        <f t="shared" si="328"/>
        <v>3.8877080000000004</v>
      </c>
      <c r="H5707" s="224">
        <v>0.1</v>
      </c>
      <c r="I5707" s="32"/>
    </row>
    <row r="5708" spans="1:9" ht="15.75">
      <c r="A5708" s="28">
        <v>5703</v>
      </c>
      <c r="B5708" s="29" t="s">
        <v>8718</v>
      </c>
      <c r="C5708" s="56" t="s">
        <v>8719</v>
      </c>
      <c r="D5708" s="56"/>
      <c r="E5708" s="31">
        <v>5.96</v>
      </c>
      <c r="F5708" s="128">
        <f t="shared" si="327"/>
        <v>3.5342799999999999</v>
      </c>
      <c r="G5708" s="222">
        <f t="shared" si="328"/>
        <v>3.8877080000000004</v>
      </c>
      <c r="H5708" s="224">
        <v>0.1</v>
      </c>
      <c r="I5708" s="32"/>
    </row>
    <row r="5709" spans="1:9" ht="15.75">
      <c r="A5709" s="28">
        <v>5704</v>
      </c>
      <c r="B5709" s="29" t="s">
        <v>8720</v>
      </c>
      <c r="C5709" s="56" t="s">
        <v>8721</v>
      </c>
      <c r="D5709" s="56"/>
      <c r="E5709" s="31">
        <v>5.96</v>
      </c>
      <c r="F5709" s="128">
        <f t="shared" si="327"/>
        <v>3.5342799999999999</v>
      </c>
      <c r="G5709" s="222">
        <f t="shared" si="328"/>
        <v>3.8877080000000004</v>
      </c>
      <c r="H5709" s="224">
        <v>0.1</v>
      </c>
      <c r="I5709" s="32"/>
    </row>
    <row r="5710" spans="1:9" ht="15.75">
      <c r="A5710" s="28">
        <v>5705</v>
      </c>
      <c r="B5710" s="29" t="s">
        <v>8722</v>
      </c>
      <c r="C5710" s="56" t="s">
        <v>8723</v>
      </c>
      <c r="D5710" s="56"/>
      <c r="E5710" s="31">
        <v>5.96</v>
      </c>
      <c r="F5710" s="128">
        <f t="shared" si="327"/>
        <v>3.5342799999999999</v>
      </c>
      <c r="G5710" s="222">
        <f t="shared" si="328"/>
        <v>3.8877080000000004</v>
      </c>
      <c r="H5710" s="224">
        <v>0.1</v>
      </c>
      <c r="I5710" s="32"/>
    </row>
    <row r="5711" spans="1:9" ht="15.75">
      <c r="A5711" s="28">
        <v>5706</v>
      </c>
      <c r="B5711" s="29" t="s">
        <v>8724</v>
      </c>
      <c r="C5711" s="56" t="s">
        <v>8725</v>
      </c>
      <c r="D5711" s="56"/>
      <c r="E5711" s="31">
        <v>5.96</v>
      </c>
      <c r="F5711" s="128">
        <f t="shared" si="327"/>
        <v>3.5342799999999999</v>
      </c>
      <c r="G5711" s="222">
        <f t="shared" si="328"/>
        <v>3.8877080000000004</v>
      </c>
      <c r="H5711" s="224">
        <v>0.1</v>
      </c>
      <c r="I5711" s="32"/>
    </row>
    <row r="5712" spans="1:9" ht="15.75">
      <c r="A5712" s="28">
        <v>5707</v>
      </c>
      <c r="B5712" s="29" t="s">
        <v>8726</v>
      </c>
      <c r="C5712" s="56" t="s">
        <v>8727</v>
      </c>
      <c r="D5712" s="56"/>
      <c r="E5712" s="31">
        <v>5.96</v>
      </c>
      <c r="F5712" s="128">
        <f t="shared" si="327"/>
        <v>3.5342799999999999</v>
      </c>
      <c r="G5712" s="222">
        <f t="shared" si="328"/>
        <v>3.8877080000000004</v>
      </c>
      <c r="H5712" s="224">
        <v>0.1</v>
      </c>
      <c r="I5712" s="32"/>
    </row>
    <row r="5713" spans="1:9" ht="15.75">
      <c r="A5713" s="28">
        <v>5708</v>
      </c>
      <c r="B5713" s="29" t="s">
        <v>8728</v>
      </c>
      <c r="C5713" s="56" t="s">
        <v>8729</v>
      </c>
      <c r="D5713" s="56"/>
      <c r="E5713" s="31">
        <v>5.96</v>
      </c>
      <c r="F5713" s="128">
        <f t="shared" si="327"/>
        <v>3.5342799999999999</v>
      </c>
      <c r="G5713" s="222">
        <f t="shared" si="328"/>
        <v>3.8877080000000004</v>
      </c>
      <c r="H5713" s="224">
        <v>0.1</v>
      </c>
      <c r="I5713" s="32"/>
    </row>
    <row r="5714" spans="1:9" ht="15.75">
      <c r="A5714" s="28">
        <v>5709</v>
      </c>
      <c r="B5714" s="29" t="s">
        <v>8730</v>
      </c>
      <c r="C5714" s="56" t="s">
        <v>8731</v>
      </c>
      <c r="D5714" s="56"/>
      <c r="E5714" s="31">
        <v>5.96</v>
      </c>
      <c r="F5714" s="128">
        <f t="shared" si="327"/>
        <v>3.5342799999999999</v>
      </c>
      <c r="G5714" s="222">
        <f t="shared" si="328"/>
        <v>3.8877080000000004</v>
      </c>
      <c r="H5714" s="224">
        <v>0.1</v>
      </c>
      <c r="I5714" s="32"/>
    </row>
    <row r="5715" spans="1:9" ht="15.75">
      <c r="A5715" s="28">
        <v>5710</v>
      </c>
      <c r="B5715" s="29" t="s">
        <v>8732</v>
      </c>
      <c r="C5715" s="56" t="s">
        <v>8733</v>
      </c>
      <c r="D5715" s="56"/>
      <c r="E5715" s="31">
        <v>5.96</v>
      </c>
      <c r="F5715" s="128">
        <f t="shared" si="327"/>
        <v>3.5342799999999999</v>
      </c>
      <c r="G5715" s="222">
        <f t="shared" si="328"/>
        <v>3.8877080000000004</v>
      </c>
      <c r="H5715" s="224">
        <v>0.1</v>
      </c>
      <c r="I5715" s="32"/>
    </row>
    <row r="5716" spans="1:9" ht="15.75">
      <c r="A5716" s="28">
        <v>5711</v>
      </c>
      <c r="B5716" s="29" t="s">
        <v>8734</v>
      </c>
      <c r="C5716" s="56" t="s">
        <v>8735</v>
      </c>
      <c r="D5716" s="56"/>
      <c r="E5716" s="31">
        <v>5.96</v>
      </c>
      <c r="F5716" s="128">
        <f t="shared" si="327"/>
        <v>3.5342799999999999</v>
      </c>
      <c r="G5716" s="222">
        <f t="shared" si="328"/>
        <v>3.8877080000000004</v>
      </c>
      <c r="H5716" s="224">
        <v>0.1</v>
      </c>
      <c r="I5716" s="32"/>
    </row>
    <row r="5717" spans="1:9" ht="15.75">
      <c r="A5717" s="28">
        <v>5712</v>
      </c>
      <c r="B5717" s="29" t="s">
        <v>8736</v>
      </c>
      <c r="C5717" s="56" t="s">
        <v>8737</v>
      </c>
      <c r="D5717" s="56"/>
      <c r="E5717" s="31">
        <v>5.96</v>
      </c>
      <c r="F5717" s="128">
        <f t="shared" si="327"/>
        <v>3.5342799999999999</v>
      </c>
      <c r="G5717" s="222">
        <f t="shared" si="328"/>
        <v>3.8877080000000004</v>
      </c>
      <c r="H5717" s="224">
        <v>0.1</v>
      </c>
      <c r="I5717" s="32"/>
    </row>
    <row r="5718" spans="1:9" ht="15.75">
      <c r="A5718" s="28">
        <v>5713</v>
      </c>
      <c r="B5718" s="29" t="s">
        <v>8738</v>
      </c>
      <c r="C5718" s="56" t="s">
        <v>8739</v>
      </c>
      <c r="D5718" s="56"/>
      <c r="E5718" s="31">
        <v>5.96</v>
      </c>
      <c r="F5718" s="128">
        <f t="shared" si="327"/>
        <v>3.5342799999999999</v>
      </c>
      <c r="G5718" s="222">
        <f t="shared" si="328"/>
        <v>3.8877080000000004</v>
      </c>
      <c r="H5718" s="224">
        <v>0.1</v>
      </c>
      <c r="I5718" s="32"/>
    </row>
    <row r="5719" spans="1:9" ht="15.75">
      <c r="A5719" s="28">
        <v>5714</v>
      </c>
      <c r="B5719" s="29" t="s">
        <v>8740</v>
      </c>
      <c r="C5719" s="56" t="s">
        <v>8741</v>
      </c>
      <c r="D5719" s="56"/>
      <c r="E5719" s="31">
        <v>5.96</v>
      </c>
      <c r="F5719" s="128">
        <f t="shared" si="327"/>
        <v>3.5342799999999999</v>
      </c>
      <c r="G5719" s="222">
        <f t="shared" si="328"/>
        <v>3.8877080000000004</v>
      </c>
      <c r="H5719" s="224">
        <v>0.1</v>
      </c>
      <c r="I5719" s="32"/>
    </row>
    <row r="5720" spans="1:9" ht="15.75">
      <c r="A5720" s="28">
        <v>5715</v>
      </c>
      <c r="B5720" s="29" t="s">
        <v>8742</v>
      </c>
      <c r="C5720" s="56" t="s">
        <v>8743</v>
      </c>
      <c r="D5720" s="56"/>
      <c r="E5720" s="31">
        <v>5.96</v>
      </c>
      <c r="F5720" s="128">
        <f t="shared" si="327"/>
        <v>3.5342799999999999</v>
      </c>
      <c r="G5720" s="222">
        <f t="shared" si="328"/>
        <v>3.8877080000000004</v>
      </c>
      <c r="H5720" s="224">
        <v>0.1</v>
      </c>
      <c r="I5720" s="32"/>
    </row>
    <row r="5721" spans="1:9" ht="15.75">
      <c r="A5721" s="28">
        <v>5716</v>
      </c>
      <c r="B5721" s="29" t="s">
        <v>8744</v>
      </c>
      <c r="C5721" s="56" t="s">
        <v>8745</v>
      </c>
      <c r="D5721" s="56"/>
      <c r="E5721" s="31">
        <v>5.96</v>
      </c>
      <c r="F5721" s="128">
        <f t="shared" si="327"/>
        <v>3.5342799999999999</v>
      </c>
      <c r="G5721" s="222">
        <f t="shared" si="328"/>
        <v>3.8877080000000004</v>
      </c>
      <c r="H5721" s="224">
        <v>0.1</v>
      </c>
      <c r="I5721" s="32"/>
    </row>
    <row r="5722" spans="1:9" ht="15.75">
      <c r="A5722" s="28">
        <v>5717</v>
      </c>
      <c r="B5722" s="29" t="s">
        <v>8746</v>
      </c>
      <c r="C5722" s="56" t="s">
        <v>8747</v>
      </c>
      <c r="D5722" s="56"/>
      <c r="E5722" s="31">
        <v>5.96</v>
      </c>
      <c r="F5722" s="128">
        <f t="shared" si="327"/>
        <v>3.5342799999999999</v>
      </c>
      <c r="G5722" s="222">
        <f t="shared" si="328"/>
        <v>3.8877080000000004</v>
      </c>
      <c r="H5722" s="224">
        <v>0.1</v>
      </c>
      <c r="I5722" s="32"/>
    </row>
    <row r="5723" spans="1:9" ht="15.75">
      <c r="A5723" s="28">
        <v>5718</v>
      </c>
      <c r="B5723" s="29" t="s">
        <v>8748</v>
      </c>
      <c r="C5723" s="56" t="s">
        <v>8749</v>
      </c>
      <c r="D5723" s="56"/>
      <c r="E5723" s="31">
        <v>5.96</v>
      </c>
      <c r="F5723" s="128">
        <f t="shared" si="327"/>
        <v>3.5342799999999999</v>
      </c>
      <c r="G5723" s="222">
        <f t="shared" si="328"/>
        <v>3.8877080000000004</v>
      </c>
      <c r="H5723" s="224">
        <v>0.1</v>
      </c>
      <c r="I5723" s="32"/>
    </row>
    <row r="5724" spans="1:9" ht="15.75">
      <c r="A5724" s="28">
        <v>5719</v>
      </c>
      <c r="B5724" s="29" t="s">
        <v>8750</v>
      </c>
      <c r="C5724" s="56" t="s">
        <v>8751</v>
      </c>
      <c r="D5724" s="56"/>
      <c r="E5724" s="31">
        <v>5.96</v>
      </c>
      <c r="F5724" s="128">
        <f t="shared" si="327"/>
        <v>3.5342799999999999</v>
      </c>
      <c r="G5724" s="222">
        <f t="shared" si="328"/>
        <v>3.8877080000000004</v>
      </c>
      <c r="H5724" s="224">
        <v>0.1</v>
      </c>
      <c r="I5724" s="32"/>
    </row>
    <row r="5725" spans="1:9" ht="15.75">
      <c r="A5725" s="28">
        <v>5720</v>
      </c>
      <c r="B5725" s="29" t="s">
        <v>8752</v>
      </c>
      <c r="C5725" s="56" t="s">
        <v>8753</v>
      </c>
      <c r="D5725" s="56"/>
      <c r="E5725" s="31">
        <v>5.96</v>
      </c>
      <c r="F5725" s="128">
        <f t="shared" si="327"/>
        <v>3.5342799999999999</v>
      </c>
      <c r="G5725" s="222">
        <f t="shared" si="328"/>
        <v>3.8877080000000004</v>
      </c>
      <c r="H5725" s="224">
        <v>0.1</v>
      </c>
      <c r="I5725" s="32"/>
    </row>
    <row r="5726" spans="1:9" ht="15.75">
      <c r="A5726" s="28">
        <v>5721</v>
      </c>
      <c r="B5726" s="29" t="s">
        <v>8754</v>
      </c>
      <c r="C5726" s="56" t="s">
        <v>8755</v>
      </c>
      <c r="D5726" s="56"/>
      <c r="E5726" s="31">
        <v>5.96</v>
      </c>
      <c r="F5726" s="128">
        <f t="shared" si="327"/>
        <v>3.5342799999999999</v>
      </c>
      <c r="G5726" s="222">
        <f t="shared" si="328"/>
        <v>3.8877080000000004</v>
      </c>
      <c r="H5726" s="224">
        <v>0.1</v>
      </c>
      <c r="I5726" s="32"/>
    </row>
    <row r="5727" spans="1:9" ht="15.75">
      <c r="A5727" s="28">
        <v>5722</v>
      </c>
      <c r="B5727" s="29" t="s">
        <v>8756</v>
      </c>
      <c r="C5727" s="56" t="s">
        <v>8757</v>
      </c>
      <c r="D5727" s="56"/>
      <c r="E5727" s="31">
        <v>5.96</v>
      </c>
      <c r="F5727" s="128">
        <f t="shared" si="327"/>
        <v>3.5342799999999999</v>
      </c>
      <c r="G5727" s="222">
        <f t="shared" si="328"/>
        <v>3.8877080000000004</v>
      </c>
      <c r="H5727" s="224">
        <v>0.1</v>
      </c>
      <c r="I5727" s="32"/>
    </row>
    <row r="5728" spans="1:9" ht="15.75">
      <c r="A5728" s="28">
        <v>5723</v>
      </c>
      <c r="B5728" s="29" t="s">
        <v>8758</v>
      </c>
      <c r="C5728" s="56" t="s">
        <v>8759</v>
      </c>
      <c r="D5728" s="56"/>
      <c r="E5728" s="31">
        <v>5.96</v>
      </c>
      <c r="F5728" s="128">
        <f t="shared" si="327"/>
        <v>3.5342799999999999</v>
      </c>
      <c r="G5728" s="222">
        <f t="shared" si="328"/>
        <v>3.8877080000000004</v>
      </c>
      <c r="H5728" s="224">
        <v>0.1</v>
      </c>
      <c r="I5728" s="32"/>
    </row>
    <row r="5729" spans="1:9" ht="15.75">
      <c r="A5729" s="28">
        <v>5724</v>
      </c>
      <c r="B5729" s="29" t="s">
        <v>8760</v>
      </c>
      <c r="C5729" s="56" t="s">
        <v>8761</v>
      </c>
      <c r="D5729" s="56"/>
      <c r="E5729" s="31">
        <v>5.96</v>
      </c>
      <c r="F5729" s="128">
        <f t="shared" si="327"/>
        <v>3.5342799999999999</v>
      </c>
      <c r="G5729" s="222">
        <f t="shared" si="328"/>
        <v>3.8877080000000004</v>
      </c>
      <c r="H5729" s="224">
        <v>0.1</v>
      </c>
      <c r="I5729" s="32"/>
    </row>
    <row r="5730" spans="1:9" ht="15.75">
      <c r="A5730" s="28">
        <v>5725</v>
      </c>
      <c r="B5730" s="29" t="s">
        <v>8762</v>
      </c>
      <c r="C5730" s="56" t="s">
        <v>8763</v>
      </c>
      <c r="D5730" s="56"/>
      <c r="E5730" s="31">
        <v>5.96</v>
      </c>
      <c r="F5730" s="128">
        <f t="shared" si="327"/>
        <v>3.5342799999999999</v>
      </c>
      <c r="G5730" s="222">
        <f t="shared" si="328"/>
        <v>3.8877080000000004</v>
      </c>
      <c r="H5730" s="224">
        <v>0.1</v>
      </c>
      <c r="I5730" s="32"/>
    </row>
    <row r="5731" spans="1:9" ht="15.75">
      <c r="A5731" s="28">
        <v>5726</v>
      </c>
      <c r="B5731" s="29" t="s">
        <v>8764</v>
      </c>
      <c r="C5731" s="56" t="s">
        <v>8765</v>
      </c>
      <c r="D5731" s="56"/>
      <c r="E5731" s="31">
        <v>5.96</v>
      </c>
      <c r="F5731" s="128">
        <f t="shared" si="327"/>
        <v>3.5342799999999999</v>
      </c>
      <c r="G5731" s="222">
        <f t="shared" si="328"/>
        <v>3.8877080000000004</v>
      </c>
      <c r="H5731" s="224">
        <v>0.1</v>
      </c>
      <c r="I5731" s="32"/>
    </row>
    <row r="5732" spans="1:9" ht="31.5">
      <c r="A5732" s="28">
        <v>5727</v>
      </c>
      <c r="B5732" s="29" t="s">
        <v>8766</v>
      </c>
      <c r="C5732" s="56" t="s">
        <v>8767</v>
      </c>
      <c r="D5732" s="56"/>
      <c r="E5732" s="31">
        <v>5.96</v>
      </c>
      <c r="F5732" s="128">
        <f t="shared" si="327"/>
        <v>3.5342799999999999</v>
      </c>
      <c r="G5732" s="222">
        <f t="shared" si="328"/>
        <v>3.8877080000000004</v>
      </c>
      <c r="H5732" s="224">
        <v>0.1</v>
      </c>
      <c r="I5732" s="32"/>
    </row>
    <row r="5733" spans="1:9" ht="15.75">
      <c r="A5733" s="28">
        <v>5728</v>
      </c>
      <c r="B5733" s="29" t="s">
        <v>8768</v>
      </c>
      <c r="C5733" s="56" t="s">
        <v>8769</v>
      </c>
      <c r="D5733" s="56"/>
      <c r="E5733" s="31">
        <v>5.96</v>
      </c>
      <c r="F5733" s="128">
        <f t="shared" si="327"/>
        <v>3.5342799999999999</v>
      </c>
      <c r="G5733" s="222">
        <f t="shared" si="328"/>
        <v>3.8877080000000004</v>
      </c>
      <c r="H5733" s="224">
        <v>0.1</v>
      </c>
      <c r="I5733" s="32"/>
    </row>
    <row r="5734" spans="1:9" ht="15.75">
      <c r="A5734" s="28">
        <v>5729</v>
      </c>
      <c r="B5734" s="29" t="s">
        <v>8770</v>
      </c>
      <c r="C5734" s="56" t="s">
        <v>8771</v>
      </c>
      <c r="D5734" s="56"/>
      <c r="E5734" s="31">
        <v>5.96</v>
      </c>
      <c r="F5734" s="128">
        <f t="shared" si="327"/>
        <v>3.5342799999999999</v>
      </c>
      <c r="G5734" s="222">
        <f t="shared" si="328"/>
        <v>3.8877080000000004</v>
      </c>
      <c r="H5734" s="224">
        <v>0.1</v>
      </c>
      <c r="I5734" s="32"/>
    </row>
    <row r="5735" spans="1:9" ht="15.75">
      <c r="A5735" s="28">
        <v>5730</v>
      </c>
      <c r="B5735" s="29" t="s">
        <v>8772</v>
      </c>
      <c r="C5735" s="56" t="s">
        <v>8773</v>
      </c>
      <c r="D5735" s="56"/>
      <c r="E5735" s="31">
        <v>5.96</v>
      </c>
      <c r="F5735" s="128">
        <f t="shared" si="327"/>
        <v>3.5342799999999999</v>
      </c>
      <c r="G5735" s="222">
        <f t="shared" si="328"/>
        <v>3.8877080000000004</v>
      </c>
      <c r="H5735" s="224">
        <v>0.1</v>
      </c>
      <c r="I5735" s="32"/>
    </row>
    <row r="5736" spans="1:9" ht="15.75">
      <c r="A5736" s="28">
        <v>5731</v>
      </c>
      <c r="B5736" s="29" t="s">
        <v>8774</v>
      </c>
      <c r="C5736" s="56" t="s">
        <v>8775</v>
      </c>
      <c r="D5736" s="56"/>
      <c r="E5736" s="31">
        <v>5.96</v>
      </c>
      <c r="F5736" s="128">
        <f t="shared" si="327"/>
        <v>3.5342799999999999</v>
      </c>
      <c r="G5736" s="222">
        <f t="shared" ref="G5736:G5767" si="329">F5736*1.1</f>
        <v>3.8877080000000004</v>
      </c>
      <c r="H5736" s="224">
        <v>0.1</v>
      </c>
      <c r="I5736" s="32"/>
    </row>
    <row r="5737" spans="1:9" ht="15.75">
      <c r="A5737" s="28">
        <v>5732</v>
      </c>
      <c r="B5737" s="29" t="s">
        <v>8776</v>
      </c>
      <c r="C5737" s="56" t="s">
        <v>8777</v>
      </c>
      <c r="D5737" s="56"/>
      <c r="E5737" s="31">
        <v>5.96</v>
      </c>
      <c r="F5737" s="128">
        <f t="shared" si="327"/>
        <v>3.5342799999999999</v>
      </c>
      <c r="G5737" s="222">
        <f t="shared" si="329"/>
        <v>3.8877080000000004</v>
      </c>
      <c r="H5737" s="224">
        <v>0.1</v>
      </c>
      <c r="I5737" s="32"/>
    </row>
    <row r="5738" spans="1:9" ht="15.75">
      <c r="A5738" s="28">
        <v>5733</v>
      </c>
      <c r="B5738" s="29" t="s">
        <v>8778</v>
      </c>
      <c r="C5738" s="56" t="s">
        <v>8779</v>
      </c>
      <c r="D5738" s="56"/>
      <c r="E5738" s="31">
        <v>5.96</v>
      </c>
      <c r="F5738" s="128">
        <f t="shared" si="327"/>
        <v>3.5342799999999999</v>
      </c>
      <c r="G5738" s="222">
        <f t="shared" si="329"/>
        <v>3.8877080000000004</v>
      </c>
      <c r="H5738" s="224">
        <v>0.1</v>
      </c>
      <c r="I5738" s="32"/>
    </row>
    <row r="5739" spans="1:9" ht="15.75">
      <c r="A5739" s="28">
        <v>5734</v>
      </c>
      <c r="B5739" s="29" t="s">
        <v>8780</v>
      </c>
      <c r="C5739" s="56" t="s">
        <v>8781</v>
      </c>
      <c r="D5739" s="56"/>
      <c r="E5739" s="31">
        <v>5.96</v>
      </c>
      <c r="F5739" s="128">
        <f t="shared" si="327"/>
        <v>3.5342799999999999</v>
      </c>
      <c r="G5739" s="222">
        <f t="shared" si="329"/>
        <v>3.8877080000000004</v>
      </c>
      <c r="H5739" s="224">
        <v>0.1</v>
      </c>
      <c r="I5739" s="32"/>
    </row>
    <row r="5740" spans="1:9" ht="15.75">
      <c r="A5740" s="28">
        <v>5735</v>
      </c>
      <c r="B5740" s="29" t="s">
        <v>8782</v>
      </c>
      <c r="C5740" s="56" t="s">
        <v>8783</v>
      </c>
      <c r="D5740" s="56"/>
      <c r="E5740" s="31">
        <v>5.96</v>
      </c>
      <c r="F5740" s="128">
        <f t="shared" si="327"/>
        <v>3.5342799999999999</v>
      </c>
      <c r="G5740" s="222">
        <f t="shared" si="329"/>
        <v>3.8877080000000004</v>
      </c>
      <c r="H5740" s="224">
        <v>0.1</v>
      </c>
      <c r="I5740" s="32"/>
    </row>
    <row r="5741" spans="1:9" ht="15.75">
      <c r="A5741" s="28">
        <v>5736</v>
      </c>
      <c r="B5741" s="29" t="s">
        <v>8784</v>
      </c>
      <c r="C5741" s="56" t="s">
        <v>8785</v>
      </c>
      <c r="D5741" s="56"/>
      <c r="E5741" s="31">
        <v>5.96</v>
      </c>
      <c r="F5741" s="128">
        <f t="shared" si="327"/>
        <v>3.5342799999999999</v>
      </c>
      <c r="G5741" s="222">
        <f t="shared" si="329"/>
        <v>3.8877080000000004</v>
      </c>
      <c r="H5741" s="224">
        <v>0.1</v>
      </c>
      <c r="I5741" s="32"/>
    </row>
    <row r="5742" spans="1:9" ht="15.75">
      <c r="A5742" s="28">
        <v>5737</v>
      </c>
      <c r="B5742" s="29" t="s">
        <v>8786</v>
      </c>
      <c r="C5742" s="56" t="s">
        <v>8787</v>
      </c>
      <c r="D5742" s="56"/>
      <c r="E5742" s="31">
        <v>5.96</v>
      </c>
      <c r="F5742" s="128">
        <f t="shared" si="327"/>
        <v>3.5342799999999999</v>
      </c>
      <c r="G5742" s="222">
        <f t="shared" si="329"/>
        <v>3.8877080000000004</v>
      </c>
      <c r="H5742" s="224">
        <v>0.1</v>
      </c>
      <c r="I5742" s="32"/>
    </row>
    <row r="5743" spans="1:9" ht="15.75">
      <c r="A5743" s="28">
        <v>5738</v>
      </c>
      <c r="B5743" s="29" t="s">
        <v>8788</v>
      </c>
      <c r="C5743" s="56" t="s">
        <v>8789</v>
      </c>
      <c r="D5743" s="56"/>
      <c r="E5743" s="31">
        <v>5.96</v>
      </c>
      <c r="F5743" s="128">
        <f t="shared" si="327"/>
        <v>3.5342799999999999</v>
      </c>
      <c r="G5743" s="222">
        <f t="shared" si="329"/>
        <v>3.8877080000000004</v>
      </c>
      <c r="H5743" s="224">
        <v>0.1</v>
      </c>
      <c r="I5743" s="32"/>
    </row>
    <row r="5744" spans="1:9" ht="15.75">
      <c r="A5744" s="28">
        <v>5739</v>
      </c>
      <c r="B5744" s="29" t="s">
        <v>8790</v>
      </c>
      <c r="C5744" s="56" t="s">
        <v>8791</v>
      </c>
      <c r="D5744" s="56"/>
      <c r="E5744" s="31">
        <v>5.96</v>
      </c>
      <c r="F5744" s="128">
        <f t="shared" si="327"/>
        <v>3.5342799999999999</v>
      </c>
      <c r="G5744" s="222">
        <f t="shared" si="329"/>
        <v>3.8877080000000004</v>
      </c>
      <c r="H5744" s="224">
        <v>0.1</v>
      </c>
      <c r="I5744" s="32"/>
    </row>
    <row r="5745" spans="1:9" ht="15.75">
      <c r="A5745" s="28">
        <v>5740</v>
      </c>
      <c r="B5745" s="29" t="s">
        <v>8792</v>
      </c>
      <c r="C5745" s="56" t="s">
        <v>8793</v>
      </c>
      <c r="D5745" s="56"/>
      <c r="E5745" s="31">
        <v>5.96</v>
      </c>
      <c r="F5745" s="128">
        <f t="shared" si="327"/>
        <v>3.5342799999999999</v>
      </c>
      <c r="G5745" s="222">
        <f t="shared" si="329"/>
        <v>3.8877080000000004</v>
      </c>
      <c r="H5745" s="224">
        <v>0.1</v>
      </c>
      <c r="I5745" s="32"/>
    </row>
    <row r="5746" spans="1:9" ht="15.75">
      <c r="A5746" s="28">
        <v>5741</v>
      </c>
      <c r="B5746" s="29" t="s">
        <v>8794</v>
      </c>
      <c r="C5746" s="56" t="s">
        <v>8795</v>
      </c>
      <c r="D5746" s="56"/>
      <c r="E5746" s="31">
        <v>5.96</v>
      </c>
      <c r="F5746" s="128">
        <f t="shared" si="327"/>
        <v>3.5342799999999999</v>
      </c>
      <c r="G5746" s="222">
        <f t="shared" si="329"/>
        <v>3.8877080000000004</v>
      </c>
      <c r="H5746" s="224">
        <v>0.1</v>
      </c>
      <c r="I5746" s="32"/>
    </row>
    <row r="5747" spans="1:9" ht="15.75">
      <c r="A5747" s="28">
        <v>5742</v>
      </c>
      <c r="B5747" s="29" t="s">
        <v>8796</v>
      </c>
      <c r="C5747" s="56" t="s">
        <v>8797</v>
      </c>
      <c r="D5747" s="56"/>
      <c r="E5747" s="31">
        <v>5.96</v>
      </c>
      <c r="F5747" s="128">
        <f t="shared" si="327"/>
        <v>3.5342799999999999</v>
      </c>
      <c r="G5747" s="222">
        <f t="shared" si="329"/>
        <v>3.8877080000000004</v>
      </c>
      <c r="H5747" s="224">
        <v>0.1</v>
      </c>
      <c r="I5747" s="32"/>
    </row>
    <row r="5748" spans="1:9" ht="15.75">
      <c r="A5748" s="28">
        <v>5743</v>
      </c>
      <c r="B5748" s="29" t="s">
        <v>8798</v>
      </c>
      <c r="C5748" s="56" t="s">
        <v>8799</v>
      </c>
      <c r="D5748" s="56"/>
      <c r="E5748" s="31">
        <v>5.96</v>
      </c>
      <c r="F5748" s="128">
        <f t="shared" si="327"/>
        <v>3.5342799999999999</v>
      </c>
      <c r="G5748" s="222">
        <f t="shared" si="329"/>
        <v>3.8877080000000004</v>
      </c>
      <c r="H5748" s="224">
        <v>0.1</v>
      </c>
      <c r="I5748" s="32"/>
    </row>
    <row r="5749" spans="1:9" ht="15.75">
      <c r="A5749" s="28">
        <v>5744</v>
      </c>
      <c r="B5749" s="29" t="s">
        <v>8800</v>
      </c>
      <c r="C5749" s="56" t="s">
        <v>8801</v>
      </c>
      <c r="D5749" s="56"/>
      <c r="E5749" s="31">
        <v>5.96</v>
      </c>
      <c r="F5749" s="128">
        <f t="shared" si="327"/>
        <v>3.5342799999999999</v>
      </c>
      <c r="G5749" s="222">
        <f t="shared" si="329"/>
        <v>3.8877080000000004</v>
      </c>
      <c r="H5749" s="224">
        <v>0.1</v>
      </c>
      <c r="I5749" s="32"/>
    </row>
    <row r="5750" spans="1:9" ht="15.75">
      <c r="A5750" s="28">
        <v>5745</v>
      </c>
      <c r="B5750" s="29" t="s">
        <v>8802</v>
      </c>
      <c r="C5750" s="56" t="s">
        <v>8803</v>
      </c>
      <c r="D5750" s="56"/>
      <c r="E5750" s="31">
        <v>5.96</v>
      </c>
      <c r="F5750" s="128">
        <f t="shared" si="327"/>
        <v>3.5342799999999999</v>
      </c>
      <c r="G5750" s="222">
        <f t="shared" si="329"/>
        <v>3.8877080000000004</v>
      </c>
      <c r="H5750" s="224">
        <v>0.1</v>
      </c>
      <c r="I5750" s="32"/>
    </row>
    <row r="5751" spans="1:9" ht="15.75">
      <c r="A5751" s="28">
        <v>5746</v>
      </c>
      <c r="B5751" s="29" t="s">
        <v>8804</v>
      </c>
      <c r="C5751" s="56" t="s">
        <v>8805</v>
      </c>
      <c r="D5751" s="56"/>
      <c r="E5751" s="31">
        <v>5.96</v>
      </c>
      <c r="F5751" s="128">
        <f t="shared" si="327"/>
        <v>3.5342799999999999</v>
      </c>
      <c r="G5751" s="222">
        <f t="shared" si="329"/>
        <v>3.8877080000000004</v>
      </c>
      <c r="H5751" s="224">
        <v>0.1</v>
      </c>
      <c r="I5751" s="32"/>
    </row>
    <row r="5752" spans="1:9" ht="15.75">
      <c r="A5752" s="28">
        <v>5747</v>
      </c>
      <c r="B5752" s="29" t="s">
        <v>8806</v>
      </c>
      <c r="C5752" s="56" t="s">
        <v>8807</v>
      </c>
      <c r="D5752" s="56"/>
      <c r="E5752" s="31">
        <v>5.96</v>
      </c>
      <c r="F5752" s="128">
        <f t="shared" si="327"/>
        <v>3.5342799999999999</v>
      </c>
      <c r="G5752" s="222">
        <f t="shared" si="329"/>
        <v>3.8877080000000004</v>
      </c>
      <c r="H5752" s="224">
        <v>0.1</v>
      </c>
      <c r="I5752" s="32"/>
    </row>
    <row r="5753" spans="1:9" ht="15.75">
      <c r="A5753" s="28">
        <v>5748</v>
      </c>
      <c r="B5753" s="29" t="s">
        <v>8808</v>
      </c>
      <c r="C5753" s="56" t="s">
        <v>8809</v>
      </c>
      <c r="D5753" s="56"/>
      <c r="E5753" s="31">
        <v>5.96</v>
      </c>
      <c r="F5753" s="128">
        <f t="shared" si="327"/>
        <v>3.5342799999999999</v>
      </c>
      <c r="G5753" s="222">
        <f t="shared" si="329"/>
        <v>3.8877080000000004</v>
      </c>
      <c r="H5753" s="224">
        <v>0.1</v>
      </c>
      <c r="I5753" s="32"/>
    </row>
    <row r="5754" spans="1:9" ht="15.75">
      <c r="A5754" s="28">
        <v>5749</v>
      </c>
      <c r="B5754" s="29" t="s">
        <v>8810</v>
      </c>
      <c r="C5754" s="56" t="s">
        <v>8811</v>
      </c>
      <c r="D5754" s="56"/>
      <c r="E5754" s="31">
        <v>5.96</v>
      </c>
      <c r="F5754" s="128">
        <f t="shared" si="327"/>
        <v>3.5342799999999999</v>
      </c>
      <c r="G5754" s="222">
        <f t="shared" si="329"/>
        <v>3.8877080000000004</v>
      </c>
      <c r="H5754" s="224">
        <v>0.1</v>
      </c>
      <c r="I5754" s="32"/>
    </row>
    <row r="5755" spans="1:9" ht="15.75">
      <c r="A5755" s="28">
        <v>5750</v>
      </c>
      <c r="B5755" s="29" t="s">
        <v>8812</v>
      </c>
      <c r="C5755" s="56" t="s">
        <v>8813</v>
      </c>
      <c r="D5755" s="56"/>
      <c r="E5755" s="31">
        <v>5.96</v>
      </c>
      <c r="F5755" s="128">
        <f t="shared" si="327"/>
        <v>3.5342799999999999</v>
      </c>
      <c r="G5755" s="222">
        <f t="shared" si="329"/>
        <v>3.8877080000000004</v>
      </c>
      <c r="H5755" s="224">
        <v>0.1</v>
      </c>
      <c r="I5755" s="32"/>
    </row>
    <row r="5756" spans="1:9" ht="15.75">
      <c r="A5756" s="28">
        <v>5751</v>
      </c>
      <c r="B5756" s="29" t="s">
        <v>8814</v>
      </c>
      <c r="C5756" s="56" t="s">
        <v>8815</v>
      </c>
      <c r="D5756" s="56"/>
      <c r="E5756" s="31">
        <v>5.96</v>
      </c>
      <c r="F5756" s="128">
        <f t="shared" si="327"/>
        <v>3.5342799999999999</v>
      </c>
      <c r="G5756" s="222">
        <f t="shared" si="329"/>
        <v>3.8877080000000004</v>
      </c>
      <c r="H5756" s="224">
        <v>0.1</v>
      </c>
      <c r="I5756" s="32"/>
    </row>
    <row r="5757" spans="1:9" ht="15.75">
      <c r="A5757" s="28">
        <v>5752</v>
      </c>
      <c r="B5757" s="29" t="s">
        <v>8816</v>
      </c>
      <c r="C5757" s="56" t="s">
        <v>8817</v>
      </c>
      <c r="D5757" s="56"/>
      <c r="E5757" s="31">
        <v>5.96</v>
      </c>
      <c r="F5757" s="128">
        <f t="shared" si="327"/>
        <v>3.5342799999999999</v>
      </c>
      <c r="G5757" s="222">
        <f t="shared" si="329"/>
        <v>3.8877080000000004</v>
      </c>
      <c r="H5757" s="224">
        <v>0.1</v>
      </c>
      <c r="I5757" s="32"/>
    </row>
    <row r="5758" spans="1:9" ht="15.75">
      <c r="A5758" s="28">
        <v>5753</v>
      </c>
      <c r="B5758" s="29" t="s">
        <v>8818</v>
      </c>
      <c r="C5758" s="56" t="s">
        <v>8819</v>
      </c>
      <c r="D5758" s="56"/>
      <c r="E5758" s="31">
        <v>5.96</v>
      </c>
      <c r="F5758" s="128">
        <f t="shared" si="327"/>
        <v>3.5342799999999999</v>
      </c>
      <c r="G5758" s="222">
        <f t="shared" si="329"/>
        <v>3.8877080000000004</v>
      </c>
      <c r="H5758" s="224">
        <v>0.1</v>
      </c>
      <c r="I5758" s="32"/>
    </row>
    <row r="5759" spans="1:9" ht="15.75">
      <c r="A5759" s="28">
        <v>5754</v>
      </c>
      <c r="B5759" s="29" t="s">
        <v>8820</v>
      </c>
      <c r="C5759" s="56" t="s">
        <v>8821</v>
      </c>
      <c r="D5759" s="56"/>
      <c r="E5759" s="31">
        <v>5.96</v>
      </c>
      <c r="F5759" s="128">
        <f t="shared" si="327"/>
        <v>3.5342799999999999</v>
      </c>
      <c r="G5759" s="222">
        <f t="shared" si="329"/>
        <v>3.8877080000000004</v>
      </c>
      <c r="H5759" s="224">
        <v>0.1</v>
      </c>
      <c r="I5759" s="32"/>
    </row>
    <row r="5760" spans="1:9" ht="15.75">
      <c r="A5760" s="28">
        <v>5755</v>
      </c>
      <c r="B5760" s="29" t="s">
        <v>8822</v>
      </c>
      <c r="C5760" s="56" t="s">
        <v>8823</v>
      </c>
      <c r="D5760" s="56"/>
      <c r="E5760" s="31">
        <v>5.96</v>
      </c>
      <c r="F5760" s="128">
        <f t="shared" si="327"/>
        <v>3.5342799999999999</v>
      </c>
      <c r="G5760" s="222">
        <f t="shared" si="329"/>
        <v>3.8877080000000004</v>
      </c>
      <c r="H5760" s="224">
        <v>0.1</v>
      </c>
      <c r="I5760" s="32"/>
    </row>
    <row r="5761" spans="1:9" ht="15.75">
      <c r="A5761" s="28">
        <v>5756</v>
      </c>
      <c r="B5761" s="29" t="s">
        <v>8824</v>
      </c>
      <c r="C5761" s="56" t="s">
        <v>8825</v>
      </c>
      <c r="D5761" s="56"/>
      <c r="E5761" s="31">
        <v>5.96</v>
      </c>
      <c r="F5761" s="128">
        <f t="shared" si="327"/>
        <v>3.5342799999999999</v>
      </c>
      <c r="G5761" s="222">
        <f t="shared" si="329"/>
        <v>3.8877080000000004</v>
      </c>
      <c r="H5761" s="224">
        <v>0.1</v>
      </c>
      <c r="I5761" s="32"/>
    </row>
    <row r="5762" spans="1:9" ht="15.75">
      <c r="A5762" s="28">
        <v>5757</v>
      </c>
      <c r="B5762" s="29" t="s">
        <v>8826</v>
      </c>
      <c r="C5762" s="56" t="s">
        <v>8827</v>
      </c>
      <c r="D5762" s="56"/>
      <c r="E5762" s="31">
        <v>5.96</v>
      </c>
      <c r="F5762" s="128">
        <f t="shared" si="327"/>
        <v>3.5342799999999999</v>
      </c>
      <c r="G5762" s="222">
        <f t="shared" si="329"/>
        <v>3.8877080000000004</v>
      </c>
      <c r="H5762" s="224">
        <v>0.1</v>
      </c>
      <c r="I5762" s="32"/>
    </row>
    <row r="5763" spans="1:9" ht="15.75">
      <c r="A5763" s="28">
        <v>5758</v>
      </c>
      <c r="B5763" s="29" t="s">
        <v>8828</v>
      </c>
      <c r="C5763" s="56" t="s">
        <v>8829</v>
      </c>
      <c r="D5763" s="56"/>
      <c r="E5763" s="31">
        <v>5.96</v>
      </c>
      <c r="F5763" s="128">
        <f t="shared" si="327"/>
        <v>3.5342799999999999</v>
      </c>
      <c r="G5763" s="222">
        <f t="shared" si="329"/>
        <v>3.8877080000000004</v>
      </c>
      <c r="H5763" s="224">
        <v>0.1</v>
      </c>
      <c r="I5763" s="32"/>
    </row>
    <row r="5764" spans="1:9" ht="15.75">
      <c r="A5764" s="28">
        <v>5759</v>
      </c>
      <c r="B5764" s="29" t="s">
        <v>8830</v>
      </c>
      <c r="C5764" s="56" t="s">
        <v>8831</v>
      </c>
      <c r="D5764" s="56"/>
      <c r="E5764" s="31">
        <v>5.96</v>
      </c>
      <c r="F5764" s="128">
        <f t="shared" si="327"/>
        <v>3.5342799999999999</v>
      </c>
      <c r="G5764" s="222">
        <f t="shared" si="329"/>
        <v>3.8877080000000004</v>
      </c>
      <c r="H5764" s="224">
        <v>0.1</v>
      </c>
      <c r="I5764" s="32"/>
    </row>
    <row r="5765" spans="1:9" ht="78.75">
      <c r="A5765" s="28">
        <v>5760</v>
      </c>
      <c r="B5765" s="29" t="s">
        <v>8832</v>
      </c>
      <c r="C5765" s="43" t="s">
        <v>8833</v>
      </c>
      <c r="D5765" s="56" t="s">
        <v>8834</v>
      </c>
      <c r="E5765" s="31">
        <v>54.27</v>
      </c>
      <c r="F5765" s="128">
        <f t="shared" si="327"/>
        <v>32.182110000000002</v>
      </c>
      <c r="G5765" s="222">
        <f t="shared" si="329"/>
        <v>35.400321000000005</v>
      </c>
      <c r="H5765" s="224">
        <v>0.1</v>
      </c>
      <c r="I5765" s="32"/>
    </row>
    <row r="5766" spans="1:9" ht="94.5">
      <c r="A5766" s="28">
        <v>5761</v>
      </c>
      <c r="B5766" s="29" t="s">
        <v>8835</v>
      </c>
      <c r="C5766" s="43" t="s">
        <v>8836</v>
      </c>
      <c r="D5766" s="56" t="s">
        <v>8837</v>
      </c>
      <c r="E5766" s="31">
        <v>57.26</v>
      </c>
      <c r="F5766" s="128">
        <f t="shared" si="327"/>
        <v>33.955179999999999</v>
      </c>
      <c r="G5766" s="222">
        <f t="shared" si="329"/>
        <v>37.350698000000001</v>
      </c>
      <c r="H5766" s="224">
        <v>0.1</v>
      </c>
      <c r="I5766" s="32"/>
    </row>
    <row r="5767" spans="1:9" ht="94.5">
      <c r="A5767" s="28">
        <v>5762</v>
      </c>
      <c r="B5767" s="29" t="s">
        <v>8838</v>
      </c>
      <c r="C5767" s="43" t="s">
        <v>8839</v>
      </c>
      <c r="D5767" s="56" t="s">
        <v>8840</v>
      </c>
      <c r="E5767" s="31">
        <v>54.27</v>
      </c>
      <c r="F5767" s="128">
        <f t="shared" ref="F5767:F5830" si="330">E5767*0.593</f>
        <v>32.182110000000002</v>
      </c>
      <c r="G5767" s="222">
        <f t="shared" si="329"/>
        <v>35.400321000000005</v>
      </c>
      <c r="H5767" s="224">
        <v>0.1</v>
      </c>
      <c r="I5767" s="32"/>
    </row>
    <row r="5768" spans="1:9" ht="78.75">
      <c r="A5768" s="28">
        <v>5763</v>
      </c>
      <c r="B5768" s="29" t="s">
        <v>8841</v>
      </c>
      <c r="C5768" s="56" t="s">
        <v>8842</v>
      </c>
      <c r="D5768" s="56" t="s">
        <v>8834</v>
      </c>
      <c r="E5768" s="31">
        <v>54.27</v>
      </c>
      <c r="F5768" s="128">
        <f t="shared" si="330"/>
        <v>32.182110000000002</v>
      </c>
      <c r="G5768" s="222">
        <f t="shared" ref="G5768:G5799" si="331">F5768*1.1</f>
        <v>35.400321000000005</v>
      </c>
      <c r="H5768" s="224">
        <v>0.1</v>
      </c>
      <c r="I5768" s="32"/>
    </row>
    <row r="5769" spans="1:9" ht="78.75">
      <c r="A5769" s="28">
        <v>5764</v>
      </c>
      <c r="B5769" s="29" t="s">
        <v>8843</v>
      </c>
      <c r="C5769" s="56" t="s">
        <v>8844</v>
      </c>
      <c r="D5769" s="56" t="s">
        <v>8834</v>
      </c>
      <c r="E5769" s="31">
        <v>54.27</v>
      </c>
      <c r="F5769" s="128">
        <f t="shared" si="330"/>
        <v>32.182110000000002</v>
      </c>
      <c r="G5769" s="222">
        <f t="shared" si="331"/>
        <v>35.400321000000005</v>
      </c>
      <c r="H5769" s="224">
        <v>0.1</v>
      </c>
      <c r="I5769" s="32"/>
    </row>
    <row r="5770" spans="1:9" ht="78.75">
      <c r="A5770" s="28">
        <v>5765</v>
      </c>
      <c r="B5770" s="29" t="s">
        <v>8845</v>
      </c>
      <c r="C5770" s="56" t="s">
        <v>8846</v>
      </c>
      <c r="D5770" s="56" t="s">
        <v>8834</v>
      </c>
      <c r="E5770" s="31">
        <v>54.27</v>
      </c>
      <c r="F5770" s="128">
        <f t="shared" si="330"/>
        <v>32.182110000000002</v>
      </c>
      <c r="G5770" s="222">
        <f t="shared" si="331"/>
        <v>35.400321000000005</v>
      </c>
      <c r="H5770" s="224">
        <v>0.1</v>
      </c>
      <c r="I5770" s="32"/>
    </row>
    <row r="5771" spans="1:9" ht="15.75">
      <c r="A5771" s="28">
        <v>5766</v>
      </c>
      <c r="B5771" s="29" t="s">
        <v>8847</v>
      </c>
      <c r="C5771" s="56" t="s">
        <v>8848</v>
      </c>
      <c r="D5771" s="56"/>
      <c r="E5771" s="31">
        <v>5.96</v>
      </c>
      <c r="F5771" s="128">
        <f t="shared" si="330"/>
        <v>3.5342799999999999</v>
      </c>
      <c r="G5771" s="222">
        <f t="shared" si="331"/>
        <v>3.8877080000000004</v>
      </c>
      <c r="H5771" s="224">
        <v>0.1</v>
      </c>
      <c r="I5771" s="32"/>
    </row>
    <row r="5772" spans="1:9" ht="15.75">
      <c r="A5772" s="28">
        <v>5767</v>
      </c>
      <c r="B5772" s="29" t="s">
        <v>8849</v>
      </c>
      <c r="C5772" s="56" t="s">
        <v>8850</v>
      </c>
      <c r="D5772" s="56"/>
      <c r="E5772" s="31">
        <v>5.96</v>
      </c>
      <c r="F5772" s="128">
        <f t="shared" si="330"/>
        <v>3.5342799999999999</v>
      </c>
      <c r="G5772" s="222">
        <f t="shared" si="331"/>
        <v>3.8877080000000004</v>
      </c>
      <c r="H5772" s="224">
        <v>0.1</v>
      </c>
      <c r="I5772" s="32"/>
    </row>
    <row r="5773" spans="1:9" ht="15.75">
      <c r="A5773" s="28">
        <v>5768</v>
      </c>
      <c r="B5773" s="29" t="s">
        <v>8851</v>
      </c>
      <c r="C5773" s="56" t="s">
        <v>8852</v>
      </c>
      <c r="D5773" s="56"/>
      <c r="E5773" s="31">
        <v>5.96</v>
      </c>
      <c r="F5773" s="128">
        <f t="shared" si="330"/>
        <v>3.5342799999999999</v>
      </c>
      <c r="G5773" s="222">
        <f t="shared" si="331"/>
        <v>3.8877080000000004</v>
      </c>
      <c r="H5773" s="224">
        <v>0.1</v>
      </c>
      <c r="I5773" s="32"/>
    </row>
    <row r="5774" spans="1:9" ht="15.75">
      <c r="A5774" s="28">
        <v>5769</v>
      </c>
      <c r="B5774" s="29" t="s">
        <v>8853</v>
      </c>
      <c r="C5774" s="56" t="s">
        <v>8854</v>
      </c>
      <c r="D5774" s="56"/>
      <c r="E5774" s="31">
        <v>5.96</v>
      </c>
      <c r="F5774" s="128">
        <f t="shared" si="330"/>
        <v>3.5342799999999999</v>
      </c>
      <c r="G5774" s="222">
        <f t="shared" si="331"/>
        <v>3.8877080000000004</v>
      </c>
      <c r="H5774" s="224">
        <v>0.1</v>
      </c>
      <c r="I5774" s="32"/>
    </row>
    <row r="5775" spans="1:9" ht="15.75">
      <c r="A5775" s="28">
        <v>5770</v>
      </c>
      <c r="B5775" s="29" t="s">
        <v>8855</v>
      </c>
      <c r="C5775" s="56" t="s">
        <v>8856</v>
      </c>
      <c r="D5775" s="56"/>
      <c r="E5775" s="31">
        <v>5.96</v>
      </c>
      <c r="F5775" s="128">
        <f t="shared" si="330"/>
        <v>3.5342799999999999</v>
      </c>
      <c r="G5775" s="222">
        <f t="shared" si="331"/>
        <v>3.8877080000000004</v>
      </c>
      <c r="H5775" s="224">
        <v>0.1</v>
      </c>
      <c r="I5775" s="32"/>
    </row>
    <row r="5776" spans="1:9" ht="15.75">
      <c r="A5776" s="28">
        <v>5771</v>
      </c>
      <c r="B5776" s="29" t="s">
        <v>8857</v>
      </c>
      <c r="C5776" s="56" t="s">
        <v>8858</v>
      </c>
      <c r="D5776" s="56"/>
      <c r="E5776" s="31">
        <v>5.96</v>
      </c>
      <c r="F5776" s="128">
        <f t="shared" si="330"/>
        <v>3.5342799999999999</v>
      </c>
      <c r="G5776" s="222">
        <f t="shared" si="331"/>
        <v>3.8877080000000004</v>
      </c>
      <c r="H5776" s="224">
        <v>0.1</v>
      </c>
      <c r="I5776" s="32"/>
    </row>
    <row r="5777" spans="1:9" ht="15.75">
      <c r="A5777" s="28">
        <v>5772</v>
      </c>
      <c r="B5777" s="29" t="s">
        <v>8859</v>
      </c>
      <c r="C5777" s="56" t="s">
        <v>8860</v>
      </c>
      <c r="D5777" s="56"/>
      <c r="E5777" s="31">
        <v>5.96</v>
      </c>
      <c r="F5777" s="128">
        <f t="shared" si="330"/>
        <v>3.5342799999999999</v>
      </c>
      <c r="G5777" s="222">
        <f t="shared" si="331"/>
        <v>3.8877080000000004</v>
      </c>
      <c r="H5777" s="224">
        <v>0.1</v>
      </c>
      <c r="I5777" s="32"/>
    </row>
    <row r="5778" spans="1:9" ht="15.75">
      <c r="A5778" s="28">
        <v>5773</v>
      </c>
      <c r="B5778" s="29" t="s">
        <v>8861</v>
      </c>
      <c r="C5778" s="56" t="s">
        <v>8862</v>
      </c>
      <c r="D5778" s="56"/>
      <c r="E5778" s="31">
        <v>5.96</v>
      </c>
      <c r="F5778" s="128">
        <f t="shared" si="330"/>
        <v>3.5342799999999999</v>
      </c>
      <c r="G5778" s="222">
        <f t="shared" si="331"/>
        <v>3.8877080000000004</v>
      </c>
      <c r="H5778" s="224">
        <v>0.1</v>
      </c>
      <c r="I5778" s="32"/>
    </row>
    <row r="5779" spans="1:9" ht="15.75">
      <c r="A5779" s="28">
        <v>5774</v>
      </c>
      <c r="B5779" s="29" t="s">
        <v>8863</v>
      </c>
      <c r="C5779" s="56" t="s">
        <v>8864</v>
      </c>
      <c r="D5779" s="56"/>
      <c r="E5779" s="31">
        <v>5.96</v>
      </c>
      <c r="F5779" s="128">
        <f t="shared" si="330"/>
        <v>3.5342799999999999</v>
      </c>
      <c r="G5779" s="222">
        <f t="shared" si="331"/>
        <v>3.8877080000000004</v>
      </c>
      <c r="H5779" s="224">
        <v>0.1</v>
      </c>
      <c r="I5779" s="32"/>
    </row>
    <row r="5780" spans="1:9" ht="15.75">
      <c r="A5780" s="28">
        <v>5775</v>
      </c>
      <c r="B5780" s="29" t="s">
        <v>8865</v>
      </c>
      <c r="C5780" s="56" t="s">
        <v>8866</v>
      </c>
      <c r="D5780" s="56"/>
      <c r="E5780" s="31">
        <v>5.96</v>
      </c>
      <c r="F5780" s="128">
        <f t="shared" si="330"/>
        <v>3.5342799999999999</v>
      </c>
      <c r="G5780" s="222">
        <f t="shared" si="331"/>
        <v>3.8877080000000004</v>
      </c>
      <c r="H5780" s="224">
        <v>0.1</v>
      </c>
      <c r="I5780" s="32"/>
    </row>
    <row r="5781" spans="1:9" ht="15.75">
      <c r="A5781" s="28">
        <v>5776</v>
      </c>
      <c r="B5781" s="29" t="s">
        <v>8867</v>
      </c>
      <c r="C5781" s="56" t="s">
        <v>8868</v>
      </c>
      <c r="D5781" s="56"/>
      <c r="E5781" s="31">
        <v>5.96</v>
      </c>
      <c r="F5781" s="128">
        <f t="shared" si="330"/>
        <v>3.5342799999999999</v>
      </c>
      <c r="G5781" s="222">
        <f t="shared" si="331"/>
        <v>3.8877080000000004</v>
      </c>
      <c r="H5781" s="224">
        <v>0.1</v>
      </c>
      <c r="I5781" s="32"/>
    </row>
    <row r="5782" spans="1:9" ht="15.75">
      <c r="A5782" s="28">
        <v>5777</v>
      </c>
      <c r="B5782" s="29" t="s">
        <v>8869</v>
      </c>
      <c r="C5782" s="56" t="s">
        <v>8870</v>
      </c>
      <c r="D5782" s="56"/>
      <c r="E5782" s="31">
        <v>5.96</v>
      </c>
      <c r="F5782" s="128">
        <f t="shared" si="330"/>
        <v>3.5342799999999999</v>
      </c>
      <c r="G5782" s="222">
        <f t="shared" si="331"/>
        <v>3.8877080000000004</v>
      </c>
      <c r="H5782" s="224">
        <v>0.1</v>
      </c>
      <c r="I5782" s="32"/>
    </row>
    <row r="5783" spans="1:9" ht="15.75">
      <c r="A5783" s="28">
        <v>5778</v>
      </c>
      <c r="B5783" s="29" t="s">
        <v>8871</v>
      </c>
      <c r="C5783" s="56" t="s">
        <v>8872</v>
      </c>
      <c r="D5783" s="56"/>
      <c r="E5783" s="31">
        <v>5.96</v>
      </c>
      <c r="F5783" s="128">
        <f t="shared" si="330"/>
        <v>3.5342799999999999</v>
      </c>
      <c r="G5783" s="222">
        <f t="shared" si="331"/>
        <v>3.8877080000000004</v>
      </c>
      <c r="H5783" s="224">
        <v>0.1</v>
      </c>
      <c r="I5783" s="32"/>
    </row>
    <row r="5784" spans="1:9" ht="15.75">
      <c r="A5784" s="28">
        <v>5779</v>
      </c>
      <c r="B5784" s="29" t="s">
        <v>8873</v>
      </c>
      <c r="C5784" s="56" t="s">
        <v>8874</v>
      </c>
      <c r="D5784" s="56"/>
      <c r="E5784" s="31">
        <v>5.96</v>
      </c>
      <c r="F5784" s="128">
        <f t="shared" si="330"/>
        <v>3.5342799999999999</v>
      </c>
      <c r="G5784" s="222">
        <f t="shared" si="331"/>
        <v>3.8877080000000004</v>
      </c>
      <c r="H5784" s="224">
        <v>0.1</v>
      </c>
      <c r="I5784" s="32"/>
    </row>
    <row r="5785" spans="1:9" ht="15.75">
      <c r="A5785" s="28">
        <v>5780</v>
      </c>
      <c r="B5785" s="29" t="s">
        <v>8875</v>
      </c>
      <c r="C5785" s="56" t="s">
        <v>8876</v>
      </c>
      <c r="D5785" s="56"/>
      <c r="E5785" s="31">
        <v>5.96</v>
      </c>
      <c r="F5785" s="128">
        <f t="shared" si="330"/>
        <v>3.5342799999999999</v>
      </c>
      <c r="G5785" s="222">
        <f t="shared" si="331"/>
        <v>3.8877080000000004</v>
      </c>
      <c r="H5785" s="224">
        <v>0.1</v>
      </c>
      <c r="I5785" s="32"/>
    </row>
    <row r="5786" spans="1:9" ht="15.75">
      <c r="A5786" s="28">
        <v>5781</v>
      </c>
      <c r="B5786" s="29" t="s">
        <v>8877</v>
      </c>
      <c r="C5786" s="56" t="s">
        <v>8878</v>
      </c>
      <c r="D5786" s="56"/>
      <c r="E5786" s="31">
        <v>5.96</v>
      </c>
      <c r="F5786" s="128">
        <f t="shared" si="330"/>
        <v>3.5342799999999999</v>
      </c>
      <c r="G5786" s="222">
        <f t="shared" si="331"/>
        <v>3.8877080000000004</v>
      </c>
      <c r="H5786" s="224">
        <v>0.1</v>
      </c>
      <c r="I5786" s="32"/>
    </row>
    <row r="5787" spans="1:9" ht="15.75">
      <c r="A5787" s="28">
        <v>5782</v>
      </c>
      <c r="B5787" s="29" t="s">
        <v>8879</v>
      </c>
      <c r="C5787" s="56" t="s">
        <v>8880</v>
      </c>
      <c r="D5787" s="56"/>
      <c r="E5787" s="31">
        <v>5.96</v>
      </c>
      <c r="F5787" s="128">
        <f t="shared" si="330"/>
        <v>3.5342799999999999</v>
      </c>
      <c r="G5787" s="222">
        <f t="shared" si="331"/>
        <v>3.8877080000000004</v>
      </c>
      <c r="H5787" s="224">
        <v>0.1</v>
      </c>
      <c r="I5787" s="32"/>
    </row>
    <row r="5788" spans="1:9" ht="15.75">
      <c r="A5788" s="28">
        <v>5783</v>
      </c>
      <c r="B5788" s="29" t="s">
        <v>8881</v>
      </c>
      <c r="C5788" s="56" t="s">
        <v>8882</v>
      </c>
      <c r="D5788" s="56"/>
      <c r="E5788" s="31">
        <v>5.96</v>
      </c>
      <c r="F5788" s="128">
        <f t="shared" si="330"/>
        <v>3.5342799999999999</v>
      </c>
      <c r="G5788" s="222">
        <f t="shared" si="331"/>
        <v>3.8877080000000004</v>
      </c>
      <c r="H5788" s="224">
        <v>0.1</v>
      </c>
      <c r="I5788" s="32"/>
    </row>
    <row r="5789" spans="1:9" ht="15.75">
      <c r="A5789" s="28">
        <v>5784</v>
      </c>
      <c r="B5789" s="29" t="s">
        <v>8883</v>
      </c>
      <c r="C5789" s="56" t="s">
        <v>8884</v>
      </c>
      <c r="D5789" s="56"/>
      <c r="E5789" s="31">
        <v>5.96</v>
      </c>
      <c r="F5789" s="128">
        <f t="shared" si="330"/>
        <v>3.5342799999999999</v>
      </c>
      <c r="G5789" s="222">
        <f t="shared" si="331"/>
        <v>3.8877080000000004</v>
      </c>
      <c r="H5789" s="224">
        <v>0.1</v>
      </c>
      <c r="I5789" s="32"/>
    </row>
    <row r="5790" spans="1:9" ht="15.75">
      <c r="A5790" s="28">
        <v>5785</v>
      </c>
      <c r="B5790" s="29" t="s">
        <v>8885</v>
      </c>
      <c r="C5790" s="56" t="s">
        <v>8886</v>
      </c>
      <c r="D5790" s="56"/>
      <c r="E5790" s="31">
        <v>5.96</v>
      </c>
      <c r="F5790" s="128">
        <f t="shared" si="330"/>
        <v>3.5342799999999999</v>
      </c>
      <c r="G5790" s="222">
        <f t="shared" si="331"/>
        <v>3.8877080000000004</v>
      </c>
      <c r="H5790" s="224">
        <v>0.1</v>
      </c>
      <c r="I5790" s="32"/>
    </row>
    <row r="5791" spans="1:9" ht="15.75">
      <c r="A5791" s="28">
        <v>5786</v>
      </c>
      <c r="B5791" s="29" t="s">
        <v>8887</v>
      </c>
      <c r="C5791" s="56" t="s">
        <v>8888</v>
      </c>
      <c r="D5791" s="56"/>
      <c r="E5791" s="31">
        <v>5.96</v>
      </c>
      <c r="F5791" s="128">
        <f t="shared" si="330"/>
        <v>3.5342799999999999</v>
      </c>
      <c r="G5791" s="222">
        <f t="shared" si="331"/>
        <v>3.8877080000000004</v>
      </c>
      <c r="H5791" s="224">
        <v>0.1</v>
      </c>
      <c r="I5791" s="32"/>
    </row>
    <row r="5792" spans="1:9" ht="15.75">
      <c r="A5792" s="28">
        <v>5787</v>
      </c>
      <c r="B5792" s="29" t="s">
        <v>8889</v>
      </c>
      <c r="C5792" s="56" t="s">
        <v>8890</v>
      </c>
      <c r="D5792" s="56"/>
      <c r="E5792" s="31">
        <v>5.96</v>
      </c>
      <c r="F5792" s="128">
        <f t="shared" si="330"/>
        <v>3.5342799999999999</v>
      </c>
      <c r="G5792" s="222">
        <f t="shared" si="331"/>
        <v>3.8877080000000004</v>
      </c>
      <c r="H5792" s="224">
        <v>0.1</v>
      </c>
      <c r="I5792" s="32"/>
    </row>
    <row r="5793" spans="1:9" ht="15.75">
      <c r="A5793" s="28">
        <v>5788</v>
      </c>
      <c r="B5793" s="29" t="s">
        <v>8891</v>
      </c>
      <c r="C5793" s="56" t="s">
        <v>8892</v>
      </c>
      <c r="D5793" s="56"/>
      <c r="E5793" s="31">
        <v>5.96</v>
      </c>
      <c r="F5793" s="128">
        <f t="shared" si="330"/>
        <v>3.5342799999999999</v>
      </c>
      <c r="G5793" s="222">
        <f t="shared" si="331"/>
        <v>3.8877080000000004</v>
      </c>
      <c r="H5793" s="224">
        <v>0.1</v>
      </c>
      <c r="I5793" s="32"/>
    </row>
    <row r="5794" spans="1:9" ht="15.75">
      <c r="A5794" s="28">
        <v>5789</v>
      </c>
      <c r="B5794" s="29" t="s">
        <v>8893</v>
      </c>
      <c r="C5794" s="56" t="s">
        <v>8894</v>
      </c>
      <c r="D5794" s="56"/>
      <c r="E5794" s="31">
        <v>5.96</v>
      </c>
      <c r="F5794" s="128">
        <f t="shared" si="330"/>
        <v>3.5342799999999999</v>
      </c>
      <c r="G5794" s="222">
        <f t="shared" si="331"/>
        <v>3.8877080000000004</v>
      </c>
      <c r="H5794" s="224">
        <v>0.1</v>
      </c>
      <c r="I5794" s="32"/>
    </row>
    <row r="5795" spans="1:9" ht="15.75">
      <c r="A5795" s="28">
        <v>5790</v>
      </c>
      <c r="B5795" s="29" t="s">
        <v>8895</v>
      </c>
      <c r="C5795" s="56" t="s">
        <v>8896</v>
      </c>
      <c r="D5795" s="56"/>
      <c r="E5795" s="31">
        <v>5.96</v>
      </c>
      <c r="F5795" s="128">
        <f t="shared" si="330"/>
        <v>3.5342799999999999</v>
      </c>
      <c r="G5795" s="222">
        <f t="shared" si="331"/>
        <v>3.8877080000000004</v>
      </c>
      <c r="H5795" s="224">
        <v>0.1</v>
      </c>
      <c r="I5795" s="32"/>
    </row>
    <row r="5796" spans="1:9" ht="15.75">
      <c r="A5796" s="28">
        <v>5791</v>
      </c>
      <c r="B5796" s="29" t="s">
        <v>8897</v>
      </c>
      <c r="C5796" s="56" t="s">
        <v>8898</v>
      </c>
      <c r="D5796" s="56"/>
      <c r="E5796" s="31">
        <v>5.96</v>
      </c>
      <c r="F5796" s="128">
        <f t="shared" si="330"/>
        <v>3.5342799999999999</v>
      </c>
      <c r="G5796" s="222">
        <f t="shared" si="331"/>
        <v>3.8877080000000004</v>
      </c>
      <c r="H5796" s="224">
        <v>0.1</v>
      </c>
      <c r="I5796" s="32"/>
    </row>
    <row r="5797" spans="1:9" ht="15.75">
      <c r="A5797" s="28">
        <v>5792</v>
      </c>
      <c r="B5797" s="29" t="s">
        <v>8899</v>
      </c>
      <c r="C5797" s="56" t="s">
        <v>8900</v>
      </c>
      <c r="D5797" s="56"/>
      <c r="E5797" s="31">
        <v>5.96</v>
      </c>
      <c r="F5797" s="128">
        <f t="shared" si="330"/>
        <v>3.5342799999999999</v>
      </c>
      <c r="G5797" s="222">
        <f t="shared" si="331"/>
        <v>3.8877080000000004</v>
      </c>
      <c r="H5797" s="224">
        <v>0.1</v>
      </c>
      <c r="I5797" s="32"/>
    </row>
    <row r="5798" spans="1:9" ht="15.75">
      <c r="A5798" s="28">
        <v>5793</v>
      </c>
      <c r="B5798" s="29" t="s">
        <v>8901</v>
      </c>
      <c r="C5798" s="56" t="s">
        <v>8902</v>
      </c>
      <c r="D5798" s="56"/>
      <c r="E5798" s="31">
        <v>5.96</v>
      </c>
      <c r="F5798" s="128">
        <f t="shared" si="330"/>
        <v>3.5342799999999999</v>
      </c>
      <c r="G5798" s="222">
        <f t="shared" si="331"/>
        <v>3.8877080000000004</v>
      </c>
      <c r="H5798" s="224">
        <v>0.1</v>
      </c>
      <c r="I5798" s="32"/>
    </row>
    <row r="5799" spans="1:9" ht="15.75">
      <c r="A5799" s="28">
        <v>5794</v>
      </c>
      <c r="B5799" s="29" t="s">
        <v>8903</v>
      </c>
      <c r="C5799" s="56" t="s">
        <v>8904</v>
      </c>
      <c r="D5799" s="56"/>
      <c r="E5799" s="31">
        <v>5.96</v>
      </c>
      <c r="F5799" s="128">
        <f t="shared" si="330"/>
        <v>3.5342799999999999</v>
      </c>
      <c r="G5799" s="222">
        <f t="shared" si="331"/>
        <v>3.8877080000000004</v>
      </c>
      <c r="H5799" s="224">
        <v>0.1</v>
      </c>
      <c r="I5799" s="32"/>
    </row>
    <row r="5800" spans="1:9" ht="15.75">
      <c r="A5800" s="28">
        <v>5795</v>
      </c>
      <c r="B5800" s="29" t="s">
        <v>8905</v>
      </c>
      <c r="C5800" s="56" t="s">
        <v>8906</v>
      </c>
      <c r="D5800" s="56"/>
      <c r="E5800" s="31">
        <v>5.96</v>
      </c>
      <c r="F5800" s="128">
        <f t="shared" si="330"/>
        <v>3.5342799999999999</v>
      </c>
      <c r="G5800" s="222">
        <f t="shared" ref="G5800:G5831" si="332">F5800*1.1</f>
        <v>3.8877080000000004</v>
      </c>
      <c r="H5800" s="224">
        <v>0.1</v>
      </c>
      <c r="I5800" s="32"/>
    </row>
    <row r="5801" spans="1:9" ht="15.75">
      <c r="A5801" s="28">
        <v>5796</v>
      </c>
      <c r="B5801" s="29" t="s">
        <v>8907</v>
      </c>
      <c r="C5801" s="56" t="s">
        <v>8908</v>
      </c>
      <c r="D5801" s="56"/>
      <c r="E5801" s="31">
        <v>5.96</v>
      </c>
      <c r="F5801" s="128">
        <f t="shared" si="330"/>
        <v>3.5342799999999999</v>
      </c>
      <c r="G5801" s="222">
        <f t="shared" si="332"/>
        <v>3.8877080000000004</v>
      </c>
      <c r="H5801" s="224">
        <v>0.1</v>
      </c>
      <c r="I5801" s="32"/>
    </row>
    <row r="5802" spans="1:9" ht="15.75">
      <c r="A5802" s="28">
        <v>5797</v>
      </c>
      <c r="B5802" s="29" t="s">
        <v>8909</v>
      </c>
      <c r="C5802" s="56" t="s">
        <v>8910</v>
      </c>
      <c r="D5802" s="56"/>
      <c r="E5802" s="31">
        <v>5.96</v>
      </c>
      <c r="F5802" s="128">
        <f t="shared" si="330"/>
        <v>3.5342799999999999</v>
      </c>
      <c r="G5802" s="222">
        <f t="shared" si="332"/>
        <v>3.8877080000000004</v>
      </c>
      <c r="H5802" s="224">
        <v>0.1</v>
      </c>
      <c r="I5802" s="32"/>
    </row>
    <row r="5803" spans="1:9" ht="15.75">
      <c r="A5803" s="28">
        <v>5798</v>
      </c>
      <c r="B5803" s="29" t="s">
        <v>8911</v>
      </c>
      <c r="C5803" s="56" t="s">
        <v>8912</v>
      </c>
      <c r="D5803" s="56"/>
      <c r="E5803" s="31">
        <v>5.96</v>
      </c>
      <c r="F5803" s="128">
        <f t="shared" si="330"/>
        <v>3.5342799999999999</v>
      </c>
      <c r="G5803" s="222">
        <f t="shared" si="332"/>
        <v>3.8877080000000004</v>
      </c>
      <c r="H5803" s="224">
        <v>0.1</v>
      </c>
      <c r="I5803" s="32"/>
    </row>
    <row r="5804" spans="1:9" ht="15.75">
      <c r="A5804" s="28">
        <v>5799</v>
      </c>
      <c r="B5804" s="29" t="s">
        <v>8913</v>
      </c>
      <c r="C5804" s="56" t="s">
        <v>8914</v>
      </c>
      <c r="D5804" s="56"/>
      <c r="E5804" s="31">
        <v>5.96</v>
      </c>
      <c r="F5804" s="128">
        <f t="shared" si="330"/>
        <v>3.5342799999999999</v>
      </c>
      <c r="G5804" s="222">
        <f t="shared" si="332"/>
        <v>3.8877080000000004</v>
      </c>
      <c r="H5804" s="224">
        <v>0.1</v>
      </c>
      <c r="I5804" s="32"/>
    </row>
    <row r="5805" spans="1:9" ht="15.75">
      <c r="A5805" s="28">
        <v>5800</v>
      </c>
      <c r="B5805" s="29" t="s">
        <v>8915</v>
      </c>
      <c r="C5805" s="56" t="s">
        <v>8916</v>
      </c>
      <c r="D5805" s="56"/>
      <c r="E5805" s="31">
        <v>5.96</v>
      </c>
      <c r="F5805" s="128">
        <f t="shared" si="330"/>
        <v>3.5342799999999999</v>
      </c>
      <c r="G5805" s="222">
        <f t="shared" si="332"/>
        <v>3.8877080000000004</v>
      </c>
      <c r="H5805" s="224">
        <v>0.1</v>
      </c>
      <c r="I5805" s="32"/>
    </row>
    <row r="5806" spans="1:9" ht="15.75">
      <c r="A5806" s="28">
        <v>5801</v>
      </c>
      <c r="B5806" s="29" t="s">
        <v>8917</v>
      </c>
      <c r="C5806" s="56" t="s">
        <v>8918</v>
      </c>
      <c r="D5806" s="56"/>
      <c r="E5806" s="31">
        <v>5.96</v>
      </c>
      <c r="F5806" s="128">
        <f t="shared" si="330"/>
        <v>3.5342799999999999</v>
      </c>
      <c r="G5806" s="222">
        <f t="shared" si="332"/>
        <v>3.8877080000000004</v>
      </c>
      <c r="H5806" s="224">
        <v>0.1</v>
      </c>
      <c r="I5806" s="32"/>
    </row>
    <row r="5807" spans="1:9" ht="15.75">
      <c r="A5807" s="28">
        <v>5802</v>
      </c>
      <c r="B5807" s="29" t="s">
        <v>8919</v>
      </c>
      <c r="C5807" s="56" t="s">
        <v>8920</v>
      </c>
      <c r="D5807" s="56"/>
      <c r="E5807" s="31">
        <v>5.96</v>
      </c>
      <c r="F5807" s="128">
        <f t="shared" si="330"/>
        <v>3.5342799999999999</v>
      </c>
      <c r="G5807" s="222">
        <f t="shared" si="332"/>
        <v>3.8877080000000004</v>
      </c>
      <c r="H5807" s="224">
        <v>0.1</v>
      </c>
      <c r="I5807" s="32"/>
    </row>
    <row r="5808" spans="1:9" ht="15.75">
      <c r="A5808" s="28">
        <v>5803</v>
      </c>
      <c r="B5808" s="29" t="s">
        <v>8921</v>
      </c>
      <c r="C5808" s="56" t="s">
        <v>8922</v>
      </c>
      <c r="D5808" s="56"/>
      <c r="E5808" s="31">
        <v>5.96</v>
      </c>
      <c r="F5808" s="128">
        <f t="shared" si="330"/>
        <v>3.5342799999999999</v>
      </c>
      <c r="G5808" s="222">
        <f t="shared" si="332"/>
        <v>3.8877080000000004</v>
      </c>
      <c r="H5808" s="224">
        <v>0.1</v>
      </c>
      <c r="I5808" s="32"/>
    </row>
    <row r="5809" spans="1:9" ht="15.75">
      <c r="A5809" s="28">
        <v>5804</v>
      </c>
      <c r="B5809" s="29" t="s">
        <v>8923</v>
      </c>
      <c r="C5809" s="56" t="s">
        <v>8924</v>
      </c>
      <c r="D5809" s="56"/>
      <c r="E5809" s="31">
        <v>5.96</v>
      </c>
      <c r="F5809" s="128">
        <f t="shared" si="330"/>
        <v>3.5342799999999999</v>
      </c>
      <c r="G5809" s="222">
        <f t="shared" si="332"/>
        <v>3.8877080000000004</v>
      </c>
      <c r="H5809" s="224">
        <v>0.1</v>
      </c>
      <c r="I5809" s="32"/>
    </row>
    <row r="5810" spans="1:9" ht="15.75">
      <c r="A5810" s="28">
        <v>5805</v>
      </c>
      <c r="B5810" s="29" t="s">
        <v>8925</v>
      </c>
      <c r="C5810" s="56" t="s">
        <v>8926</v>
      </c>
      <c r="D5810" s="56"/>
      <c r="E5810" s="31">
        <v>5.96</v>
      </c>
      <c r="F5810" s="128">
        <f t="shared" si="330"/>
        <v>3.5342799999999999</v>
      </c>
      <c r="G5810" s="222">
        <f t="shared" si="332"/>
        <v>3.8877080000000004</v>
      </c>
      <c r="H5810" s="224">
        <v>0.1</v>
      </c>
      <c r="I5810" s="32"/>
    </row>
    <row r="5811" spans="1:9" ht="15.75">
      <c r="A5811" s="28">
        <v>5806</v>
      </c>
      <c r="B5811" s="29" t="s">
        <v>8927</v>
      </c>
      <c r="C5811" s="56" t="s">
        <v>8928</v>
      </c>
      <c r="D5811" s="56"/>
      <c r="E5811" s="31">
        <v>5.96</v>
      </c>
      <c r="F5811" s="128">
        <f t="shared" si="330"/>
        <v>3.5342799999999999</v>
      </c>
      <c r="G5811" s="222">
        <f t="shared" si="332"/>
        <v>3.8877080000000004</v>
      </c>
      <c r="H5811" s="224">
        <v>0.1</v>
      </c>
      <c r="I5811" s="32"/>
    </row>
    <row r="5812" spans="1:9" ht="15.75">
      <c r="A5812" s="28">
        <v>5807</v>
      </c>
      <c r="B5812" s="29" t="s">
        <v>8929</v>
      </c>
      <c r="C5812" s="56" t="s">
        <v>8930</v>
      </c>
      <c r="D5812" s="56"/>
      <c r="E5812" s="31">
        <v>5.96</v>
      </c>
      <c r="F5812" s="128">
        <f t="shared" si="330"/>
        <v>3.5342799999999999</v>
      </c>
      <c r="G5812" s="222">
        <f t="shared" si="332"/>
        <v>3.8877080000000004</v>
      </c>
      <c r="H5812" s="224">
        <v>0.1</v>
      </c>
      <c r="I5812" s="32"/>
    </row>
    <row r="5813" spans="1:9" ht="15.75">
      <c r="A5813" s="28">
        <v>5808</v>
      </c>
      <c r="B5813" s="29" t="s">
        <v>8931</v>
      </c>
      <c r="C5813" s="56" t="s">
        <v>8932</v>
      </c>
      <c r="D5813" s="56"/>
      <c r="E5813" s="31">
        <v>5.96</v>
      </c>
      <c r="F5813" s="128">
        <f t="shared" si="330"/>
        <v>3.5342799999999999</v>
      </c>
      <c r="G5813" s="222">
        <f t="shared" si="332"/>
        <v>3.8877080000000004</v>
      </c>
      <c r="H5813" s="224">
        <v>0.1</v>
      </c>
      <c r="I5813" s="32"/>
    </row>
    <row r="5814" spans="1:9" ht="15.75">
      <c r="A5814" s="28">
        <v>5809</v>
      </c>
      <c r="B5814" s="29" t="s">
        <v>8933</v>
      </c>
      <c r="C5814" s="56" t="s">
        <v>8934</v>
      </c>
      <c r="D5814" s="56"/>
      <c r="E5814" s="31">
        <v>5.96</v>
      </c>
      <c r="F5814" s="128">
        <f t="shared" si="330"/>
        <v>3.5342799999999999</v>
      </c>
      <c r="G5814" s="222">
        <f t="shared" si="332"/>
        <v>3.8877080000000004</v>
      </c>
      <c r="H5814" s="224">
        <v>0.1</v>
      </c>
      <c r="I5814" s="32"/>
    </row>
    <row r="5815" spans="1:9" ht="15.75">
      <c r="A5815" s="28">
        <v>5810</v>
      </c>
      <c r="B5815" s="29" t="s">
        <v>8935</v>
      </c>
      <c r="C5815" s="56" t="s">
        <v>8936</v>
      </c>
      <c r="D5815" s="56"/>
      <c r="E5815" s="31">
        <v>5.96</v>
      </c>
      <c r="F5815" s="128">
        <f t="shared" si="330"/>
        <v>3.5342799999999999</v>
      </c>
      <c r="G5815" s="222">
        <f t="shared" si="332"/>
        <v>3.8877080000000004</v>
      </c>
      <c r="H5815" s="224">
        <v>0.1</v>
      </c>
      <c r="I5815" s="32"/>
    </row>
    <row r="5816" spans="1:9" ht="15.75">
      <c r="A5816" s="28">
        <v>5811</v>
      </c>
      <c r="B5816" s="29" t="s">
        <v>8937</v>
      </c>
      <c r="C5816" s="56" t="s">
        <v>8938</v>
      </c>
      <c r="D5816" s="56"/>
      <c r="E5816" s="31">
        <v>5.96</v>
      </c>
      <c r="F5816" s="128">
        <f t="shared" si="330"/>
        <v>3.5342799999999999</v>
      </c>
      <c r="G5816" s="222">
        <f t="shared" si="332"/>
        <v>3.8877080000000004</v>
      </c>
      <c r="H5816" s="224">
        <v>0.1</v>
      </c>
      <c r="I5816" s="32"/>
    </row>
    <row r="5817" spans="1:9" ht="15.75">
      <c r="A5817" s="28">
        <v>5812</v>
      </c>
      <c r="B5817" s="29" t="s">
        <v>8939</v>
      </c>
      <c r="C5817" s="56" t="s">
        <v>8940</v>
      </c>
      <c r="D5817" s="56"/>
      <c r="E5817" s="31">
        <v>5.96</v>
      </c>
      <c r="F5817" s="128">
        <f t="shared" si="330"/>
        <v>3.5342799999999999</v>
      </c>
      <c r="G5817" s="222">
        <f t="shared" si="332"/>
        <v>3.8877080000000004</v>
      </c>
      <c r="H5817" s="224">
        <v>0.1</v>
      </c>
      <c r="I5817" s="32"/>
    </row>
    <row r="5818" spans="1:9" ht="15.75">
      <c r="A5818" s="28">
        <v>5813</v>
      </c>
      <c r="B5818" s="29" t="s">
        <v>8941</v>
      </c>
      <c r="C5818" s="56" t="s">
        <v>8942</v>
      </c>
      <c r="D5818" s="56"/>
      <c r="E5818" s="31">
        <v>5.96</v>
      </c>
      <c r="F5818" s="128">
        <f t="shared" si="330"/>
        <v>3.5342799999999999</v>
      </c>
      <c r="G5818" s="222">
        <f t="shared" si="332"/>
        <v>3.8877080000000004</v>
      </c>
      <c r="H5818" s="224">
        <v>0.1</v>
      </c>
      <c r="I5818" s="32"/>
    </row>
    <row r="5819" spans="1:9" ht="15.75">
      <c r="A5819" s="28">
        <v>5814</v>
      </c>
      <c r="B5819" s="29" t="s">
        <v>8943</v>
      </c>
      <c r="C5819" s="56" t="s">
        <v>8944</v>
      </c>
      <c r="D5819" s="56"/>
      <c r="E5819" s="31">
        <v>5.96</v>
      </c>
      <c r="F5819" s="128">
        <f t="shared" si="330"/>
        <v>3.5342799999999999</v>
      </c>
      <c r="G5819" s="222">
        <f t="shared" si="332"/>
        <v>3.8877080000000004</v>
      </c>
      <c r="H5819" s="224">
        <v>0.1</v>
      </c>
      <c r="I5819" s="32"/>
    </row>
    <row r="5820" spans="1:9" ht="15.75">
      <c r="A5820" s="28">
        <v>5815</v>
      </c>
      <c r="B5820" s="29" t="s">
        <v>8945</v>
      </c>
      <c r="C5820" s="56" t="s">
        <v>8946</v>
      </c>
      <c r="D5820" s="56"/>
      <c r="E5820" s="31">
        <v>5.96</v>
      </c>
      <c r="F5820" s="128">
        <f t="shared" si="330"/>
        <v>3.5342799999999999</v>
      </c>
      <c r="G5820" s="222">
        <f t="shared" si="332"/>
        <v>3.8877080000000004</v>
      </c>
      <c r="H5820" s="224">
        <v>0.1</v>
      </c>
      <c r="I5820" s="32"/>
    </row>
    <row r="5821" spans="1:9" ht="15.75">
      <c r="A5821" s="28">
        <v>5816</v>
      </c>
      <c r="B5821" s="29" t="s">
        <v>8947</v>
      </c>
      <c r="C5821" s="56" t="s">
        <v>8948</v>
      </c>
      <c r="D5821" s="56"/>
      <c r="E5821" s="31">
        <v>5.96</v>
      </c>
      <c r="F5821" s="128">
        <f t="shared" si="330"/>
        <v>3.5342799999999999</v>
      </c>
      <c r="G5821" s="222">
        <f t="shared" si="332"/>
        <v>3.8877080000000004</v>
      </c>
      <c r="H5821" s="224">
        <v>0.1</v>
      </c>
      <c r="I5821" s="32"/>
    </row>
    <row r="5822" spans="1:9" ht="15.75">
      <c r="A5822" s="28">
        <v>5817</v>
      </c>
      <c r="B5822" s="29" t="s">
        <v>8949</v>
      </c>
      <c r="C5822" s="56" t="s">
        <v>8950</v>
      </c>
      <c r="D5822" s="56"/>
      <c r="E5822" s="31">
        <v>5.96</v>
      </c>
      <c r="F5822" s="128">
        <f t="shared" si="330"/>
        <v>3.5342799999999999</v>
      </c>
      <c r="G5822" s="222">
        <f t="shared" si="332"/>
        <v>3.8877080000000004</v>
      </c>
      <c r="H5822" s="224">
        <v>0.1</v>
      </c>
      <c r="I5822" s="32"/>
    </row>
    <row r="5823" spans="1:9" ht="15.75">
      <c r="A5823" s="28">
        <v>5818</v>
      </c>
      <c r="B5823" s="29" t="s">
        <v>8951</v>
      </c>
      <c r="C5823" s="56" t="s">
        <v>8952</v>
      </c>
      <c r="D5823" s="56"/>
      <c r="E5823" s="31">
        <v>5.96</v>
      </c>
      <c r="F5823" s="128">
        <f t="shared" si="330"/>
        <v>3.5342799999999999</v>
      </c>
      <c r="G5823" s="222">
        <f t="shared" si="332"/>
        <v>3.8877080000000004</v>
      </c>
      <c r="H5823" s="224">
        <v>0.1</v>
      </c>
      <c r="I5823" s="32"/>
    </row>
    <row r="5824" spans="1:9" ht="31.5">
      <c r="A5824" s="28">
        <v>5819</v>
      </c>
      <c r="B5824" s="29" t="s">
        <v>8953</v>
      </c>
      <c r="C5824" s="56" t="s">
        <v>8954</v>
      </c>
      <c r="D5824" s="56" t="s">
        <v>8955</v>
      </c>
      <c r="E5824" s="31">
        <v>8.9600000000000009</v>
      </c>
      <c r="F5824" s="128">
        <f t="shared" si="330"/>
        <v>5.3132800000000007</v>
      </c>
      <c r="G5824" s="222">
        <f t="shared" si="332"/>
        <v>5.8446080000000009</v>
      </c>
      <c r="H5824" s="224">
        <v>0.1</v>
      </c>
      <c r="I5824" s="32"/>
    </row>
    <row r="5825" spans="1:9" ht="15.75">
      <c r="A5825" s="28">
        <v>5820</v>
      </c>
      <c r="B5825" s="29" t="s">
        <v>8956</v>
      </c>
      <c r="C5825" s="56" t="s">
        <v>8957</v>
      </c>
      <c r="D5825" s="56" t="s">
        <v>8958</v>
      </c>
      <c r="E5825" s="31">
        <v>5.96</v>
      </c>
      <c r="F5825" s="128">
        <f t="shared" si="330"/>
        <v>3.5342799999999999</v>
      </c>
      <c r="G5825" s="222">
        <f t="shared" si="332"/>
        <v>3.8877080000000004</v>
      </c>
      <c r="H5825" s="224">
        <v>0.1</v>
      </c>
      <c r="I5825" s="32"/>
    </row>
    <row r="5826" spans="1:9" ht="15.75">
      <c r="A5826" s="28">
        <v>5821</v>
      </c>
      <c r="B5826" s="29" t="s">
        <v>8959</v>
      </c>
      <c r="C5826" s="56" t="s">
        <v>8960</v>
      </c>
      <c r="D5826" s="56"/>
      <c r="E5826" s="31">
        <v>54.27</v>
      </c>
      <c r="F5826" s="128">
        <f t="shared" si="330"/>
        <v>32.182110000000002</v>
      </c>
      <c r="G5826" s="222">
        <f t="shared" si="332"/>
        <v>35.400321000000005</v>
      </c>
      <c r="H5826" s="224">
        <v>0.1</v>
      </c>
      <c r="I5826" s="32"/>
    </row>
    <row r="5827" spans="1:9" ht="15.75">
      <c r="A5827" s="28">
        <v>5822</v>
      </c>
      <c r="B5827" s="29" t="s">
        <v>8961</v>
      </c>
      <c r="C5827" s="56" t="s">
        <v>8962</v>
      </c>
      <c r="D5827" s="56"/>
      <c r="E5827" s="31">
        <v>5.96</v>
      </c>
      <c r="F5827" s="128">
        <f t="shared" si="330"/>
        <v>3.5342799999999999</v>
      </c>
      <c r="G5827" s="222">
        <f t="shared" si="332"/>
        <v>3.8877080000000004</v>
      </c>
      <c r="H5827" s="224">
        <v>0.1</v>
      </c>
      <c r="I5827" s="32"/>
    </row>
    <row r="5828" spans="1:9" ht="15.75">
      <c r="A5828" s="28">
        <v>5823</v>
      </c>
      <c r="B5828" s="29" t="s">
        <v>8963</v>
      </c>
      <c r="C5828" s="56" t="s">
        <v>8964</v>
      </c>
      <c r="D5828" s="56"/>
      <c r="E5828" s="31">
        <v>5.96</v>
      </c>
      <c r="F5828" s="128">
        <f t="shared" si="330"/>
        <v>3.5342799999999999</v>
      </c>
      <c r="G5828" s="222">
        <f t="shared" si="332"/>
        <v>3.8877080000000004</v>
      </c>
      <c r="H5828" s="224">
        <v>0.1</v>
      </c>
      <c r="I5828" s="32"/>
    </row>
    <row r="5829" spans="1:9" ht="15.75">
      <c r="A5829" s="28">
        <v>5824</v>
      </c>
      <c r="B5829" s="29" t="s">
        <v>8965</v>
      </c>
      <c r="C5829" s="56" t="s">
        <v>8966</v>
      </c>
      <c r="D5829" s="56"/>
      <c r="E5829" s="31">
        <v>5.96</v>
      </c>
      <c r="F5829" s="128">
        <f t="shared" si="330"/>
        <v>3.5342799999999999</v>
      </c>
      <c r="G5829" s="222">
        <f t="shared" si="332"/>
        <v>3.8877080000000004</v>
      </c>
      <c r="H5829" s="224">
        <v>0.1</v>
      </c>
      <c r="I5829" s="32"/>
    </row>
    <row r="5830" spans="1:9" ht="15.75">
      <c r="A5830" s="28">
        <v>5825</v>
      </c>
      <c r="B5830" s="29" t="s">
        <v>8967</v>
      </c>
      <c r="C5830" s="56" t="s">
        <v>8968</v>
      </c>
      <c r="D5830" s="56"/>
      <c r="E5830" s="31">
        <v>5.96</v>
      </c>
      <c r="F5830" s="128">
        <f t="shared" si="330"/>
        <v>3.5342799999999999</v>
      </c>
      <c r="G5830" s="222">
        <f t="shared" si="332"/>
        <v>3.8877080000000004</v>
      </c>
      <c r="H5830" s="224">
        <v>0.1</v>
      </c>
      <c r="I5830" s="32"/>
    </row>
    <row r="5831" spans="1:9" ht="15.75">
      <c r="A5831" s="28">
        <v>5826</v>
      </c>
      <c r="B5831" s="29" t="s">
        <v>8969</v>
      </c>
      <c r="C5831" s="56" t="s">
        <v>8970</v>
      </c>
      <c r="D5831" s="56"/>
      <c r="E5831" s="31">
        <v>5.96</v>
      </c>
      <c r="F5831" s="128">
        <f t="shared" ref="F5831:F5894" si="333">E5831*0.593</f>
        <v>3.5342799999999999</v>
      </c>
      <c r="G5831" s="222">
        <f t="shared" si="332"/>
        <v>3.8877080000000004</v>
      </c>
      <c r="H5831" s="224">
        <v>0.1</v>
      </c>
      <c r="I5831" s="32"/>
    </row>
    <row r="5832" spans="1:9" ht="15.75">
      <c r="A5832" s="28">
        <v>5827</v>
      </c>
      <c r="B5832" s="29" t="s">
        <v>8971</v>
      </c>
      <c r="C5832" s="56" t="s">
        <v>8972</v>
      </c>
      <c r="D5832" s="56"/>
      <c r="E5832" s="31">
        <v>5.96</v>
      </c>
      <c r="F5832" s="128">
        <f t="shared" si="333"/>
        <v>3.5342799999999999</v>
      </c>
      <c r="G5832" s="222">
        <f t="shared" ref="G5832:G5863" si="334">F5832*1.1</f>
        <v>3.8877080000000004</v>
      </c>
      <c r="H5832" s="224">
        <v>0.1</v>
      </c>
      <c r="I5832" s="32"/>
    </row>
    <row r="5833" spans="1:9" ht="15.75">
      <c r="A5833" s="28">
        <v>5828</v>
      </c>
      <c r="B5833" s="29" t="s">
        <v>8973</v>
      </c>
      <c r="C5833" s="56" t="s">
        <v>8974</v>
      </c>
      <c r="D5833" s="56"/>
      <c r="E5833" s="31">
        <v>5.96</v>
      </c>
      <c r="F5833" s="128">
        <f t="shared" si="333"/>
        <v>3.5342799999999999</v>
      </c>
      <c r="G5833" s="222">
        <f t="shared" si="334"/>
        <v>3.8877080000000004</v>
      </c>
      <c r="H5833" s="224">
        <v>0.1</v>
      </c>
      <c r="I5833" s="32"/>
    </row>
    <row r="5834" spans="1:9" ht="15.75">
      <c r="A5834" s="28">
        <v>5829</v>
      </c>
      <c r="B5834" s="29" t="s">
        <v>8975</v>
      </c>
      <c r="C5834" s="56" t="s">
        <v>8976</v>
      </c>
      <c r="D5834" s="56"/>
      <c r="E5834" s="31">
        <v>5.96</v>
      </c>
      <c r="F5834" s="128">
        <f t="shared" si="333"/>
        <v>3.5342799999999999</v>
      </c>
      <c r="G5834" s="222">
        <f t="shared" si="334"/>
        <v>3.8877080000000004</v>
      </c>
      <c r="H5834" s="224">
        <v>0.1</v>
      </c>
      <c r="I5834" s="32"/>
    </row>
    <row r="5835" spans="1:9" ht="15.75">
      <c r="A5835" s="28">
        <v>5830</v>
      </c>
      <c r="B5835" s="29" t="s">
        <v>8977</v>
      </c>
      <c r="C5835" s="56" t="s">
        <v>8978</v>
      </c>
      <c r="D5835" s="56"/>
      <c r="E5835" s="31">
        <v>5.96</v>
      </c>
      <c r="F5835" s="128">
        <f t="shared" si="333"/>
        <v>3.5342799999999999</v>
      </c>
      <c r="G5835" s="222">
        <f t="shared" si="334"/>
        <v>3.8877080000000004</v>
      </c>
      <c r="H5835" s="224">
        <v>0.1</v>
      </c>
      <c r="I5835" s="32"/>
    </row>
    <row r="5836" spans="1:9" ht="15.75">
      <c r="A5836" s="28">
        <v>5831</v>
      </c>
      <c r="B5836" s="29" t="s">
        <v>8979</v>
      </c>
      <c r="C5836" s="56" t="s">
        <v>8980</v>
      </c>
      <c r="D5836" s="56"/>
      <c r="E5836" s="31">
        <v>5.96</v>
      </c>
      <c r="F5836" s="128">
        <f t="shared" si="333"/>
        <v>3.5342799999999999</v>
      </c>
      <c r="G5836" s="222">
        <f t="shared" si="334"/>
        <v>3.8877080000000004</v>
      </c>
      <c r="H5836" s="224">
        <v>0.1</v>
      </c>
      <c r="I5836" s="32"/>
    </row>
    <row r="5837" spans="1:9" ht="15.75">
      <c r="A5837" s="28">
        <v>5832</v>
      </c>
      <c r="B5837" s="29" t="s">
        <v>8981</v>
      </c>
      <c r="C5837" s="56" t="s">
        <v>8982</v>
      </c>
      <c r="D5837" s="56"/>
      <c r="E5837" s="31">
        <v>5.96</v>
      </c>
      <c r="F5837" s="128">
        <f t="shared" si="333"/>
        <v>3.5342799999999999</v>
      </c>
      <c r="G5837" s="222">
        <f t="shared" si="334"/>
        <v>3.8877080000000004</v>
      </c>
      <c r="H5837" s="224">
        <v>0.1</v>
      </c>
      <c r="I5837" s="32"/>
    </row>
    <row r="5838" spans="1:9" ht="15.75">
      <c r="A5838" s="28">
        <v>5833</v>
      </c>
      <c r="B5838" s="29" t="s">
        <v>8983</v>
      </c>
      <c r="C5838" s="56" t="s">
        <v>8984</v>
      </c>
      <c r="D5838" s="56"/>
      <c r="E5838" s="31">
        <v>5.96</v>
      </c>
      <c r="F5838" s="128">
        <f t="shared" si="333"/>
        <v>3.5342799999999999</v>
      </c>
      <c r="G5838" s="222">
        <f t="shared" si="334"/>
        <v>3.8877080000000004</v>
      </c>
      <c r="H5838" s="224">
        <v>0.1</v>
      </c>
      <c r="I5838" s="32"/>
    </row>
    <row r="5839" spans="1:9" ht="15.75">
      <c r="A5839" s="28">
        <v>5834</v>
      </c>
      <c r="B5839" s="29" t="s">
        <v>8985</v>
      </c>
      <c r="C5839" s="56" t="s">
        <v>8986</v>
      </c>
      <c r="D5839" s="56"/>
      <c r="E5839" s="31">
        <v>5.96</v>
      </c>
      <c r="F5839" s="128">
        <f t="shared" si="333"/>
        <v>3.5342799999999999</v>
      </c>
      <c r="G5839" s="222">
        <f t="shared" si="334"/>
        <v>3.8877080000000004</v>
      </c>
      <c r="H5839" s="224">
        <v>0.1</v>
      </c>
      <c r="I5839" s="32"/>
    </row>
    <row r="5840" spans="1:9" ht="15.75">
      <c r="A5840" s="28">
        <v>5835</v>
      </c>
      <c r="B5840" s="29" t="s">
        <v>8987</v>
      </c>
      <c r="C5840" s="56" t="s">
        <v>8988</v>
      </c>
      <c r="D5840" s="56"/>
      <c r="E5840" s="31">
        <v>5.96</v>
      </c>
      <c r="F5840" s="128">
        <f t="shared" si="333"/>
        <v>3.5342799999999999</v>
      </c>
      <c r="G5840" s="222">
        <f t="shared" si="334"/>
        <v>3.8877080000000004</v>
      </c>
      <c r="H5840" s="224">
        <v>0.1</v>
      </c>
      <c r="I5840" s="32"/>
    </row>
    <row r="5841" spans="1:9" ht="15.75">
      <c r="A5841" s="28">
        <v>5836</v>
      </c>
      <c r="B5841" s="29" t="s">
        <v>8989</v>
      </c>
      <c r="C5841" s="56" t="s">
        <v>8990</v>
      </c>
      <c r="D5841" s="56"/>
      <c r="E5841" s="31">
        <v>5.96</v>
      </c>
      <c r="F5841" s="128">
        <f t="shared" si="333"/>
        <v>3.5342799999999999</v>
      </c>
      <c r="G5841" s="222">
        <f t="shared" si="334"/>
        <v>3.8877080000000004</v>
      </c>
      <c r="H5841" s="224">
        <v>0.1</v>
      </c>
      <c r="I5841" s="32"/>
    </row>
    <row r="5842" spans="1:9" ht="15.75">
      <c r="A5842" s="28">
        <v>5837</v>
      </c>
      <c r="B5842" s="29" t="s">
        <v>8991</v>
      </c>
      <c r="C5842" s="56" t="s">
        <v>8992</v>
      </c>
      <c r="D5842" s="56"/>
      <c r="E5842" s="31">
        <v>5.96</v>
      </c>
      <c r="F5842" s="128">
        <f t="shared" si="333"/>
        <v>3.5342799999999999</v>
      </c>
      <c r="G5842" s="222">
        <f t="shared" si="334"/>
        <v>3.8877080000000004</v>
      </c>
      <c r="H5842" s="224">
        <v>0.1</v>
      </c>
      <c r="I5842" s="32"/>
    </row>
    <row r="5843" spans="1:9" ht="15.75">
      <c r="A5843" s="28">
        <v>5838</v>
      </c>
      <c r="B5843" s="29" t="s">
        <v>8993</v>
      </c>
      <c r="C5843" s="56" t="s">
        <v>8994</v>
      </c>
      <c r="D5843" s="56"/>
      <c r="E5843" s="31">
        <v>5.96</v>
      </c>
      <c r="F5843" s="128">
        <f t="shared" si="333"/>
        <v>3.5342799999999999</v>
      </c>
      <c r="G5843" s="222">
        <f t="shared" si="334"/>
        <v>3.8877080000000004</v>
      </c>
      <c r="H5843" s="224">
        <v>0.1</v>
      </c>
      <c r="I5843" s="32"/>
    </row>
    <row r="5844" spans="1:9" ht="15.75">
      <c r="A5844" s="28">
        <v>5839</v>
      </c>
      <c r="B5844" s="29" t="s">
        <v>8995</v>
      </c>
      <c r="C5844" s="56" t="s">
        <v>8996</v>
      </c>
      <c r="D5844" s="56"/>
      <c r="E5844" s="31">
        <v>5.96</v>
      </c>
      <c r="F5844" s="128">
        <f t="shared" si="333"/>
        <v>3.5342799999999999</v>
      </c>
      <c r="G5844" s="222">
        <f t="shared" si="334"/>
        <v>3.8877080000000004</v>
      </c>
      <c r="H5844" s="224">
        <v>0.1</v>
      </c>
      <c r="I5844" s="32"/>
    </row>
    <row r="5845" spans="1:9" ht="15.75">
      <c r="A5845" s="28">
        <v>5840</v>
      </c>
      <c r="B5845" s="29" t="s">
        <v>8997</v>
      </c>
      <c r="C5845" s="56" t="s">
        <v>8998</v>
      </c>
      <c r="D5845" s="56"/>
      <c r="E5845" s="31">
        <v>5.96</v>
      </c>
      <c r="F5845" s="128">
        <f t="shared" si="333"/>
        <v>3.5342799999999999</v>
      </c>
      <c r="G5845" s="222">
        <f t="shared" si="334"/>
        <v>3.8877080000000004</v>
      </c>
      <c r="H5845" s="224">
        <v>0.1</v>
      </c>
      <c r="I5845" s="32"/>
    </row>
    <row r="5846" spans="1:9" ht="15.75">
      <c r="A5846" s="28">
        <v>5841</v>
      </c>
      <c r="B5846" s="29" t="s">
        <v>8999</v>
      </c>
      <c r="C5846" s="56" t="s">
        <v>9000</v>
      </c>
      <c r="D5846" s="56"/>
      <c r="E5846" s="31">
        <v>5.96</v>
      </c>
      <c r="F5846" s="128">
        <f t="shared" si="333"/>
        <v>3.5342799999999999</v>
      </c>
      <c r="G5846" s="222">
        <f t="shared" si="334"/>
        <v>3.8877080000000004</v>
      </c>
      <c r="H5846" s="224">
        <v>0.1</v>
      </c>
      <c r="I5846" s="32"/>
    </row>
    <row r="5847" spans="1:9" ht="15.75">
      <c r="A5847" s="28">
        <v>5842</v>
      </c>
      <c r="B5847" s="29" t="s">
        <v>9001</v>
      </c>
      <c r="C5847" s="56" t="s">
        <v>9002</v>
      </c>
      <c r="D5847" s="56"/>
      <c r="E5847" s="31">
        <v>5.96</v>
      </c>
      <c r="F5847" s="128">
        <f t="shared" si="333"/>
        <v>3.5342799999999999</v>
      </c>
      <c r="G5847" s="222">
        <f t="shared" si="334"/>
        <v>3.8877080000000004</v>
      </c>
      <c r="H5847" s="224">
        <v>0.1</v>
      </c>
      <c r="I5847" s="32"/>
    </row>
    <row r="5848" spans="1:9" ht="15.75">
      <c r="A5848" s="28">
        <v>5843</v>
      </c>
      <c r="B5848" s="29" t="s">
        <v>9003</v>
      </c>
      <c r="C5848" s="56" t="s">
        <v>9004</v>
      </c>
      <c r="D5848" s="56"/>
      <c r="E5848" s="31">
        <v>5.96</v>
      </c>
      <c r="F5848" s="128">
        <f t="shared" si="333"/>
        <v>3.5342799999999999</v>
      </c>
      <c r="G5848" s="222">
        <f t="shared" si="334"/>
        <v>3.8877080000000004</v>
      </c>
      <c r="H5848" s="224">
        <v>0.1</v>
      </c>
      <c r="I5848" s="32"/>
    </row>
    <row r="5849" spans="1:9" ht="15.75">
      <c r="A5849" s="28">
        <v>5844</v>
      </c>
      <c r="B5849" s="29" t="s">
        <v>9005</v>
      </c>
      <c r="C5849" s="56" t="s">
        <v>9006</v>
      </c>
      <c r="D5849" s="56"/>
      <c r="E5849" s="31">
        <v>5.96</v>
      </c>
      <c r="F5849" s="128">
        <f t="shared" si="333"/>
        <v>3.5342799999999999</v>
      </c>
      <c r="G5849" s="222">
        <f t="shared" si="334"/>
        <v>3.8877080000000004</v>
      </c>
      <c r="H5849" s="224">
        <v>0.1</v>
      </c>
      <c r="I5849" s="32"/>
    </row>
    <row r="5850" spans="1:9" ht="15.75">
      <c r="A5850" s="28">
        <v>5845</v>
      </c>
      <c r="B5850" s="29" t="s">
        <v>9007</v>
      </c>
      <c r="C5850" s="56" t="s">
        <v>9008</v>
      </c>
      <c r="D5850" s="56"/>
      <c r="E5850" s="31">
        <v>5.96</v>
      </c>
      <c r="F5850" s="128">
        <f t="shared" si="333"/>
        <v>3.5342799999999999</v>
      </c>
      <c r="G5850" s="222">
        <f t="shared" si="334"/>
        <v>3.8877080000000004</v>
      </c>
      <c r="H5850" s="224">
        <v>0.1</v>
      </c>
      <c r="I5850" s="32"/>
    </row>
    <row r="5851" spans="1:9" ht="15.75">
      <c r="A5851" s="28">
        <v>5846</v>
      </c>
      <c r="B5851" s="29" t="s">
        <v>9009</v>
      </c>
      <c r="C5851" s="56" t="s">
        <v>9010</v>
      </c>
      <c r="D5851" s="56"/>
      <c r="E5851" s="31">
        <v>5.96</v>
      </c>
      <c r="F5851" s="128">
        <f t="shared" si="333"/>
        <v>3.5342799999999999</v>
      </c>
      <c r="G5851" s="222">
        <f t="shared" si="334"/>
        <v>3.8877080000000004</v>
      </c>
      <c r="H5851" s="224">
        <v>0.1</v>
      </c>
      <c r="I5851" s="32"/>
    </row>
    <row r="5852" spans="1:9" ht="15.75">
      <c r="A5852" s="28">
        <v>5847</v>
      </c>
      <c r="B5852" s="29" t="s">
        <v>9011</v>
      </c>
      <c r="C5852" s="56" t="s">
        <v>9012</v>
      </c>
      <c r="D5852" s="56"/>
      <c r="E5852" s="31">
        <v>5.96</v>
      </c>
      <c r="F5852" s="128">
        <f t="shared" si="333"/>
        <v>3.5342799999999999</v>
      </c>
      <c r="G5852" s="222">
        <f t="shared" si="334"/>
        <v>3.8877080000000004</v>
      </c>
      <c r="H5852" s="224">
        <v>0.1</v>
      </c>
      <c r="I5852" s="32"/>
    </row>
    <row r="5853" spans="1:9" ht="15.75">
      <c r="A5853" s="28">
        <v>5848</v>
      </c>
      <c r="B5853" s="29" t="s">
        <v>9013</v>
      </c>
      <c r="C5853" s="56" t="s">
        <v>9014</v>
      </c>
      <c r="D5853" s="56"/>
      <c r="E5853" s="31">
        <v>5.96</v>
      </c>
      <c r="F5853" s="128">
        <f t="shared" si="333"/>
        <v>3.5342799999999999</v>
      </c>
      <c r="G5853" s="222">
        <f t="shared" si="334"/>
        <v>3.8877080000000004</v>
      </c>
      <c r="H5853" s="224">
        <v>0.1</v>
      </c>
      <c r="I5853" s="32"/>
    </row>
    <row r="5854" spans="1:9" ht="15.75">
      <c r="A5854" s="28">
        <v>5849</v>
      </c>
      <c r="B5854" s="29" t="s">
        <v>9015</v>
      </c>
      <c r="C5854" s="56" t="s">
        <v>9016</v>
      </c>
      <c r="D5854" s="56"/>
      <c r="E5854" s="31">
        <v>5.96</v>
      </c>
      <c r="F5854" s="128">
        <f t="shared" si="333"/>
        <v>3.5342799999999999</v>
      </c>
      <c r="G5854" s="222">
        <f t="shared" si="334"/>
        <v>3.8877080000000004</v>
      </c>
      <c r="H5854" s="224">
        <v>0.1</v>
      </c>
      <c r="I5854" s="32"/>
    </row>
    <row r="5855" spans="1:9" ht="15.75">
      <c r="A5855" s="28">
        <v>5850</v>
      </c>
      <c r="B5855" s="29" t="s">
        <v>9017</v>
      </c>
      <c r="C5855" s="56" t="s">
        <v>9018</v>
      </c>
      <c r="D5855" s="56"/>
      <c r="E5855" s="31">
        <v>5.96</v>
      </c>
      <c r="F5855" s="128">
        <f t="shared" si="333"/>
        <v>3.5342799999999999</v>
      </c>
      <c r="G5855" s="222">
        <f t="shared" si="334"/>
        <v>3.8877080000000004</v>
      </c>
      <c r="H5855" s="224">
        <v>0.1</v>
      </c>
      <c r="I5855" s="32"/>
    </row>
    <row r="5856" spans="1:9" ht="15.75">
      <c r="A5856" s="28">
        <v>5851</v>
      </c>
      <c r="B5856" s="29" t="s">
        <v>9019</v>
      </c>
      <c r="C5856" s="56" t="s">
        <v>9020</v>
      </c>
      <c r="D5856" s="56"/>
      <c r="E5856" s="31">
        <v>5.96</v>
      </c>
      <c r="F5856" s="128">
        <f t="shared" si="333"/>
        <v>3.5342799999999999</v>
      </c>
      <c r="G5856" s="222">
        <f t="shared" si="334"/>
        <v>3.8877080000000004</v>
      </c>
      <c r="H5856" s="224">
        <v>0.1</v>
      </c>
      <c r="I5856" s="32"/>
    </row>
    <row r="5857" spans="1:9" ht="15.75">
      <c r="A5857" s="28">
        <v>5852</v>
      </c>
      <c r="B5857" s="29" t="s">
        <v>145</v>
      </c>
      <c r="C5857" s="44" t="s">
        <v>9021</v>
      </c>
      <c r="D5857" s="56"/>
      <c r="E5857" s="31"/>
      <c r="F5857" s="226"/>
      <c r="G5857" s="226"/>
      <c r="H5857" s="224">
        <v>0.1</v>
      </c>
      <c r="I5857" s="32"/>
    </row>
    <row r="5858" spans="1:9" ht="15.75">
      <c r="A5858" s="28">
        <v>5853</v>
      </c>
      <c r="B5858" s="29" t="s">
        <v>145</v>
      </c>
      <c r="C5858" s="44" t="s">
        <v>9022</v>
      </c>
      <c r="D5858" s="57" t="s">
        <v>9023</v>
      </c>
      <c r="E5858" s="31"/>
      <c r="F5858" s="226"/>
      <c r="G5858" s="226"/>
      <c r="H5858" s="215"/>
      <c r="I5858" s="32"/>
    </row>
    <row r="5859" spans="1:9" ht="31.5">
      <c r="A5859" s="28">
        <v>5854</v>
      </c>
      <c r="B5859" s="29" t="s">
        <v>9024</v>
      </c>
      <c r="C5859" s="43" t="s">
        <v>9025</v>
      </c>
      <c r="D5859" s="56"/>
      <c r="E5859" s="31">
        <v>27.67</v>
      </c>
      <c r="F5859" s="128">
        <f t="shared" si="333"/>
        <v>16.40831</v>
      </c>
      <c r="G5859" s="222">
        <f t="shared" ref="G5859:G5867" si="335">F5859*1.1</f>
        <v>18.049141000000002</v>
      </c>
      <c r="H5859" s="224">
        <v>0.1</v>
      </c>
      <c r="I5859" s="32"/>
    </row>
    <row r="5860" spans="1:9" ht="31.5">
      <c r="A5860" s="28">
        <v>5855</v>
      </c>
      <c r="B5860" s="29" t="s">
        <v>9026</v>
      </c>
      <c r="C5860" s="43" t="s">
        <v>9027</v>
      </c>
      <c r="D5860" s="56"/>
      <c r="E5860" s="31">
        <v>27.67</v>
      </c>
      <c r="F5860" s="128">
        <f t="shared" si="333"/>
        <v>16.40831</v>
      </c>
      <c r="G5860" s="222">
        <f t="shared" si="335"/>
        <v>18.049141000000002</v>
      </c>
      <c r="H5860" s="224">
        <v>0.1</v>
      </c>
      <c r="I5860" s="32"/>
    </row>
    <row r="5861" spans="1:9" ht="31.5">
      <c r="A5861" s="28">
        <v>5856</v>
      </c>
      <c r="B5861" s="29" t="s">
        <v>9028</v>
      </c>
      <c r="C5861" s="43" t="s">
        <v>9029</v>
      </c>
      <c r="D5861" s="56"/>
      <c r="E5861" s="31">
        <v>27.67</v>
      </c>
      <c r="F5861" s="128">
        <f t="shared" si="333"/>
        <v>16.40831</v>
      </c>
      <c r="G5861" s="222">
        <f t="shared" si="335"/>
        <v>18.049141000000002</v>
      </c>
      <c r="H5861" s="224">
        <v>0.1</v>
      </c>
      <c r="I5861" s="32"/>
    </row>
    <row r="5862" spans="1:9" ht="31.5">
      <c r="A5862" s="28">
        <v>5857</v>
      </c>
      <c r="B5862" s="29" t="s">
        <v>9030</v>
      </c>
      <c r="C5862" s="43" t="s">
        <v>9031</v>
      </c>
      <c r="D5862" s="56"/>
      <c r="E5862" s="31">
        <v>27.67</v>
      </c>
      <c r="F5862" s="128">
        <f t="shared" si="333"/>
        <v>16.40831</v>
      </c>
      <c r="G5862" s="222">
        <f t="shared" si="335"/>
        <v>18.049141000000002</v>
      </c>
      <c r="H5862" s="224">
        <v>0.1</v>
      </c>
      <c r="I5862" s="32"/>
    </row>
    <row r="5863" spans="1:9" ht="31.5">
      <c r="A5863" s="28">
        <v>5858</v>
      </c>
      <c r="B5863" s="29" t="s">
        <v>9032</v>
      </c>
      <c r="C5863" s="43" t="s">
        <v>9033</v>
      </c>
      <c r="D5863" s="56"/>
      <c r="E5863" s="31">
        <v>27.67</v>
      </c>
      <c r="F5863" s="128">
        <f t="shared" si="333"/>
        <v>16.40831</v>
      </c>
      <c r="G5863" s="222">
        <f t="shared" si="335"/>
        <v>18.049141000000002</v>
      </c>
      <c r="H5863" s="224">
        <v>0.1</v>
      </c>
      <c r="I5863" s="32"/>
    </row>
    <row r="5864" spans="1:9" ht="31.5">
      <c r="A5864" s="28">
        <v>5859</v>
      </c>
      <c r="B5864" s="29" t="s">
        <v>9034</v>
      </c>
      <c r="C5864" s="43" t="s">
        <v>9035</v>
      </c>
      <c r="D5864" s="56"/>
      <c r="E5864" s="31">
        <v>27.67</v>
      </c>
      <c r="F5864" s="128">
        <f t="shared" si="333"/>
        <v>16.40831</v>
      </c>
      <c r="G5864" s="222">
        <f t="shared" si="335"/>
        <v>18.049141000000002</v>
      </c>
      <c r="H5864" s="224">
        <v>0.1</v>
      </c>
      <c r="I5864" s="32"/>
    </row>
    <row r="5865" spans="1:9" ht="31.5">
      <c r="A5865" s="28">
        <v>5860</v>
      </c>
      <c r="B5865" s="29" t="s">
        <v>9036</v>
      </c>
      <c r="C5865" s="43" t="s">
        <v>9037</v>
      </c>
      <c r="D5865" s="56"/>
      <c r="E5865" s="31">
        <v>27.67</v>
      </c>
      <c r="F5865" s="128">
        <f t="shared" si="333"/>
        <v>16.40831</v>
      </c>
      <c r="G5865" s="222">
        <f t="shared" si="335"/>
        <v>18.049141000000002</v>
      </c>
      <c r="H5865" s="224">
        <v>0.1</v>
      </c>
      <c r="I5865" s="32"/>
    </row>
    <row r="5866" spans="1:9" ht="31.5">
      <c r="A5866" s="28">
        <v>5861</v>
      </c>
      <c r="B5866" s="29" t="s">
        <v>9038</v>
      </c>
      <c r="C5866" s="43" t="s">
        <v>9039</v>
      </c>
      <c r="D5866" s="56"/>
      <c r="E5866" s="31">
        <v>27.67</v>
      </c>
      <c r="F5866" s="128">
        <f t="shared" si="333"/>
        <v>16.40831</v>
      </c>
      <c r="G5866" s="222">
        <f t="shared" si="335"/>
        <v>18.049141000000002</v>
      </c>
      <c r="H5866" s="224">
        <v>0.1</v>
      </c>
      <c r="I5866" s="32"/>
    </row>
    <row r="5867" spans="1:9" ht="31.5">
      <c r="A5867" s="28">
        <v>5862</v>
      </c>
      <c r="B5867" s="29" t="s">
        <v>9040</v>
      </c>
      <c r="C5867" s="43" t="s">
        <v>9041</v>
      </c>
      <c r="D5867" s="56"/>
      <c r="E5867" s="31">
        <v>27.67</v>
      </c>
      <c r="F5867" s="128">
        <f t="shared" si="333"/>
        <v>16.40831</v>
      </c>
      <c r="G5867" s="222">
        <f t="shared" si="335"/>
        <v>18.049141000000002</v>
      </c>
      <c r="H5867" s="224">
        <v>0.1</v>
      </c>
      <c r="I5867" s="32"/>
    </row>
    <row r="5868" spans="1:9" ht="47.25">
      <c r="A5868" s="28">
        <v>5863</v>
      </c>
      <c r="B5868" s="29" t="s">
        <v>145</v>
      </c>
      <c r="C5868" s="44" t="s">
        <v>9042</v>
      </c>
      <c r="D5868" s="57" t="s">
        <v>9043</v>
      </c>
      <c r="E5868" s="31"/>
      <c r="F5868" s="226"/>
      <c r="G5868" s="226"/>
      <c r="H5868" s="215"/>
      <c r="I5868" s="32"/>
    </row>
    <row r="5869" spans="1:9" ht="31.5">
      <c r="A5869" s="28">
        <v>5864</v>
      </c>
      <c r="B5869" s="29" t="s">
        <v>9044</v>
      </c>
      <c r="C5869" s="43" t="s">
        <v>9045</v>
      </c>
      <c r="D5869" s="56"/>
      <c r="E5869" s="31">
        <v>17.64</v>
      </c>
      <c r="F5869" s="128">
        <f t="shared" si="333"/>
        <v>10.460520000000001</v>
      </c>
      <c r="G5869" s="222">
        <f t="shared" ref="G5869:G5877" si="336">F5869*1.1</f>
        <v>11.506572000000002</v>
      </c>
      <c r="H5869" s="224">
        <v>0.1</v>
      </c>
      <c r="I5869" s="32"/>
    </row>
    <row r="5870" spans="1:9" ht="31.5">
      <c r="A5870" s="28">
        <v>5865</v>
      </c>
      <c r="B5870" s="29" t="s">
        <v>9046</v>
      </c>
      <c r="C5870" s="43" t="s">
        <v>9047</v>
      </c>
      <c r="D5870" s="56"/>
      <c r="E5870" s="31">
        <v>17.64</v>
      </c>
      <c r="F5870" s="128">
        <f t="shared" si="333"/>
        <v>10.460520000000001</v>
      </c>
      <c r="G5870" s="222">
        <f t="shared" si="336"/>
        <v>11.506572000000002</v>
      </c>
      <c r="H5870" s="224">
        <v>0.1</v>
      </c>
      <c r="I5870" s="32"/>
    </row>
    <row r="5871" spans="1:9" ht="31.5">
      <c r="A5871" s="28">
        <v>5866</v>
      </c>
      <c r="B5871" s="29" t="s">
        <v>9048</v>
      </c>
      <c r="C5871" s="43" t="s">
        <v>9049</v>
      </c>
      <c r="D5871" s="56"/>
      <c r="E5871" s="31">
        <v>17.64</v>
      </c>
      <c r="F5871" s="128">
        <f t="shared" si="333"/>
        <v>10.460520000000001</v>
      </c>
      <c r="G5871" s="222">
        <f t="shared" si="336"/>
        <v>11.506572000000002</v>
      </c>
      <c r="H5871" s="224">
        <v>0.1</v>
      </c>
      <c r="I5871" s="32"/>
    </row>
    <row r="5872" spans="1:9" ht="31.5">
      <c r="A5872" s="28">
        <v>5867</v>
      </c>
      <c r="B5872" s="29" t="s">
        <v>9050</v>
      </c>
      <c r="C5872" s="43" t="s">
        <v>9051</v>
      </c>
      <c r="D5872" s="56"/>
      <c r="E5872" s="31">
        <v>17.64</v>
      </c>
      <c r="F5872" s="128">
        <f t="shared" si="333"/>
        <v>10.460520000000001</v>
      </c>
      <c r="G5872" s="222">
        <f t="shared" si="336"/>
        <v>11.506572000000002</v>
      </c>
      <c r="H5872" s="224">
        <v>0.1</v>
      </c>
      <c r="I5872" s="32"/>
    </row>
    <row r="5873" spans="1:9" ht="31.5">
      <c r="A5873" s="28">
        <v>5868</v>
      </c>
      <c r="B5873" s="29" t="s">
        <v>9052</v>
      </c>
      <c r="C5873" s="43" t="s">
        <v>9053</v>
      </c>
      <c r="D5873" s="56"/>
      <c r="E5873" s="31">
        <v>17.64</v>
      </c>
      <c r="F5873" s="128">
        <f t="shared" si="333"/>
        <v>10.460520000000001</v>
      </c>
      <c r="G5873" s="222">
        <f t="shared" si="336"/>
        <v>11.506572000000002</v>
      </c>
      <c r="H5873" s="224">
        <v>0.1</v>
      </c>
      <c r="I5873" s="32"/>
    </row>
    <row r="5874" spans="1:9" ht="31.5">
      <c r="A5874" s="28">
        <v>5869</v>
      </c>
      <c r="B5874" s="29" t="s">
        <v>9054</v>
      </c>
      <c r="C5874" s="43" t="s">
        <v>9055</v>
      </c>
      <c r="D5874" s="56"/>
      <c r="E5874" s="31">
        <v>17.64</v>
      </c>
      <c r="F5874" s="128">
        <f t="shared" si="333"/>
        <v>10.460520000000001</v>
      </c>
      <c r="G5874" s="222">
        <f t="shared" si="336"/>
        <v>11.506572000000002</v>
      </c>
      <c r="H5874" s="224">
        <v>0.1</v>
      </c>
      <c r="I5874" s="32"/>
    </row>
    <row r="5875" spans="1:9" ht="31.5">
      <c r="A5875" s="28">
        <v>5870</v>
      </c>
      <c r="B5875" s="29" t="s">
        <v>9056</v>
      </c>
      <c r="C5875" s="43" t="s">
        <v>9057</v>
      </c>
      <c r="D5875" s="56"/>
      <c r="E5875" s="31">
        <v>17.64</v>
      </c>
      <c r="F5875" s="128">
        <f t="shared" si="333"/>
        <v>10.460520000000001</v>
      </c>
      <c r="G5875" s="222">
        <f t="shared" si="336"/>
        <v>11.506572000000002</v>
      </c>
      <c r="H5875" s="224">
        <v>0.1</v>
      </c>
      <c r="I5875" s="32"/>
    </row>
    <row r="5876" spans="1:9" ht="31.5">
      <c r="A5876" s="28">
        <v>5871</v>
      </c>
      <c r="B5876" s="29" t="s">
        <v>9058</v>
      </c>
      <c r="C5876" s="43" t="s">
        <v>9059</v>
      </c>
      <c r="D5876" s="56"/>
      <c r="E5876" s="31">
        <v>17.64</v>
      </c>
      <c r="F5876" s="128">
        <f t="shared" si="333"/>
        <v>10.460520000000001</v>
      </c>
      <c r="G5876" s="222">
        <f t="shared" si="336"/>
        <v>11.506572000000002</v>
      </c>
      <c r="H5876" s="224">
        <v>0.1</v>
      </c>
      <c r="I5876" s="32"/>
    </row>
    <row r="5877" spans="1:9" ht="31.5">
      <c r="A5877" s="28">
        <v>5872</v>
      </c>
      <c r="B5877" s="29" t="s">
        <v>9060</v>
      </c>
      <c r="C5877" s="43" t="s">
        <v>9061</v>
      </c>
      <c r="D5877" s="56"/>
      <c r="E5877" s="31">
        <v>17.64</v>
      </c>
      <c r="F5877" s="128">
        <f t="shared" si="333"/>
        <v>10.460520000000001</v>
      </c>
      <c r="G5877" s="222">
        <f t="shared" si="336"/>
        <v>11.506572000000002</v>
      </c>
      <c r="H5877" s="224">
        <v>0.1</v>
      </c>
      <c r="I5877" s="32"/>
    </row>
    <row r="5878" spans="1:9" ht="47.25">
      <c r="A5878" s="28">
        <v>5873</v>
      </c>
      <c r="B5878" s="29" t="s">
        <v>145</v>
      </c>
      <c r="C5878" s="44" t="s">
        <v>9062</v>
      </c>
      <c r="D5878" s="57" t="s">
        <v>9063</v>
      </c>
      <c r="E5878" s="31"/>
      <c r="F5878" s="226"/>
      <c r="G5878" s="226"/>
      <c r="H5878" s="215"/>
      <c r="I5878" s="32"/>
    </row>
    <row r="5879" spans="1:9" ht="31.5">
      <c r="A5879" s="28">
        <v>5874</v>
      </c>
      <c r="B5879" s="29" t="s">
        <v>9064</v>
      </c>
      <c r="C5879" s="43" t="s">
        <v>9065</v>
      </c>
      <c r="D5879" s="56"/>
      <c r="E5879" s="31">
        <v>17.64</v>
      </c>
      <c r="F5879" s="128">
        <f t="shared" si="333"/>
        <v>10.460520000000001</v>
      </c>
      <c r="G5879" s="222">
        <f t="shared" ref="G5879:G5887" si="337">F5879*1.1</f>
        <v>11.506572000000002</v>
      </c>
      <c r="H5879" s="224">
        <v>0.1</v>
      </c>
      <c r="I5879" s="32"/>
    </row>
    <row r="5880" spans="1:9" ht="31.5">
      <c r="A5880" s="28">
        <v>5875</v>
      </c>
      <c r="B5880" s="29" t="s">
        <v>9066</v>
      </c>
      <c r="C5880" s="43" t="s">
        <v>9067</v>
      </c>
      <c r="D5880" s="56"/>
      <c r="E5880" s="31">
        <v>17.64</v>
      </c>
      <c r="F5880" s="128">
        <f t="shared" si="333"/>
        <v>10.460520000000001</v>
      </c>
      <c r="G5880" s="222">
        <f t="shared" si="337"/>
        <v>11.506572000000002</v>
      </c>
      <c r="H5880" s="224">
        <v>0.1</v>
      </c>
      <c r="I5880" s="32"/>
    </row>
    <row r="5881" spans="1:9" ht="31.5">
      <c r="A5881" s="28">
        <v>5876</v>
      </c>
      <c r="B5881" s="29" t="s">
        <v>9068</v>
      </c>
      <c r="C5881" s="43" t="s">
        <v>9069</v>
      </c>
      <c r="D5881" s="56"/>
      <c r="E5881" s="31">
        <v>17.64</v>
      </c>
      <c r="F5881" s="128">
        <f t="shared" si="333"/>
        <v>10.460520000000001</v>
      </c>
      <c r="G5881" s="222">
        <f t="shared" si="337"/>
        <v>11.506572000000002</v>
      </c>
      <c r="H5881" s="224">
        <v>0.1</v>
      </c>
      <c r="I5881" s="32"/>
    </row>
    <row r="5882" spans="1:9" ht="31.5">
      <c r="A5882" s="28">
        <v>5877</v>
      </c>
      <c r="B5882" s="29" t="s">
        <v>9070</v>
      </c>
      <c r="C5882" s="43" t="s">
        <v>9071</v>
      </c>
      <c r="D5882" s="56"/>
      <c r="E5882" s="31">
        <v>17.64</v>
      </c>
      <c r="F5882" s="128">
        <f t="shared" si="333"/>
        <v>10.460520000000001</v>
      </c>
      <c r="G5882" s="222">
        <f t="shared" si="337"/>
        <v>11.506572000000002</v>
      </c>
      <c r="H5882" s="224">
        <v>0.1</v>
      </c>
      <c r="I5882" s="32"/>
    </row>
    <row r="5883" spans="1:9" ht="31.5">
      <c r="A5883" s="28">
        <v>5878</v>
      </c>
      <c r="B5883" s="29" t="s">
        <v>9072</v>
      </c>
      <c r="C5883" s="43" t="s">
        <v>9073</v>
      </c>
      <c r="D5883" s="56"/>
      <c r="E5883" s="31">
        <v>17.64</v>
      </c>
      <c r="F5883" s="128">
        <f t="shared" si="333"/>
        <v>10.460520000000001</v>
      </c>
      <c r="G5883" s="222">
        <f t="shared" si="337"/>
        <v>11.506572000000002</v>
      </c>
      <c r="H5883" s="224">
        <v>0.1</v>
      </c>
      <c r="I5883" s="32"/>
    </row>
    <row r="5884" spans="1:9" ht="31.5">
      <c r="A5884" s="28">
        <v>5879</v>
      </c>
      <c r="B5884" s="29" t="s">
        <v>9074</v>
      </c>
      <c r="C5884" s="43" t="s">
        <v>9075</v>
      </c>
      <c r="D5884" s="56"/>
      <c r="E5884" s="31">
        <v>17.64</v>
      </c>
      <c r="F5884" s="128">
        <f t="shared" si="333"/>
        <v>10.460520000000001</v>
      </c>
      <c r="G5884" s="222">
        <f t="shared" si="337"/>
        <v>11.506572000000002</v>
      </c>
      <c r="H5884" s="224">
        <v>0.1</v>
      </c>
      <c r="I5884" s="32"/>
    </row>
    <row r="5885" spans="1:9" ht="31.5">
      <c r="A5885" s="28">
        <v>5880</v>
      </c>
      <c r="B5885" s="29" t="s">
        <v>9076</v>
      </c>
      <c r="C5885" s="43" t="s">
        <v>9077</v>
      </c>
      <c r="D5885" s="56"/>
      <c r="E5885" s="31">
        <v>17.64</v>
      </c>
      <c r="F5885" s="128">
        <f t="shared" si="333"/>
        <v>10.460520000000001</v>
      </c>
      <c r="G5885" s="222">
        <f t="shared" si="337"/>
        <v>11.506572000000002</v>
      </c>
      <c r="H5885" s="224">
        <v>0.1</v>
      </c>
      <c r="I5885" s="32"/>
    </row>
    <row r="5886" spans="1:9" ht="31.5">
      <c r="A5886" s="28">
        <v>5881</v>
      </c>
      <c r="B5886" s="29" t="s">
        <v>9078</v>
      </c>
      <c r="C5886" s="43" t="s">
        <v>9079</v>
      </c>
      <c r="D5886" s="56"/>
      <c r="E5886" s="31">
        <v>17.64</v>
      </c>
      <c r="F5886" s="128">
        <f t="shared" si="333"/>
        <v>10.460520000000001</v>
      </c>
      <c r="G5886" s="222">
        <f t="shared" si="337"/>
        <v>11.506572000000002</v>
      </c>
      <c r="H5886" s="224">
        <v>0.1</v>
      </c>
      <c r="I5886" s="32"/>
    </row>
    <row r="5887" spans="1:9" ht="31.5">
      <c r="A5887" s="28">
        <v>5882</v>
      </c>
      <c r="B5887" s="29" t="s">
        <v>9080</v>
      </c>
      <c r="C5887" s="43" t="s">
        <v>9081</v>
      </c>
      <c r="D5887" s="56"/>
      <c r="E5887" s="31">
        <v>17.64</v>
      </c>
      <c r="F5887" s="128">
        <f t="shared" si="333"/>
        <v>10.460520000000001</v>
      </c>
      <c r="G5887" s="222">
        <f t="shared" si="337"/>
        <v>11.506572000000002</v>
      </c>
      <c r="H5887" s="224">
        <v>0.1</v>
      </c>
      <c r="I5887" s="32"/>
    </row>
    <row r="5888" spans="1:9" ht="31.5">
      <c r="A5888" s="28">
        <v>5883</v>
      </c>
      <c r="B5888" s="29" t="s">
        <v>145</v>
      </c>
      <c r="C5888" s="44" t="s">
        <v>9082</v>
      </c>
      <c r="D5888" s="57" t="s">
        <v>9083</v>
      </c>
      <c r="E5888" s="31"/>
      <c r="F5888" s="226"/>
      <c r="G5888" s="226"/>
      <c r="H5888" s="215"/>
      <c r="I5888" s="32"/>
    </row>
    <row r="5889" spans="1:9" ht="31.5">
      <c r="A5889" s="28">
        <v>5884</v>
      </c>
      <c r="B5889" s="29" t="s">
        <v>9084</v>
      </c>
      <c r="C5889" s="43" t="s">
        <v>9085</v>
      </c>
      <c r="D5889" s="56"/>
      <c r="E5889" s="31">
        <v>22.52</v>
      </c>
      <c r="F5889" s="128">
        <f t="shared" si="333"/>
        <v>13.35436</v>
      </c>
      <c r="G5889" s="222">
        <f t="shared" ref="G5889:G5896" si="338">F5889*1.1</f>
        <v>14.689796000000001</v>
      </c>
      <c r="H5889" s="224">
        <v>0.1</v>
      </c>
      <c r="I5889" s="32"/>
    </row>
    <row r="5890" spans="1:9" ht="31.5">
      <c r="A5890" s="28">
        <v>5885</v>
      </c>
      <c r="B5890" s="29" t="s">
        <v>9086</v>
      </c>
      <c r="C5890" s="43" t="s">
        <v>9087</v>
      </c>
      <c r="D5890" s="56"/>
      <c r="E5890" s="31">
        <v>22.52</v>
      </c>
      <c r="F5890" s="128">
        <f t="shared" si="333"/>
        <v>13.35436</v>
      </c>
      <c r="G5890" s="222">
        <f t="shared" si="338"/>
        <v>14.689796000000001</v>
      </c>
      <c r="H5890" s="224">
        <v>0.1</v>
      </c>
      <c r="I5890" s="32"/>
    </row>
    <row r="5891" spans="1:9" ht="31.5">
      <c r="A5891" s="28">
        <v>5886</v>
      </c>
      <c r="B5891" s="29" t="s">
        <v>9088</v>
      </c>
      <c r="C5891" s="43" t="s">
        <v>9089</v>
      </c>
      <c r="D5891" s="56"/>
      <c r="E5891" s="31">
        <v>22.52</v>
      </c>
      <c r="F5891" s="128">
        <f t="shared" si="333"/>
        <v>13.35436</v>
      </c>
      <c r="G5891" s="222">
        <f t="shared" si="338"/>
        <v>14.689796000000001</v>
      </c>
      <c r="H5891" s="224">
        <v>0.1</v>
      </c>
      <c r="I5891" s="32"/>
    </row>
    <row r="5892" spans="1:9" ht="31.5">
      <c r="A5892" s="28">
        <v>5887</v>
      </c>
      <c r="B5892" s="29" t="s">
        <v>9090</v>
      </c>
      <c r="C5892" s="43" t="s">
        <v>9091</v>
      </c>
      <c r="D5892" s="56"/>
      <c r="E5892" s="31">
        <v>22.52</v>
      </c>
      <c r="F5892" s="128">
        <f t="shared" si="333"/>
        <v>13.35436</v>
      </c>
      <c r="G5892" s="222">
        <f t="shared" si="338"/>
        <v>14.689796000000001</v>
      </c>
      <c r="H5892" s="224">
        <v>0.1</v>
      </c>
      <c r="I5892" s="32"/>
    </row>
    <row r="5893" spans="1:9" ht="31.5">
      <c r="A5893" s="28">
        <v>5888</v>
      </c>
      <c r="B5893" s="29" t="s">
        <v>9092</v>
      </c>
      <c r="C5893" s="43" t="s">
        <v>9093</v>
      </c>
      <c r="D5893" s="56"/>
      <c r="E5893" s="31">
        <v>22.52</v>
      </c>
      <c r="F5893" s="128">
        <f t="shared" si="333"/>
        <v>13.35436</v>
      </c>
      <c r="G5893" s="222">
        <f t="shared" si="338"/>
        <v>14.689796000000001</v>
      </c>
      <c r="H5893" s="224">
        <v>0.1</v>
      </c>
      <c r="I5893" s="32"/>
    </row>
    <row r="5894" spans="1:9" ht="31.5">
      <c r="A5894" s="28">
        <v>5889</v>
      </c>
      <c r="B5894" s="29" t="s">
        <v>9094</v>
      </c>
      <c r="C5894" s="43" t="s">
        <v>9095</v>
      </c>
      <c r="D5894" s="56"/>
      <c r="E5894" s="31">
        <v>22.52</v>
      </c>
      <c r="F5894" s="128">
        <f t="shared" si="333"/>
        <v>13.35436</v>
      </c>
      <c r="G5894" s="222">
        <f t="shared" si="338"/>
        <v>14.689796000000001</v>
      </c>
      <c r="H5894" s="224">
        <v>0.1</v>
      </c>
      <c r="I5894" s="32"/>
    </row>
    <row r="5895" spans="1:9" ht="31.5">
      <c r="A5895" s="28">
        <v>5890</v>
      </c>
      <c r="B5895" s="29" t="s">
        <v>9096</v>
      </c>
      <c r="C5895" s="43" t="s">
        <v>9097</v>
      </c>
      <c r="D5895" s="56"/>
      <c r="E5895" s="31">
        <v>22.52</v>
      </c>
      <c r="F5895" s="128">
        <f t="shared" ref="F5895:F5958" si="339">E5895*0.593</f>
        <v>13.35436</v>
      </c>
      <c r="G5895" s="222">
        <f t="shared" si="338"/>
        <v>14.689796000000001</v>
      </c>
      <c r="H5895" s="224">
        <v>0.1</v>
      </c>
      <c r="I5895" s="32"/>
    </row>
    <row r="5896" spans="1:9" ht="31.5">
      <c r="A5896" s="28">
        <v>5891</v>
      </c>
      <c r="B5896" s="29" t="s">
        <v>9098</v>
      </c>
      <c r="C5896" s="43" t="s">
        <v>9099</v>
      </c>
      <c r="D5896" s="56"/>
      <c r="E5896" s="31">
        <v>22.52</v>
      </c>
      <c r="F5896" s="128">
        <f t="shared" si="339"/>
        <v>13.35436</v>
      </c>
      <c r="G5896" s="222">
        <f t="shared" si="338"/>
        <v>14.689796000000001</v>
      </c>
      <c r="H5896" s="224">
        <v>0.1</v>
      </c>
      <c r="I5896" s="32"/>
    </row>
    <row r="5897" spans="1:9" ht="31.5">
      <c r="A5897" s="28">
        <v>5892</v>
      </c>
      <c r="B5897" s="29" t="s">
        <v>145</v>
      </c>
      <c r="C5897" s="44" t="s">
        <v>9100</v>
      </c>
      <c r="D5897" s="57" t="s">
        <v>9101</v>
      </c>
      <c r="E5897" s="31"/>
      <c r="F5897" s="226"/>
      <c r="G5897" s="226"/>
      <c r="H5897" s="215"/>
      <c r="I5897" s="32"/>
    </row>
    <row r="5898" spans="1:9" ht="31.5">
      <c r="A5898" s="28">
        <v>5893</v>
      </c>
      <c r="B5898" s="29" t="s">
        <v>9102</v>
      </c>
      <c r="C5898" s="43" t="s">
        <v>9103</v>
      </c>
      <c r="D5898" s="56"/>
      <c r="E5898" s="31">
        <v>22.52</v>
      </c>
      <c r="F5898" s="128">
        <f t="shared" si="339"/>
        <v>13.35436</v>
      </c>
      <c r="G5898" s="222">
        <f t="shared" ref="G5898:G5905" si="340">F5898*1.1</f>
        <v>14.689796000000001</v>
      </c>
      <c r="H5898" s="224">
        <v>0.1</v>
      </c>
      <c r="I5898" s="32"/>
    </row>
    <row r="5899" spans="1:9" ht="31.5">
      <c r="A5899" s="28">
        <v>5894</v>
      </c>
      <c r="B5899" s="29" t="s">
        <v>9104</v>
      </c>
      <c r="C5899" s="43" t="s">
        <v>9105</v>
      </c>
      <c r="D5899" s="56"/>
      <c r="E5899" s="31">
        <v>22.52</v>
      </c>
      <c r="F5899" s="128">
        <f t="shared" si="339"/>
        <v>13.35436</v>
      </c>
      <c r="G5899" s="222">
        <f t="shared" si="340"/>
        <v>14.689796000000001</v>
      </c>
      <c r="H5899" s="224">
        <v>0.1</v>
      </c>
      <c r="I5899" s="32"/>
    </row>
    <row r="5900" spans="1:9" ht="31.5">
      <c r="A5900" s="28">
        <v>5895</v>
      </c>
      <c r="B5900" s="29" t="s">
        <v>9106</v>
      </c>
      <c r="C5900" s="43" t="s">
        <v>9107</v>
      </c>
      <c r="D5900" s="56"/>
      <c r="E5900" s="31">
        <v>22.52</v>
      </c>
      <c r="F5900" s="128">
        <f t="shared" si="339"/>
        <v>13.35436</v>
      </c>
      <c r="G5900" s="222">
        <f t="shared" si="340"/>
        <v>14.689796000000001</v>
      </c>
      <c r="H5900" s="224">
        <v>0.1</v>
      </c>
      <c r="I5900" s="32"/>
    </row>
    <row r="5901" spans="1:9" ht="31.5">
      <c r="A5901" s="28">
        <v>5896</v>
      </c>
      <c r="B5901" s="29" t="s">
        <v>9108</v>
      </c>
      <c r="C5901" s="43" t="s">
        <v>9109</v>
      </c>
      <c r="D5901" s="56"/>
      <c r="E5901" s="31">
        <v>22.52</v>
      </c>
      <c r="F5901" s="128">
        <f t="shared" si="339"/>
        <v>13.35436</v>
      </c>
      <c r="G5901" s="222">
        <f t="shared" si="340"/>
        <v>14.689796000000001</v>
      </c>
      <c r="H5901" s="224">
        <v>0.1</v>
      </c>
      <c r="I5901" s="32"/>
    </row>
    <row r="5902" spans="1:9" ht="31.5">
      <c r="A5902" s="28">
        <v>5897</v>
      </c>
      <c r="B5902" s="29" t="s">
        <v>9110</v>
      </c>
      <c r="C5902" s="43" t="s">
        <v>9111</v>
      </c>
      <c r="D5902" s="56"/>
      <c r="E5902" s="31">
        <v>22.52</v>
      </c>
      <c r="F5902" s="128">
        <f t="shared" si="339"/>
        <v>13.35436</v>
      </c>
      <c r="G5902" s="222">
        <f t="shared" si="340"/>
        <v>14.689796000000001</v>
      </c>
      <c r="H5902" s="224">
        <v>0.1</v>
      </c>
      <c r="I5902" s="32"/>
    </row>
    <row r="5903" spans="1:9" ht="31.5">
      <c r="A5903" s="28">
        <v>5898</v>
      </c>
      <c r="B5903" s="29" t="s">
        <v>9112</v>
      </c>
      <c r="C5903" s="43" t="s">
        <v>9113</v>
      </c>
      <c r="D5903" s="56"/>
      <c r="E5903" s="31">
        <v>22.52</v>
      </c>
      <c r="F5903" s="128">
        <f t="shared" si="339"/>
        <v>13.35436</v>
      </c>
      <c r="G5903" s="222">
        <f t="shared" si="340"/>
        <v>14.689796000000001</v>
      </c>
      <c r="H5903" s="224">
        <v>0.1</v>
      </c>
      <c r="I5903" s="32"/>
    </row>
    <row r="5904" spans="1:9" ht="31.5">
      <c r="A5904" s="28">
        <v>5899</v>
      </c>
      <c r="B5904" s="29" t="s">
        <v>9114</v>
      </c>
      <c r="C5904" s="43" t="s">
        <v>9115</v>
      </c>
      <c r="D5904" s="56"/>
      <c r="E5904" s="31">
        <v>22.52</v>
      </c>
      <c r="F5904" s="128">
        <f t="shared" si="339"/>
        <v>13.35436</v>
      </c>
      <c r="G5904" s="222">
        <f t="shared" si="340"/>
        <v>14.689796000000001</v>
      </c>
      <c r="H5904" s="224">
        <v>0.1</v>
      </c>
      <c r="I5904" s="32"/>
    </row>
    <row r="5905" spans="1:9" ht="31.5">
      <c r="A5905" s="28">
        <v>5900</v>
      </c>
      <c r="B5905" s="29" t="s">
        <v>9116</v>
      </c>
      <c r="C5905" s="43" t="s">
        <v>9117</v>
      </c>
      <c r="D5905" s="56"/>
      <c r="E5905" s="31">
        <v>22.52</v>
      </c>
      <c r="F5905" s="128">
        <f t="shared" si="339"/>
        <v>13.35436</v>
      </c>
      <c r="G5905" s="222">
        <f t="shared" si="340"/>
        <v>14.689796000000001</v>
      </c>
      <c r="H5905" s="224">
        <v>0.1</v>
      </c>
      <c r="I5905" s="32"/>
    </row>
    <row r="5906" spans="1:9" ht="31.5">
      <c r="A5906" s="28">
        <v>5901</v>
      </c>
      <c r="B5906" s="29" t="s">
        <v>145</v>
      </c>
      <c r="C5906" s="44" t="s">
        <v>9118</v>
      </c>
      <c r="D5906" s="57" t="s">
        <v>9119</v>
      </c>
      <c r="E5906" s="31"/>
      <c r="F5906" s="226"/>
      <c r="G5906" s="226"/>
      <c r="H5906" s="215"/>
      <c r="I5906" s="32"/>
    </row>
    <row r="5907" spans="1:9" ht="31.5">
      <c r="A5907" s="28">
        <v>5902</v>
      </c>
      <c r="B5907" s="29" t="s">
        <v>9120</v>
      </c>
      <c r="C5907" s="43" t="s">
        <v>9121</v>
      </c>
      <c r="D5907" s="56"/>
      <c r="E5907" s="31">
        <v>13.56</v>
      </c>
      <c r="F5907" s="128">
        <f t="shared" si="339"/>
        <v>8.0410799999999991</v>
      </c>
      <c r="G5907" s="222">
        <f t="shared" ref="G5907:G5913" si="341">F5907*1.1</f>
        <v>8.8451880000000003</v>
      </c>
      <c r="H5907" s="224">
        <v>0.1</v>
      </c>
      <c r="I5907" s="32"/>
    </row>
    <row r="5908" spans="1:9" ht="31.5">
      <c r="A5908" s="28">
        <v>5903</v>
      </c>
      <c r="B5908" s="29" t="s">
        <v>9122</v>
      </c>
      <c r="C5908" s="43" t="s">
        <v>9123</v>
      </c>
      <c r="D5908" s="56"/>
      <c r="E5908" s="31">
        <v>13.56</v>
      </c>
      <c r="F5908" s="128">
        <f t="shared" si="339"/>
        <v>8.0410799999999991</v>
      </c>
      <c r="G5908" s="222">
        <f t="shared" si="341"/>
        <v>8.8451880000000003</v>
      </c>
      <c r="H5908" s="224">
        <v>0.1</v>
      </c>
      <c r="I5908" s="32"/>
    </row>
    <row r="5909" spans="1:9" ht="31.5">
      <c r="A5909" s="28">
        <v>5904</v>
      </c>
      <c r="B5909" s="29" t="s">
        <v>9124</v>
      </c>
      <c r="C5909" s="43" t="s">
        <v>9125</v>
      </c>
      <c r="D5909" s="56"/>
      <c r="E5909" s="31">
        <v>13.56</v>
      </c>
      <c r="F5909" s="128">
        <f t="shared" si="339"/>
        <v>8.0410799999999991</v>
      </c>
      <c r="G5909" s="222">
        <f t="shared" si="341"/>
        <v>8.8451880000000003</v>
      </c>
      <c r="H5909" s="224">
        <v>0.1</v>
      </c>
      <c r="I5909" s="32"/>
    </row>
    <row r="5910" spans="1:9" ht="31.5">
      <c r="A5910" s="28">
        <v>5905</v>
      </c>
      <c r="B5910" s="29" t="s">
        <v>9126</v>
      </c>
      <c r="C5910" s="43" t="s">
        <v>9127</v>
      </c>
      <c r="D5910" s="56"/>
      <c r="E5910" s="31">
        <v>13.56</v>
      </c>
      <c r="F5910" s="128">
        <f t="shared" si="339"/>
        <v>8.0410799999999991</v>
      </c>
      <c r="G5910" s="222">
        <f t="shared" si="341"/>
        <v>8.8451880000000003</v>
      </c>
      <c r="H5910" s="224">
        <v>0.1</v>
      </c>
      <c r="I5910" s="32"/>
    </row>
    <row r="5911" spans="1:9" ht="31.5">
      <c r="A5911" s="28">
        <v>5906</v>
      </c>
      <c r="B5911" s="29" t="s">
        <v>9128</v>
      </c>
      <c r="C5911" s="43" t="s">
        <v>9129</v>
      </c>
      <c r="D5911" s="56"/>
      <c r="E5911" s="31">
        <v>13.56</v>
      </c>
      <c r="F5911" s="128">
        <f t="shared" si="339"/>
        <v>8.0410799999999991</v>
      </c>
      <c r="G5911" s="222">
        <f t="shared" si="341"/>
        <v>8.8451880000000003</v>
      </c>
      <c r="H5911" s="224">
        <v>0.1</v>
      </c>
      <c r="I5911" s="32"/>
    </row>
    <row r="5912" spans="1:9" ht="31.5">
      <c r="A5912" s="28">
        <v>5907</v>
      </c>
      <c r="B5912" s="29" t="s">
        <v>9130</v>
      </c>
      <c r="C5912" s="43" t="s">
        <v>9131</v>
      </c>
      <c r="D5912" s="56"/>
      <c r="E5912" s="31">
        <v>13.56</v>
      </c>
      <c r="F5912" s="128">
        <f t="shared" si="339"/>
        <v>8.0410799999999991</v>
      </c>
      <c r="G5912" s="222">
        <f t="shared" si="341"/>
        <v>8.8451880000000003</v>
      </c>
      <c r="H5912" s="224">
        <v>0.1</v>
      </c>
      <c r="I5912" s="32"/>
    </row>
    <row r="5913" spans="1:9" ht="31.5">
      <c r="A5913" s="28">
        <v>5908</v>
      </c>
      <c r="B5913" s="29" t="s">
        <v>9132</v>
      </c>
      <c r="C5913" s="43" t="s">
        <v>9133</v>
      </c>
      <c r="D5913" s="56"/>
      <c r="E5913" s="31">
        <v>13.56</v>
      </c>
      <c r="F5913" s="128">
        <f t="shared" si="339"/>
        <v>8.0410799999999991</v>
      </c>
      <c r="G5913" s="222">
        <f t="shared" si="341"/>
        <v>8.8451880000000003</v>
      </c>
      <c r="H5913" s="224">
        <v>0.1</v>
      </c>
      <c r="I5913" s="32"/>
    </row>
    <row r="5914" spans="1:9" ht="31.5">
      <c r="A5914" s="28">
        <v>5909</v>
      </c>
      <c r="B5914" s="29" t="s">
        <v>145</v>
      </c>
      <c r="C5914" s="44" t="s">
        <v>9134</v>
      </c>
      <c r="D5914" s="57" t="s">
        <v>9135</v>
      </c>
      <c r="E5914" s="31"/>
      <c r="F5914" s="226"/>
      <c r="G5914" s="226"/>
      <c r="H5914" s="215"/>
      <c r="I5914" s="32"/>
    </row>
    <row r="5915" spans="1:9" ht="31.5">
      <c r="A5915" s="28">
        <v>5910</v>
      </c>
      <c r="B5915" s="29" t="s">
        <v>9136</v>
      </c>
      <c r="C5915" s="43" t="s">
        <v>9137</v>
      </c>
      <c r="D5915" s="56"/>
      <c r="E5915" s="31">
        <v>22.52</v>
      </c>
      <c r="F5915" s="128">
        <f t="shared" si="339"/>
        <v>13.35436</v>
      </c>
      <c r="G5915" s="222">
        <f>F5915*1.1</f>
        <v>14.689796000000001</v>
      </c>
      <c r="H5915" s="224">
        <v>0.1</v>
      </c>
      <c r="I5915" s="32"/>
    </row>
    <row r="5916" spans="1:9" ht="31.5">
      <c r="A5916" s="28">
        <v>5911</v>
      </c>
      <c r="B5916" s="29" t="s">
        <v>9138</v>
      </c>
      <c r="C5916" s="43" t="s">
        <v>9139</v>
      </c>
      <c r="D5916" s="56"/>
      <c r="E5916" s="31">
        <v>22.52</v>
      </c>
      <c r="F5916" s="128">
        <f t="shared" si="339"/>
        <v>13.35436</v>
      </c>
      <c r="G5916" s="222">
        <f>F5916*1.1</f>
        <v>14.689796000000001</v>
      </c>
      <c r="H5916" s="224">
        <v>0.1</v>
      </c>
      <c r="I5916" s="32"/>
    </row>
    <row r="5917" spans="1:9" ht="31.5">
      <c r="A5917" s="28">
        <v>5912</v>
      </c>
      <c r="B5917" s="29" t="s">
        <v>9140</v>
      </c>
      <c r="C5917" s="43" t="s">
        <v>9141</v>
      </c>
      <c r="D5917" s="56"/>
      <c r="E5917" s="31">
        <v>22.52</v>
      </c>
      <c r="F5917" s="128">
        <f t="shared" si="339"/>
        <v>13.35436</v>
      </c>
      <c r="G5917" s="222">
        <f>F5917*1.1</f>
        <v>14.689796000000001</v>
      </c>
      <c r="H5917" s="224">
        <v>0.1</v>
      </c>
      <c r="I5917" s="32"/>
    </row>
    <row r="5918" spans="1:9" ht="31.5">
      <c r="A5918" s="28">
        <v>5913</v>
      </c>
      <c r="B5918" s="29" t="s">
        <v>9142</v>
      </c>
      <c r="C5918" s="43" t="s">
        <v>9143</v>
      </c>
      <c r="D5918" s="56"/>
      <c r="E5918" s="31">
        <v>22.52</v>
      </c>
      <c r="F5918" s="128">
        <f t="shared" si="339"/>
        <v>13.35436</v>
      </c>
      <c r="G5918" s="222">
        <f>F5918*1.1</f>
        <v>14.689796000000001</v>
      </c>
      <c r="H5918" s="224">
        <v>0.1</v>
      </c>
      <c r="I5918" s="32"/>
    </row>
    <row r="5919" spans="1:9" ht="31.5">
      <c r="A5919" s="28">
        <v>5914</v>
      </c>
      <c r="B5919" s="29" t="s">
        <v>9144</v>
      </c>
      <c r="C5919" s="43" t="s">
        <v>9145</v>
      </c>
      <c r="D5919" s="56"/>
      <c r="E5919" s="31">
        <v>22.52</v>
      </c>
      <c r="F5919" s="128">
        <f t="shared" si="339"/>
        <v>13.35436</v>
      </c>
      <c r="G5919" s="222">
        <f>F5919*1.1</f>
        <v>14.689796000000001</v>
      </c>
      <c r="H5919" s="224">
        <v>0.1</v>
      </c>
      <c r="I5919" s="32"/>
    </row>
    <row r="5920" spans="1:9" ht="31.5">
      <c r="A5920" s="28">
        <v>5915</v>
      </c>
      <c r="B5920" s="29" t="s">
        <v>145</v>
      </c>
      <c r="C5920" s="44" t="s">
        <v>9146</v>
      </c>
      <c r="D5920" s="57" t="s">
        <v>9147</v>
      </c>
      <c r="E5920" s="31"/>
      <c r="F5920" s="226"/>
      <c r="G5920" s="226"/>
      <c r="H5920" s="215"/>
      <c r="I5920" s="32"/>
    </row>
    <row r="5921" spans="1:9" ht="31.5">
      <c r="A5921" s="28">
        <v>5916</v>
      </c>
      <c r="B5921" s="29" t="s">
        <v>9148</v>
      </c>
      <c r="C5921" s="43" t="s">
        <v>9149</v>
      </c>
      <c r="D5921" s="56"/>
      <c r="E5921" s="31">
        <v>22.52</v>
      </c>
      <c r="F5921" s="128">
        <f t="shared" si="339"/>
        <v>13.35436</v>
      </c>
      <c r="G5921" s="222">
        <f>F5921*1.1</f>
        <v>14.689796000000001</v>
      </c>
      <c r="H5921" s="224">
        <v>0.1</v>
      </c>
      <c r="I5921" s="32"/>
    </row>
    <row r="5922" spans="1:9" ht="31.5">
      <c r="A5922" s="28">
        <v>5917</v>
      </c>
      <c r="B5922" s="29" t="s">
        <v>9150</v>
      </c>
      <c r="C5922" s="43" t="s">
        <v>9151</v>
      </c>
      <c r="D5922" s="56"/>
      <c r="E5922" s="31">
        <v>22.52</v>
      </c>
      <c r="F5922" s="128">
        <f t="shared" si="339"/>
        <v>13.35436</v>
      </c>
      <c r="G5922" s="222">
        <f>F5922*1.1</f>
        <v>14.689796000000001</v>
      </c>
      <c r="H5922" s="224">
        <v>0.1</v>
      </c>
      <c r="I5922" s="32"/>
    </row>
    <row r="5923" spans="1:9" ht="31.5">
      <c r="A5923" s="28">
        <v>5918</v>
      </c>
      <c r="B5923" s="29" t="s">
        <v>9152</v>
      </c>
      <c r="C5923" s="43" t="s">
        <v>9153</v>
      </c>
      <c r="D5923" s="56"/>
      <c r="E5923" s="31">
        <v>22.52</v>
      </c>
      <c r="F5923" s="128">
        <f t="shared" si="339"/>
        <v>13.35436</v>
      </c>
      <c r="G5923" s="222">
        <f>F5923*1.1</f>
        <v>14.689796000000001</v>
      </c>
      <c r="H5923" s="224">
        <v>0.1</v>
      </c>
      <c r="I5923" s="32"/>
    </row>
    <row r="5924" spans="1:9" ht="31.5">
      <c r="A5924" s="28">
        <v>5919</v>
      </c>
      <c r="B5924" s="29" t="s">
        <v>9154</v>
      </c>
      <c r="C5924" s="43" t="s">
        <v>9155</v>
      </c>
      <c r="D5924" s="56"/>
      <c r="E5924" s="31">
        <v>22.52</v>
      </c>
      <c r="F5924" s="128">
        <f t="shared" si="339"/>
        <v>13.35436</v>
      </c>
      <c r="G5924" s="222">
        <f>F5924*1.1</f>
        <v>14.689796000000001</v>
      </c>
      <c r="H5924" s="224">
        <v>0.1</v>
      </c>
      <c r="I5924" s="32"/>
    </row>
    <row r="5925" spans="1:9" ht="31.5">
      <c r="A5925" s="28">
        <v>5920</v>
      </c>
      <c r="B5925" s="29" t="s">
        <v>9156</v>
      </c>
      <c r="C5925" s="43" t="s">
        <v>9157</v>
      </c>
      <c r="D5925" s="56"/>
      <c r="E5925" s="31">
        <v>22.52</v>
      </c>
      <c r="F5925" s="128">
        <f t="shared" si="339"/>
        <v>13.35436</v>
      </c>
      <c r="G5925" s="222">
        <f>F5925*1.1</f>
        <v>14.689796000000001</v>
      </c>
      <c r="H5925" s="224">
        <v>0.1</v>
      </c>
      <c r="I5925" s="32"/>
    </row>
    <row r="5926" spans="1:9" ht="31.5">
      <c r="A5926" s="28">
        <v>5921</v>
      </c>
      <c r="B5926" s="29" t="s">
        <v>145</v>
      </c>
      <c r="C5926" s="44" t="s">
        <v>9158</v>
      </c>
      <c r="D5926" s="57" t="s">
        <v>9159</v>
      </c>
      <c r="E5926" s="31"/>
      <c r="F5926" s="226"/>
      <c r="G5926" s="226"/>
      <c r="H5926" s="215"/>
      <c r="I5926" s="32"/>
    </row>
    <row r="5927" spans="1:9" ht="31.5">
      <c r="A5927" s="28">
        <v>5922</v>
      </c>
      <c r="B5927" s="29" t="s">
        <v>9160</v>
      </c>
      <c r="C5927" s="43" t="s">
        <v>9161</v>
      </c>
      <c r="D5927" s="56"/>
      <c r="E5927" s="31">
        <v>23.07</v>
      </c>
      <c r="F5927" s="128">
        <f t="shared" si="339"/>
        <v>13.68051</v>
      </c>
      <c r="G5927" s="222">
        <f t="shared" ref="G5927:G5937" si="342">F5927*1.1</f>
        <v>15.048561000000001</v>
      </c>
      <c r="H5927" s="224">
        <v>0.1</v>
      </c>
      <c r="I5927" s="32"/>
    </row>
    <row r="5928" spans="1:9" ht="31.5">
      <c r="A5928" s="28">
        <v>5923</v>
      </c>
      <c r="B5928" s="29" t="s">
        <v>9162</v>
      </c>
      <c r="C5928" s="43" t="s">
        <v>9163</v>
      </c>
      <c r="D5928" s="56"/>
      <c r="E5928" s="31">
        <v>23.07</v>
      </c>
      <c r="F5928" s="128">
        <f t="shared" si="339"/>
        <v>13.68051</v>
      </c>
      <c r="G5928" s="222">
        <f t="shared" si="342"/>
        <v>15.048561000000001</v>
      </c>
      <c r="H5928" s="224">
        <v>0.1</v>
      </c>
      <c r="I5928" s="32"/>
    </row>
    <row r="5929" spans="1:9" ht="31.5">
      <c r="A5929" s="28">
        <v>5924</v>
      </c>
      <c r="B5929" s="29" t="s">
        <v>9164</v>
      </c>
      <c r="C5929" s="43" t="s">
        <v>9165</v>
      </c>
      <c r="D5929" s="56"/>
      <c r="E5929" s="31">
        <v>23.07</v>
      </c>
      <c r="F5929" s="128">
        <f t="shared" si="339"/>
        <v>13.68051</v>
      </c>
      <c r="G5929" s="222">
        <f t="shared" si="342"/>
        <v>15.048561000000001</v>
      </c>
      <c r="H5929" s="224">
        <v>0.1</v>
      </c>
      <c r="I5929" s="32"/>
    </row>
    <row r="5930" spans="1:9" ht="31.5">
      <c r="A5930" s="28">
        <v>5925</v>
      </c>
      <c r="B5930" s="29" t="s">
        <v>9166</v>
      </c>
      <c r="C5930" s="43" t="s">
        <v>9167</v>
      </c>
      <c r="D5930" s="56"/>
      <c r="E5930" s="31">
        <v>23.07</v>
      </c>
      <c r="F5930" s="128">
        <f t="shared" si="339"/>
        <v>13.68051</v>
      </c>
      <c r="G5930" s="222">
        <f t="shared" si="342"/>
        <v>15.048561000000001</v>
      </c>
      <c r="H5930" s="224">
        <v>0.1</v>
      </c>
      <c r="I5930" s="32"/>
    </row>
    <row r="5931" spans="1:9" ht="31.5">
      <c r="A5931" s="28">
        <v>5926</v>
      </c>
      <c r="B5931" s="29" t="s">
        <v>9168</v>
      </c>
      <c r="C5931" s="43" t="s">
        <v>9169</v>
      </c>
      <c r="D5931" s="56"/>
      <c r="E5931" s="31">
        <v>23.07</v>
      </c>
      <c r="F5931" s="128">
        <f t="shared" si="339"/>
        <v>13.68051</v>
      </c>
      <c r="G5931" s="222">
        <f t="shared" si="342"/>
        <v>15.048561000000001</v>
      </c>
      <c r="H5931" s="224">
        <v>0.1</v>
      </c>
      <c r="I5931" s="32"/>
    </row>
    <row r="5932" spans="1:9" ht="31.5">
      <c r="A5932" s="28">
        <v>5927</v>
      </c>
      <c r="B5932" s="29" t="s">
        <v>9170</v>
      </c>
      <c r="C5932" s="43" t="s">
        <v>9171</v>
      </c>
      <c r="D5932" s="56"/>
      <c r="E5932" s="31">
        <v>23.07</v>
      </c>
      <c r="F5932" s="128">
        <f t="shared" si="339"/>
        <v>13.68051</v>
      </c>
      <c r="G5932" s="222">
        <f t="shared" si="342"/>
        <v>15.048561000000001</v>
      </c>
      <c r="H5932" s="224">
        <v>0.1</v>
      </c>
      <c r="I5932" s="32"/>
    </row>
    <row r="5933" spans="1:9" ht="31.5">
      <c r="A5933" s="28">
        <v>5928</v>
      </c>
      <c r="B5933" s="29" t="s">
        <v>9172</v>
      </c>
      <c r="C5933" s="43" t="s">
        <v>9173</v>
      </c>
      <c r="D5933" s="56"/>
      <c r="E5933" s="31">
        <v>23.07</v>
      </c>
      <c r="F5933" s="128">
        <f t="shared" si="339"/>
        <v>13.68051</v>
      </c>
      <c r="G5933" s="222">
        <f t="shared" si="342"/>
        <v>15.048561000000001</v>
      </c>
      <c r="H5933" s="224">
        <v>0.1</v>
      </c>
      <c r="I5933" s="32"/>
    </row>
    <row r="5934" spans="1:9" ht="31.5">
      <c r="A5934" s="28">
        <v>5929</v>
      </c>
      <c r="B5934" s="29" t="s">
        <v>9174</v>
      </c>
      <c r="C5934" s="43" t="s">
        <v>9175</v>
      </c>
      <c r="D5934" s="56"/>
      <c r="E5934" s="31">
        <v>23.07</v>
      </c>
      <c r="F5934" s="128">
        <f t="shared" si="339"/>
        <v>13.68051</v>
      </c>
      <c r="G5934" s="222">
        <f t="shared" si="342"/>
        <v>15.048561000000001</v>
      </c>
      <c r="H5934" s="224">
        <v>0.1</v>
      </c>
      <c r="I5934" s="32"/>
    </row>
    <row r="5935" spans="1:9" ht="31.5">
      <c r="A5935" s="28">
        <v>5930</v>
      </c>
      <c r="B5935" s="29" t="s">
        <v>9176</v>
      </c>
      <c r="C5935" s="43" t="s">
        <v>9177</v>
      </c>
      <c r="D5935" s="56"/>
      <c r="E5935" s="31">
        <v>23.07</v>
      </c>
      <c r="F5935" s="128">
        <f t="shared" si="339"/>
        <v>13.68051</v>
      </c>
      <c r="G5935" s="222">
        <f t="shared" si="342"/>
        <v>15.048561000000001</v>
      </c>
      <c r="H5935" s="224">
        <v>0.1</v>
      </c>
      <c r="I5935" s="32"/>
    </row>
    <row r="5936" spans="1:9" ht="31.5">
      <c r="A5936" s="28">
        <v>5931</v>
      </c>
      <c r="B5936" s="29" t="s">
        <v>9178</v>
      </c>
      <c r="C5936" s="43" t="s">
        <v>9179</v>
      </c>
      <c r="D5936" s="56"/>
      <c r="E5936" s="31">
        <v>23.07</v>
      </c>
      <c r="F5936" s="128">
        <f t="shared" si="339"/>
        <v>13.68051</v>
      </c>
      <c r="G5936" s="222">
        <f t="shared" si="342"/>
        <v>15.048561000000001</v>
      </c>
      <c r="H5936" s="224">
        <v>0.1</v>
      </c>
      <c r="I5936" s="32"/>
    </row>
    <row r="5937" spans="1:9" ht="31.5">
      <c r="A5937" s="28">
        <v>5932</v>
      </c>
      <c r="B5937" s="29" t="s">
        <v>9180</v>
      </c>
      <c r="C5937" s="43" t="s">
        <v>9181</v>
      </c>
      <c r="D5937" s="56"/>
      <c r="E5937" s="31">
        <v>23.07</v>
      </c>
      <c r="F5937" s="128">
        <f t="shared" si="339"/>
        <v>13.68051</v>
      </c>
      <c r="G5937" s="222">
        <f t="shared" si="342"/>
        <v>15.048561000000001</v>
      </c>
      <c r="H5937" s="224">
        <v>0.1</v>
      </c>
      <c r="I5937" s="32"/>
    </row>
    <row r="5938" spans="1:9" ht="63">
      <c r="A5938" s="28">
        <v>5933</v>
      </c>
      <c r="B5938" s="29" t="s">
        <v>145</v>
      </c>
      <c r="C5938" s="44" t="s">
        <v>9182</v>
      </c>
      <c r="D5938" s="57" t="s">
        <v>9183</v>
      </c>
      <c r="E5938" s="31"/>
      <c r="F5938" s="226"/>
      <c r="G5938" s="226"/>
      <c r="H5938" s="215"/>
      <c r="I5938" s="32"/>
    </row>
    <row r="5939" spans="1:9" ht="31.5">
      <c r="A5939" s="28">
        <v>5934</v>
      </c>
      <c r="B5939" s="29" t="s">
        <v>9184</v>
      </c>
      <c r="C5939" s="43" t="s">
        <v>9185</v>
      </c>
      <c r="D5939" s="56"/>
      <c r="E5939" s="31">
        <v>17.64</v>
      </c>
      <c r="F5939" s="128">
        <f t="shared" si="339"/>
        <v>10.460520000000001</v>
      </c>
      <c r="G5939" s="222">
        <f t="shared" ref="G5939:G5949" si="343">F5939*1.1</f>
        <v>11.506572000000002</v>
      </c>
      <c r="H5939" s="224">
        <v>0.1</v>
      </c>
      <c r="I5939" s="32"/>
    </row>
    <row r="5940" spans="1:9" ht="31.5">
      <c r="A5940" s="28">
        <v>5935</v>
      </c>
      <c r="B5940" s="29" t="s">
        <v>9186</v>
      </c>
      <c r="C5940" s="43" t="s">
        <v>9187</v>
      </c>
      <c r="D5940" s="56"/>
      <c r="E5940" s="31">
        <v>17.64</v>
      </c>
      <c r="F5940" s="128">
        <f t="shared" si="339"/>
        <v>10.460520000000001</v>
      </c>
      <c r="G5940" s="222">
        <f t="shared" si="343"/>
        <v>11.506572000000002</v>
      </c>
      <c r="H5940" s="224">
        <v>0.1</v>
      </c>
      <c r="I5940" s="32"/>
    </row>
    <row r="5941" spans="1:9" ht="31.5">
      <c r="A5941" s="28">
        <v>5936</v>
      </c>
      <c r="B5941" s="29" t="s">
        <v>9188</v>
      </c>
      <c r="C5941" s="43" t="s">
        <v>9189</v>
      </c>
      <c r="D5941" s="56"/>
      <c r="E5941" s="31">
        <v>17.64</v>
      </c>
      <c r="F5941" s="128">
        <f t="shared" si="339"/>
        <v>10.460520000000001</v>
      </c>
      <c r="G5941" s="222">
        <f t="shared" si="343"/>
        <v>11.506572000000002</v>
      </c>
      <c r="H5941" s="224">
        <v>0.1</v>
      </c>
      <c r="I5941" s="32"/>
    </row>
    <row r="5942" spans="1:9" ht="31.5">
      <c r="A5942" s="28">
        <v>5937</v>
      </c>
      <c r="B5942" s="29" t="s">
        <v>9190</v>
      </c>
      <c r="C5942" s="43" t="s">
        <v>9191</v>
      </c>
      <c r="D5942" s="56"/>
      <c r="E5942" s="31">
        <v>17.64</v>
      </c>
      <c r="F5942" s="128">
        <f t="shared" si="339"/>
        <v>10.460520000000001</v>
      </c>
      <c r="G5942" s="222">
        <f t="shared" si="343"/>
        <v>11.506572000000002</v>
      </c>
      <c r="H5942" s="224">
        <v>0.1</v>
      </c>
      <c r="I5942" s="32"/>
    </row>
    <row r="5943" spans="1:9" ht="31.5">
      <c r="A5943" s="28">
        <v>5938</v>
      </c>
      <c r="B5943" s="29" t="s">
        <v>9192</v>
      </c>
      <c r="C5943" s="43" t="s">
        <v>9193</v>
      </c>
      <c r="D5943" s="56"/>
      <c r="E5943" s="31">
        <v>17.64</v>
      </c>
      <c r="F5943" s="128">
        <f t="shared" si="339"/>
        <v>10.460520000000001</v>
      </c>
      <c r="G5943" s="222">
        <f t="shared" si="343"/>
        <v>11.506572000000002</v>
      </c>
      <c r="H5943" s="224">
        <v>0.1</v>
      </c>
      <c r="I5943" s="32"/>
    </row>
    <row r="5944" spans="1:9" ht="31.5">
      <c r="A5944" s="28">
        <v>5939</v>
      </c>
      <c r="B5944" s="29" t="s">
        <v>9194</v>
      </c>
      <c r="C5944" s="43" t="s">
        <v>9195</v>
      </c>
      <c r="D5944" s="56"/>
      <c r="E5944" s="31">
        <v>17.64</v>
      </c>
      <c r="F5944" s="128">
        <f t="shared" si="339"/>
        <v>10.460520000000001</v>
      </c>
      <c r="G5944" s="222">
        <f t="shared" si="343"/>
        <v>11.506572000000002</v>
      </c>
      <c r="H5944" s="224">
        <v>0.1</v>
      </c>
      <c r="I5944" s="32"/>
    </row>
    <row r="5945" spans="1:9" ht="31.5">
      <c r="A5945" s="28">
        <v>5940</v>
      </c>
      <c r="B5945" s="29" t="s">
        <v>9196</v>
      </c>
      <c r="C5945" s="43" t="s">
        <v>9197</v>
      </c>
      <c r="D5945" s="56"/>
      <c r="E5945" s="31">
        <v>17.64</v>
      </c>
      <c r="F5945" s="128">
        <f t="shared" si="339"/>
        <v>10.460520000000001</v>
      </c>
      <c r="G5945" s="222">
        <f t="shared" si="343"/>
        <v>11.506572000000002</v>
      </c>
      <c r="H5945" s="224">
        <v>0.1</v>
      </c>
      <c r="I5945" s="32"/>
    </row>
    <row r="5946" spans="1:9" ht="31.5">
      <c r="A5946" s="28">
        <v>5941</v>
      </c>
      <c r="B5946" s="29" t="s">
        <v>9198</v>
      </c>
      <c r="C5946" s="43" t="s">
        <v>9199</v>
      </c>
      <c r="D5946" s="56"/>
      <c r="E5946" s="31">
        <v>17.64</v>
      </c>
      <c r="F5946" s="128">
        <f t="shared" si="339"/>
        <v>10.460520000000001</v>
      </c>
      <c r="G5946" s="222">
        <f t="shared" si="343"/>
        <v>11.506572000000002</v>
      </c>
      <c r="H5946" s="224">
        <v>0.1</v>
      </c>
      <c r="I5946" s="32"/>
    </row>
    <row r="5947" spans="1:9" ht="31.5">
      <c r="A5947" s="28">
        <v>5942</v>
      </c>
      <c r="B5947" s="29" t="s">
        <v>9200</v>
      </c>
      <c r="C5947" s="43" t="s">
        <v>9201</v>
      </c>
      <c r="D5947" s="56"/>
      <c r="E5947" s="31">
        <v>17.64</v>
      </c>
      <c r="F5947" s="128">
        <f t="shared" si="339"/>
        <v>10.460520000000001</v>
      </c>
      <c r="G5947" s="222">
        <f t="shared" si="343"/>
        <v>11.506572000000002</v>
      </c>
      <c r="H5947" s="224">
        <v>0.1</v>
      </c>
      <c r="I5947" s="32"/>
    </row>
    <row r="5948" spans="1:9" ht="31.5">
      <c r="A5948" s="28">
        <v>5943</v>
      </c>
      <c r="B5948" s="29" t="s">
        <v>9202</v>
      </c>
      <c r="C5948" s="43" t="s">
        <v>9203</v>
      </c>
      <c r="D5948" s="56"/>
      <c r="E5948" s="31">
        <v>17.64</v>
      </c>
      <c r="F5948" s="128">
        <f t="shared" si="339"/>
        <v>10.460520000000001</v>
      </c>
      <c r="G5948" s="222">
        <f t="shared" si="343"/>
        <v>11.506572000000002</v>
      </c>
      <c r="H5948" s="224">
        <v>0.1</v>
      </c>
      <c r="I5948" s="32"/>
    </row>
    <row r="5949" spans="1:9" ht="31.5">
      <c r="A5949" s="28">
        <v>5944</v>
      </c>
      <c r="B5949" s="29" t="s">
        <v>9204</v>
      </c>
      <c r="C5949" s="43" t="s">
        <v>9205</v>
      </c>
      <c r="D5949" s="56"/>
      <c r="E5949" s="31">
        <v>17.64</v>
      </c>
      <c r="F5949" s="128">
        <f t="shared" si="339"/>
        <v>10.460520000000001</v>
      </c>
      <c r="G5949" s="222">
        <f t="shared" si="343"/>
        <v>11.506572000000002</v>
      </c>
      <c r="H5949" s="224">
        <v>0.1</v>
      </c>
      <c r="I5949" s="32"/>
    </row>
    <row r="5950" spans="1:9" ht="63">
      <c r="A5950" s="28">
        <v>5945</v>
      </c>
      <c r="B5950" s="29" t="s">
        <v>145</v>
      </c>
      <c r="C5950" s="44" t="s">
        <v>9206</v>
      </c>
      <c r="D5950" s="57" t="s">
        <v>9207</v>
      </c>
      <c r="E5950" s="31"/>
      <c r="F5950" s="226"/>
      <c r="G5950" s="226"/>
      <c r="H5950" s="215"/>
      <c r="I5950" s="32"/>
    </row>
    <row r="5951" spans="1:9" ht="31.5">
      <c r="A5951" s="28">
        <v>5946</v>
      </c>
      <c r="B5951" s="29" t="s">
        <v>9208</v>
      </c>
      <c r="C5951" s="43" t="s">
        <v>9209</v>
      </c>
      <c r="D5951" s="56"/>
      <c r="E5951" s="31">
        <v>2.71</v>
      </c>
      <c r="F5951" s="128">
        <f t="shared" si="339"/>
        <v>1.60703</v>
      </c>
      <c r="G5951" s="222">
        <f t="shared" ref="G5951:G5961" si="344">F5951*1.1</f>
        <v>1.767733</v>
      </c>
      <c r="H5951" s="224">
        <v>0.1</v>
      </c>
      <c r="I5951" s="32"/>
    </row>
    <row r="5952" spans="1:9" ht="31.5">
      <c r="A5952" s="28">
        <v>5947</v>
      </c>
      <c r="B5952" s="29" t="s">
        <v>9210</v>
      </c>
      <c r="C5952" s="43" t="s">
        <v>9211</v>
      </c>
      <c r="D5952" s="56"/>
      <c r="E5952" s="31">
        <v>2.71</v>
      </c>
      <c r="F5952" s="128">
        <f t="shared" si="339"/>
        <v>1.60703</v>
      </c>
      <c r="G5952" s="222">
        <f t="shared" si="344"/>
        <v>1.767733</v>
      </c>
      <c r="H5952" s="224">
        <v>0.1</v>
      </c>
      <c r="I5952" s="32"/>
    </row>
    <row r="5953" spans="1:9" ht="31.5">
      <c r="A5953" s="28">
        <v>5948</v>
      </c>
      <c r="B5953" s="29" t="s">
        <v>9212</v>
      </c>
      <c r="C5953" s="43" t="s">
        <v>9213</v>
      </c>
      <c r="D5953" s="56"/>
      <c r="E5953" s="31">
        <v>2.71</v>
      </c>
      <c r="F5953" s="128">
        <f t="shared" si="339"/>
        <v>1.60703</v>
      </c>
      <c r="G5953" s="222">
        <f t="shared" si="344"/>
        <v>1.767733</v>
      </c>
      <c r="H5953" s="224">
        <v>0.1</v>
      </c>
      <c r="I5953" s="32"/>
    </row>
    <row r="5954" spans="1:9" ht="31.5">
      <c r="A5954" s="28">
        <v>5949</v>
      </c>
      <c r="B5954" s="29" t="s">
        <v>9214</v>
      </c>
      <c r="C5954" s="43" t="s">
        <v>9215</v>
      </c>
      <c r="D5954" s="56"/>
      <c r="E5954" s="31">
        <v>2.71</v>
      </c>
      <c r="F5954" s="128">
        <f t="shared" si="339"/>
        <v>1.60703</v>
      </c>
      <c r="G5954" s="222">
        <f t="shared" si="344"/>
        <v>1.767733</v>
      </c>
      <c r="H5954" s="224">
        <v>0.1</v>
      </c>
      <c r="I5954" s="32"/>
    </row>
    <row r="5955" spans="1:9" ht="31.5">
      <c r="A5955" s="28">
        <v>5950</v>
      </c>
      <c r="B5955" s="29" t="s">
        <v>9216</v>
      </c>
      <c r="C5955" s="43" t="s">
        <v>9217</v>
      </c>
      <c r="D5955" s="56"/>
      <c r="E5955" s="31">
        <v>2.71</v>
      </c>
      <c r="F5955" s="128">
        <f t="shared" si="339"/>
        <v>1.60703</v>
      </c>
      <c r="G5955" s="222">
        <f t="shared" si="344"/>
        <v>1.767733</v>
      </c>
      <c r="H5955" s="224">
        <v>0.1</v>
      </c>
      <c r="I5955" s="32"/>
    </row>
    <row r="5956" spans="1:9" ht="31.5">
      <c r="A5956" s="28">
        <v>5951</v>
      </c>
      <c r="B5956" s="29" t="s">
        <v>9218</v>
      </c>
      <c r="C5956" s="43" t="s">
        <v>9219</v>
      </c>
      <c r="D5956" s="56"/>
      <c r="E5956" s="31">
        <v>2.71</v>
      </c>
      <c r="F5956" s="128">
        <f t="shared" si="339"/>
        <v>1.60703</v>
      </c>
      <c r="G5956" s="222">
        <f t="shared" si="344"/>
        <v>1.767733</v>
      </c>
      <c r="H5956" s="224">
        <v>0.1</v>
      </c>
      <c r="I5956" s="32"/>
    </row>
    <row r="5957" spans="1:9" ht="31.5">
      <c r="A5957" s="28">
        <v>5952</v>
      </c>
      <c r="B5957" s="29" t="s">
        <v>9220</v>
      </c>
      <c r="C5957" s="43" t="s">
        <v>9221</v>
      </c>
      <c r="D5957" s="56"/>
      <c r="E5957" s="31">
        <v>2.71</v>
      </c>
      <c r="F5957" s="128">
        <f t="shared" si="339"/>
        <v>1.60703</v>
      </c>
      <c r="G5957" s="222">
        <f t="shared" si="344"/>
        <v>1.767733</v>
      </c>
      <c r="H5957" s="224">
        <v>0.1</v>
      </c>
      <c r="I5957" s="32"/>
    </row>
    <row r="5958" spans="1:9" ht="31.5">
      <c r="A5958" s="28">
        <v>5953</v>
      </c>
      <c r="B5958" s="29" t="s">
        <v>9222</v>
      </c>
      <c r="C5958" s="43" t="s">
        <v>9223</v>
      </c>
      <c r="D5958" s="56"/>
      <c r="E5958" s="31">
        <v>2.71</v>
      </c>
      <c r="F5958" s="128">
        <f t="shared" si="339"/>
        <v>1.60703</v>
      </c>
      <c r="G5958" s="222">
        <f t="shared" si="344"/>
        <v>1.767733</v>
      </c>
      <c r="H5958" s="224">
        <v>0.1</v>
      </c>
      <c r="I5958" s="32"/>
    </row>
    <row r="5959" spans="1:9" ht="31.5">
      <c r="A5959" s="28">
        <v>5954</v>
      </c>
      <c r="B5959" s="29" t="s">
        <v>9224</v>
      </c>
      <c r="C5959" s="43" t="s">
        <v>9225</v>
      </c>
      <c r="D5959" s="56"/>
      <c r="E5959" s="31">
        <v>2.71</v>
      </c>
      <c r="F5959" s="128">
        <f t="shared" ref="F5959:F6022" si="345">E5959*0.593</f>
        <v>1.60703</v>
      </c>
      <c r="G5959" s="222">
        <f t="shared" si="344"/>
        <v>1.767733</v>
      </c>
      <c r="H5959" s="224">
        <v>0.1</v>
      </c>
      <c r="I5959" s="32"/>
    </row>
    <row r="5960" spans="1:9" ht="31.5">
      <c r="A5960" s="28">
        <v>5955</v>
      </c>
      <c r="B5960" s="29" t="s">
        <v>9226</v>
      </c>
      <c r="C5960" s="43" t="s">
        <v>9227</v>
      </c>
      <c r="D5960" s="56"/>
      <c r="E5960" s="31">
        <v>2.71</v>
      </c>
      <c r="F5960" s="128">
        <f t="shared" si="345"/>
        <v>1.60703</v>
      </c>
      <c r="G5960" s="222">
        <f t="shared" si="344"/>
        <v>1.767733</v>
      </c>
      <c r="H5960" s="224">
        <v>0.1</v>
      </c>
      <c r="I5960" s="32"/>
    </row>
    <row r="5961" spans="1:9" ht="31.5">
      <c r="A5961" s="28">
        <v>5956</v>
      </c>
      <c r="B5961" s="29" t="s">
        <v>9228</v>
      </c>
      <c r="C5961" s="43" t="s">
        <v>9229</v>
      </c>
      <c r="D5961" s="56"/>
      <c r="E5961" s="31">
        <v>2.71</v>
      </c>
      <c r="F5961" s="128">
        <f t="shared" si="345"/>
        <v>1.60703</v>
      </c>
      <c r="G5961" s="222">
        <f t="shared" si="344"/>
        <v>1.767733</v>
      </c>
      <c r="H5961" s="224">
        <v>0.1</v>
      </c>
      <c r="I5961" s="32"/>
    </row>
    <row r="5962" spans="1:9" ht="31.5">
      <c r="A5962" s="28">
        <v>5957</v>
      </c>
      <c r="B5962" s="29" t="s">
        <v>145</v>
      </c>
      <c r="C5962" s="44" t="s">
        <v>9230</v>
      </c>
      <c r="D5962" s="57" t="s">
        <v>9231</v>
      </c>
      <c r="E5962" s="31"/>
      <c r="F5962" s="226"/>
      <c r="G5962" s="226"/>
      <c r="H5962" s="215"/>
      <c r="I5962" s="32"/>
    </row>
    <row r="5963" spans="1:9" ht="31.5">
      <c r="A5963" s="28">
        <v>5958</v>
      </c>
      <c r="B5963" s="29" t="s">
        <v>9232</v>
      </c>
      <c r="C5963" s="43" t="s">
        <v>9233</v>
      </c>
      <c r="D5963" s="56"/>
      <c r="E5963" s="31">
        <v>23.07</v>
      </c>
      <c r="F5963" s="128">
        <f t="shared" si="345"/>
        <v>13.68051</v>
      </c>
      <c r="G5963" s="222">
        <f t="shared" ref="G5963:G5968" si="346">F5963*1.1</f>
        <v>15.048561000000001</v>
      </c>
      <c r="H5963" s="224">
        <v>0.1</v>
      </c>
      <c r="I5963" s="32"/>
    </row>
    <row r="5964" spans="1:9" ht="31.5">
      <c r="A5964" s="28">
        <v>5959</v>
      </c>
      <c r="B5964" s="29" t="s">
        <v>9234</v>
      </c>
      <c r="C5964" s="43" t="s">
        <v>9235</v>
      </c>
      <c r="D5964" s="56"/>
      <c r="E5964" s="31">
        <v>23.07</v>
      </c>
      <c r="F5964" s="128">
        <f t="shared" si="345"/>
        <v>13.68051</v>
      </c>
      <c r="G5964" s="222">
        <f t="shared" si="346"/>
        <v>15.048561000000001</v>
      </c>
      <c r="H5964" s="224">
        <v>0.1</v>
      </c>
      <c r="I5964" s="32"/>
    </row>
    <row r="5965" spans="1:9" ht="31.5">
      <c r="A5965" s="28">
        <v>5960</v>
      </c>
      <c r="B5965" s="29" t="s">
        <v>9236</v>
      </c>
      <c r="C5965" s="43" t="s">
        <v>9237</v>
      </c>
      <c r="D5965" s="56"/>
      <c r="E5965" s="31">
        <v>23.07</v>
      </c>
      <c r="F5965" s="128">
        <f t="shared" si="345"/>
        <v>13.68051</v>
      </c>
      <c r="G5965" s="222">
        <f t="shared" si="346"/>
        <v>15.048561000000001</v>
      </c>
      <c r="H5965" s="224">
        <v>0.1</v>
      </c>
      <c r="I5965" s="32"/>
    </row>
    <row r="5966" spans="1:9" ht="31.5">
      <c r="A5966" s="28">
        <v>5961</v>
      </c>
      <c r="B5966" s="29" t="s">
        <v>9238</v>
      </c>
      <c r="C5966" s="43" t="s">
        <v>9239</v>
      </c>
      <c r="D5966" s="56"/>
      <c r="E5966" s="31">
        <v>23.07</v>
      </c>
      <c r="F5966" s="128">
        <f t="shared" si="345"/>
        <v>13.68051</v>
      </c>
      <c r="G5966" s="222">
        <f t="shared" si="346"/>
        <v>15.048561000000001</v>
      </c>
      <c r="H5966" s="224">
        <v>0.1</v>
      </c>
      <c r="I5966" s="32"/>
    </row>
    <row r="5967" spans="1:9" ht="31.5">
      <c r="A5967" s="28">
        <v>5962</v>
      </c>
      <c r="B5967" s="29" t="s">
        <v>9240</v>
      </c>
      <c r="C5967" s="43" t="s">
        <v>9241</v>
      </c>
      <c r="D5967" s="56"/>
      <c r="E5967" s="31">
        <v>23.07</v>
      </c>
      <c r="F5967" s="128">
        <f t="shared" si="345"/>
        <v>13.68051</v>
      </c>
      <c r="G5967" s="222">
        <f t="shared" si="346"/>
        <v>15.048561000000001</v>
      </c>
      <c r="H5967" s="224">
        <v>0.1</v>
      </c>
      <c r="I5967" s="32"/>
    </row>
    <row r="5968" spans="1:9" ht="31.5">
      <c r="A5968" s="28">
        <v>5963</v>
      </c>
      <c r="B5968" s="29" t="s">
        <v>9242</v>
      </c>
      <c r="C5968" s="43" t="s">
        <v>9243</v>
      </c>
      <c r="D5968" s="56"/>
      <c r="E5968" s="31">
        <v>23.07</v>
      </c>
      <c r="F5968" s="128">
        <f t="shared" si="345"/>
        <v>13.68051</v>
      </c>
      <c r="G5968" s="222">
        <f t="shared" si="346"/>
        <v>15.048561000000001</v>
      </c>
      <c r="H5968" s="224">
        <v>0.1</v>
      </c>
      <c r="I5968" s="32"/>
    </row>
    <row r="5969" spans="1:9" ht="47.25">
      <c r="A5969" s="28">
        <v>5964</v>
      </c>
      <c r="B5969" s="29" t="s">
        <v>145</v>
      </c>
      <c r="C5969" s="44" t="s">
        <v>9244</v>
      </c>
      <c r="D5969" s="57" t="s">
        <v>9245</v>
      </c>
      <c r="E5969" s="31"/>
      <c r="F5969" s="226"/>
      <c r="G5969" s="226"/>
      <c r="H5969" s="215"/>
      <c r="I5969" s="32"/>
    </row>
    <row r="5970" spans="1:9" ht="31.5">
      <c r="A5970" s="28">
        <v>5965</v>
      </c>
      <c r="B5970" s="29" t="s">
        <v>9246</v>
      </c>
      <c r="C5970" s="43" t="s">
        <v>9247</v>
      </c>
      <c r="D5970" s="56"/>
      <c r="E5970" s="31">
        <v>23.07</v>
      </c>
      <c r="F5970" s="128">
        <f t="shared" si="345"/>
        <v>13.68051</v>
      </c>
      <c r="G5970" s="222">
        <f t="shared" ref="G5970:G5977" si="347">F5970*1.1</f>
        <v>15.048561000000001</v>
      </c>
      <c r="H5970" s="224">
        <v>0.1</v>
      </c>
      <c r="I5970" s="32"/>
    </row>
    <row r="5971" spans="1:9" ht="31.5">
      <c r="A5971" s="28">
        <v>5966</v>
      </c>
      <c r="B5971" s="29" t="s">
        <v>9248</v>
      </c>
      <c r="C5971" s="43" t="s">
        <v>9249</v>
      </c>
      <c r="D5971" s="56"/>
      <c r="E5971" s="31">
        <v>23.07</v>
      </c>
      <c r="F5971" s="128">
        <f t="shared" si="345"/>
        <v>13.68051</v>
      </c>
      <c r="G5971" s="222">
        <f t="shared" si="347"/>
        <v>15.048561000000001</v>
      </c>
      <c r="H5971" s="224">
        <v>0.1</v>
      </c>
      <c r="I5971" s="32"/>
    </row>
    <row r="5972" spans="1:9" ht="31.5">
      <c r="A5972" s="28">
        <v>5967</v>
      </c>
      <c r="B5972" s="29" t="s">
        <v>9250</v>
      </c>
      <c r="C5972" s="43" t="s">
        <v>9251</v>
      </c>
      <c r="D5972" s="56"/>
      <c r="E5972" s="31">
        <v>23.07</v>
      </c>
      <c r="F5972" s="128">
        <f t="shared" si="345"/>
        <v>13.68051</v>
      </c>
      <c r="G5972" s="222">
        <f t="shared" si="347"/>
        <v>15.048561000000001</v>
      </c>
      <c r="H5972" s="224">
        <v>0.1</v>
      </c>
      <c r="I5972" s="32"/>
    </row>
    <row r="5973" spans="1:9" ht="31.5">
      <c r="A5973" s="28">
        <v>5968</v>
      </c>
      <c r="B5973" s="29" t="s">
        <v>9252</v>
      </c>
      <c r="C5973" s="43" t="s">
        <v>9253</v>
      </c>
      <c r="D5973" s="56"/>
      <c r="E5973" s="31">
        <v>23.07</v>
      </c>
      <c r="F5973" s="128">
        <f t="shared" si="345"/>
        <v>13.68051</v>
      </c>
      <c r="G5973" s="222">
        <f t="shared" si="347"/>
        <v>15.048561000000001</v>
      </c>
      <c r="H5973" s="224">
        <v>0.1</v>
      </c>
      <c r="I5973" s="32"/>
    </row>
    <row r="5974" spans="1:9" ht="31.5">
      <c r="A5974" s="28">
        <v>5969</v>
      </c>
      <c r="B5974" s="29" t="s">
        <v>9254</v>
      </c>
      <c r="C5974" s="43" t="s">
        <v>9255</v>
      </c>
      <c r="D5974" s="56"/>
      <c r="E5974" s="31">
        <v>23.07</v>
      </c>
      <c r="F5974" s="128">
        <f t="shared" si="345"/>
        <v>13.68051</v>
      </c>
      <c r="G5974" s="222">
        <f t="shared" si="347"/>
        <v>15.048561000000001</v>
      </c>
      <c r="H5974" s="224">
        <v>0.1</v>
      </c>
      <c r="I5974" s="32"/>
    </row>
    <row r="5975" spans="1:9" ht="31.5">
      <c r="A5975" s="28">
        <v>5970</v>
      </c>
      <c r="B5975" s="29" t="s">
        <v>9256</v>
      </c>
      <c r="C5975" s="43" t="s">
        <v>9257</v>
      </c>
      <c r="D5975" s="56"/>
      <c r="E5975" s="31">
        <v>23.07</v>
      </c>
      <c r="F5975" s="128">
        <f t="shared" si="345"/>
        <v>13.68051</v>
      </c>
      <c r="G5975" s="222">
        <f t="shared" si="347"/>
        <v>15.048561000000001</v>
      </c>
      <c r="H5975" s="224">
        <v>0.1</v>
      </c>
      <c r="I5975" s="32"/>
    </row>
    <row r="5976" spans="1:9" ht="31.5">
      <c r="A5976" s="28">
        <v>5971</v>
      </c>
      <c r="B5976" s="29" t="s">
        <v>9258</v>
      </c>
      <c r="C5976" s="43" t="s">
        <v>9259</v>
      </c>
      <c r="D5976" s="56"/>
      <c r="E5976" s="31">
        <v>23.07</v>
      </c>
      <c r="F5976" s="128">
        <f t="shared" si="345"/>
        <v>13.68051</v>
      </c>
      <c r="G5976" s="222">
        <f t="shared" si="347"/>
        <v>15.048561000000001</v>
      </c>
      <c r="H5976" s="224">
        <v>0.1</v>
      </c>
      <c r="I5976" s="32"/>
    </row>
    <row r="5977" spans="1:9" ht="31.5">
      <c r="A5977" s="28">
        <v>5972</v>
      </c>
      <c r="B5977" s="29" t="s">
        <v>9260</v>
      </c>
      <c r="C5977" s="43" t="s">
        <v>9261</v>
      </c>
      <c r="D5977" s="56"/>
      <c r="E5977" s="31">
        <v>23.07</v>
      </c>
      <c r="F5977" s="128">
        <f t="shared" si="345"/>
        <v>13.68051</v>
      </c>
      <c r="G5977" s="222">
        <f t="shared" si="347"/>
        <v>15.048561000000001</v>
      </c>
      <c r="H5977" s="224">
        <v>0.1</v>
      </c>
      <c r="I5977" s="32"/>
    </row>
    <row r="5978" spans="1:9" ht="63">
      <c r="A5978" s="28">
        <v>5973</v>
      </c>
      <c r="B5978" s="29" t="s">
        <v>145</v>
      </c>
      <c r="C5978" s="44" t="s">
        <v>9262</v>
      </c>
      <c r="D5978" s="57" t="s">
        <v>9263</v>
      </c>
      <c r="E5978" s="31"/>
      <c r="F5978" s="226"/>
      <c r="G5978" s="226"/>
      <c r="H5978" s="215"/>
      <c r="I5978" s="32"/>
    </row>
    <row r="5979" spans="1:9" ht="31.5">
      <c r="A5979" s="28">
        <v>5974</v>
      </c>
      <c r="B5979" s="29" t="s">
        <v>9264</v>
      </c>
      <c r="C5979" s="43" t="s">
        <v>9265</v>
      </c>
      <c r="D5979" s="56"/>
      <c r="E5979" s="31">
        <v>27.67</v>
      </c>
      <c r="F5979" s="128">
        <f t="shared" si="345"/>
        <v>16.40831</v>
      </c>
      <c r="G5979" s="222">
        <f t="shared" ref="G5979:G5985" si="348">F5979*1.1</f>
        <v>18.049141000000002</v>
      </c>
      <c r="H5979" s="224">
        <v>0.1</v>
      </c>
      <c r="I5979" s="32"/>
    </row>
    <row r="5980" spans="1:9" ht="31.5">
      <c r="A5980" s="28">
        <v>5975</v>
      </c>
      <c r="B5980" s="29" t="s">
        <v>9266</v>
      </c>
      <c r="C5980" s="43" t="s">
        <v>9267</v>
      </c>
      <c r="D5980" s="56"/>
      <c r="E5980" s="31">
        <v>27.67</v>
      </c>
      <c r="F5980" s="128">
        <f t="shared" si="345"/>
        <v>16.40831</v>
      </c>
      <c r="G5980" s="222">
        <f t="shared" si="348"/>
        <v>18.049141000000002</v>
      </c>
      <c r="H5980" s="224">
        <v>0.1</v>
      </c>
      <c r="I5980" s="32"/>
    </row>
    <row r="5981" spans="1:9" ht="31.5">
      <c r="A5981" s="28">
        <v>5976</v>
      </c>
      <c r="B5981" s="29" t="s">
        <v>9268</v>
      </c>
      <c r="C5981" s="43" t="s">
        <v>9269</v>
      </c>
      <c r="D5981" s="56"/>
      <c r="E5981" s="31">
        <v>27.67</v>
      </c>
      <c r="F5981" s="128">
        <f t="shared" si="345"/>
        <v>16.40831</v>
      </c>
      <c r="G5981" s="222">
        <f t="shared" si="348"/>
        <v>18.049141000000002</v>
      </c>
      <c r="H5981" s="224">
        <v>0.1</v>
      </c>
      <c r="I5981" s="32"/>
    </row>
    <row r="5982" spans="1:9" ht="31.5">
      <c r="A5982" s="28">
        <v>5977</v>
      </c>
      <c r="B5982" s="29" t="s">
        <v>9270</v>
      </c>
      <c r="C5982" s="43" t="s">
        <v>9271</v>
      </c>
      <c r="D5982" s="56"/>
      <c r="E5982" s="31">
        <v>27.67</v>
      </c>
      <c r="F5982" s="128">
        <f t="shared" si="345"/>
        <v>16.40831</v>
      </c>
      <c r="G5982" s="222">
        <f t="shared" si="348"/>
        <v>18.049141000000002</v>
      </c>
      <c r="H5982" s="224">
        <v>0.1</v>
      </c>
      <c r="I5982" s="32"/>
    </row>
    <row r="5983" spans="1:9" ht="31.5">
      <c r="A5983" s="28">
        <v>5978</v>
      </c>
      <c r="B5983" s="29" t="s">
        <v>9272</v>
      </c>
      <c r="C5983" s="43" t="s">
        <v>9273</v>
      </c>
      <c r="D5983" s="56"/>
      <c r="E5983" s="31">
        <v>27.67</v>
      </c>
      <c r="F5983" s="128">
        <f t="shared" si="345"/>
        <v>16.40831</v>
      </c>
      <c r="G5983" s="222">
        <f t="shared" si="348"/>
        <v>18.049141000000002</v>
      </c>
      <c r="H5983" s="224">
        <v>0.1</v>
      </c>
      <c r="I5983" s="32"/>
    </row>
    <row r="5984" spans="1:9" ht="31.5">
      <c r="A5984" s="28">
        <v>5979</v>
      </c>
      <c r="B5984" s="29" t="s">
        <v>9274</v>
      </c>
      <c r="C5984" s="43" t="s">
        <v>9275</v>
      </c>
      <c r="D5984" s="56"/>
      <c r="E5984" s="31">
        <v>27.67</v>
      </c>
      <c r="F5984" s="128">
        <f t="shared" si="345"/>
        <v>16.40831</v>
      </c>
      <c r="G5984" s="222">
        <f t="shared" si="348"/>
        <v>18.049141000000002</v>
      </c>
      <c r="H5984" s="224">
        <v>0.1</v>
      </c>
      <c r="I5984" s="32"/>
    </row>
    <row r="5985" spans="1:9" ht="31.5">
      <c r="A5985" s="28">
        <v>5980</v>
      </c>
      <c r="B5985" s="29" t="s">
        <v>9276</v>
      </c>
      <c r="C5985" s="43" t="s">
        <v>9277</v>
      </c>
      <c r="D5985" s="56"/>
      <c r="E5985" s="31">
        <v>27.67</v>
      </c>
      <c r="F5985" s="128">
        <f t="shared" si="345"/>
        <v>16.40831</v>
      </c>
      <c r="G5985" s="222">
        <f t="shared" si="348"/>
        <v>18.049141000000002</v>
      </c>
      <c r="H5985" s="224">
        <v>0.1</v>
      </c>
      <c r="I5985" s="32"/>
    </row>
    <row r="5986" spans="1:9" ht="94.5">
      <c r="A5986" s="28">
        <v>5981</v>
      </c>
      <c r="B5986" s="29" t="s">
        <v>145</v>
      </c>
      <c r="C5986" s="44" t="s">
        <v>9278</v>
      </c>
      <c r="D5986" s="57" t="s">
        <v>9279</v>
      </c>
      <c r="E5986" s="31"/>
      <c r="F5986" s="226"/>
      <c r="G5986" s="226"/>
      <c r="H5986" s="215"/>
      <c r="I5986" s="32"/>
    </row>
    <row r="5987" spans="1:9" ht="31.5">
      <c r="A5987" s="28">
        <v>5982</v>
      </c>
      <c r="B5987" s="29" t="s">
        <v>9280</v>
      </c>
      <c r="C5987" s="43" t="s">
        <v>9281</v>
      </c>
      <c r="D5987" s="56"/>
      <c r="E5987" s="31">
        <v>17.64</v>
      </c>
      <c r="F5987" s="128">
        <f t="shared" si="345"/>
        <v>10.460520000000001</v>
      </c>
      <c r="G5987" s="222">
        <f t="shared" ref="G5987:G5992" si="349">F5987*1.1</f>
        <v>11.506572000000002</v>
      </c>
      <c r="H5987" s="224">
        <v>0.1</v>
      </c>
      <c r="I5987" s="32"/>
    </row>
    <row r="5988" spans="1:9" ht="31.5">
      <c r="A5988" s="28">
        <v>5983</v>
      </c>
      <c r="B5988" s="29" t="s">
        <v>9282</v>
      </c>
      <c r="C5988" s="43" t="s">
        <v>9283</v>
      </c>
      <c r="D5988" s="56"/>
      <c r="E5988" s="31">
        <v>17.64</v>
      </c>
      <c r="F5988" s="128">
        <f t="shared" si="345"/>
        <v>10.460520000000001</v>
      </c>
      <c r="G5988" s="222">
        <f t="shared" si="349"/>
        <v>11.506572000000002</v>
      </c>
      <c r="H5988" s="224">
        <v>0.1</v>
      </c>
      <c r="I5988" s="32"/>
    </row>
    <row r="5989" spans="1:9" ht="31.5">
      <c r="A5989" s="28">
        <v>5984</v>
      </c>
      <c r="B5989" s="29" t="s">
        <v>9284</v>
      </c>
      <c r="C5989" s="43" t="s">
        <v>9285</v>
      </c>
      <c r="D5989" s="56"/>
      <c r="E5989" s="31">
        <v>17.64</v>
      </c>
      <c r="F5989" s="128">
        <f t="shared" si="345"/>
        <v>10.460520000000001</v>
      </c>
      <c r="G5989" s="222">
        <f t="shared" si="349"/>
        <v>11.506572000000002</v>
      </c>
      <c r="H5989" s="224">
        <v>0.1</v>
      </c>
      <c r="I5989" s="32"/>
    </row>
    <row r="5990" spans="1:9" ht="31.5">
      <c r="A5990" s="28">
        <v>5985</v>
      </c>
      <c r="B5990" s="29" t="s">
        <v>9286</v>
      </c>
      <c r="C5990" s="43" t="s">
        <v>9287</v>
      </c>
      <c r="D5990" s="56"/>
      <c r="E5990" s="31">
        <v>17.64</v>
      </c>
      <c r="F5990" s="128">
        <f t="shared" si="345"/>
        <v>10.460520000000001</v>
      </c>
      <c r="G5990" s="222">
        <f t="shared" si="349"/>
        <v>11.506572000000002</v>
      </c>
      <c r="H5990" s="224">
        <v>0.1</v>
      </c>
      <c r="I5990" s="32"/>
    </row>
    <row r="5991" spans="1:9" ht="31.5">
      <c r="A5991" s="28">
        <v>5986</v>
      </c>
      <c r="B5991" s="29" t="s">
        <v>9288</v>
      </c>
      <c r="C5991" s="43" t="s">
        <v>9289</v>
      </c>
      <c r="D5991" s="56"/>
      <c r="E5991" s="31">
        <v>17.64</v>
      </c>
      <c r="F5991" s="128">
        <f t="shared" si="345"/>
        <v>10.460520000000001</v>
      </c>
      <c r="G5991" s="222">
        <f t="shared" si="349"/>
        <v>11.506572000000002</v>
      </c>
      <c r="H5991" s="224">
        <v>0.1</v>
      </c>
      <c r="I5991" s="32"/>
    </row>
    <row r="5992" spans="1:9" ht="31.5">
      <c r="A5992" s="28">
        <v>5987</v>
      </c>
      <c r="B5992" s="29" t="s">
        <v>9290</v>
      </c>
      <c r="C5992" s="43" t="s">
        <v>9291</v>
      </c>
      <c r="D5992" s="56"/>
      <c r="E5992" s="31">
        <v>17.64</v>
      </c>
      <c r="F5992" s="128">
        <f t="shared" si="345"/>
        <v>10.460520000000001</v>
      </c>
      <c r="G5992" s="222">
        <f t="shared" si="349"/>
        <v>11.506572000000002</v>
      </c>
      <c r="H5992" s="224">
        <v>0.1</v>
      </c>
      <c r="I5992" s="32"/>
    </row>
    <row r="5993" spans="1:9" ht="63">
      <c r="A5993" s="28">
        <v>5988</v>
      </c>
      <c r="B5993" s="29" t="s">
        <v>145</v>
      </c>
      <c r="C5993" s="44" t="s">
        <v>9292</v>
      </c>
      <c r="D5993" s="57" t="s">
        <v>9293</v>
      </c>
      <c r="E5993" s="31"/>
      <c r="F5993" s="226"/>
      <c r="G5993" s="226"/>
      <c r="H5993" s="215"/>
      <c r="I5993" s="32"/>
    </row>
    <row r="5994" spans="1:9" ht="31.5">
      <c r="A5994" s="28">
        <v>5989</v>
      </c>
      <c r="B5994" s="29" t="s">
        <v>9294</v>
      </c>
      <c r="C5994" s="43" t="s">
        <v>9295</v>
      </c>
      <c r="D5994" s="56"/>
      <c r="E5994" s="31">
        <v>23.07</v>
      </c>
      <c r="F5994" s="128">
        <f t="shared" si="345"/>
        <v>13.68051</v>
      </c>
      <c r="G5994" s="222">
        <f t="shared" ref="G5994:G6000" si="350">F5994*1.1</f>
        <v>15.048561000000001</v>
      </c>
      <c r="H5994" s="224">
        <v>0.1</v>
      </c>
      <c r="I5994" s="32"/>
    </row>
    <row r="5995" spans="1:9" ht="31.5">
      <c r="A5995" s="28">
        <v>5990</v>
      </c>
      <c r="B5995" s="29" t="s">
        <v>9296</v>
      </c>
      <c r="C5995" s="43" t="s">
        <v>9297</v>
      </c>
      <c r="D5995" s="56"/>
      <c r="E5995" s="31">
        <v>23.07</v>
      </c>
      <c r="F5995" s="128">
        <f t="shared" si="345"/>
        <v>13.68051</v>
      </c>
      <c r="G5995" s="222">
        <f t="shared" si="350"/>
        <v>15.048561000000001</v>
      </c>
      <c r="H5995" s="224">
        <v>0.1</v>
      </c>
      <c r="I5995" s="32"/>
    </row>
    <row r="5996" spans="1:9" ht="31.5">
      <c r="A5996" s="28">
        <v>5991</v>
      </c>
      <c r="B5996" s="29" t="s">
        <v>9298</v>
      </c>
      <c r="C5996" s="43" t="s">
        <v>9299</v>
      </c>
      <c r="D5996" s="56"/>
      <c r="E5996" s="31">
        <v>23.07</v>
      </c>
      <c r="F5996" s="128">
        <f t="shared" si="345"/>
        <v>13.68051</v>
      </c>
      <c r="G5996" s="222">
        <f t="shared" si="350"/>
        <v>15.048561000000001</v>
      </c>
      <c r="H5996" s="224">
        <v>0.1</v>
      </c>
      <c r="I5996" s="32"/>
    </row>
    <row r="5997" spans="1:9" ht="31.5">
      <c r="A5997" s="28">
        <v>5992</v>
      </c>
      <c r="B5997" s="29" t="s">
        <v>9300</v>
      </c>
      <c r="C5997" s="43" t="s">
        <v>9301</v>
      </c>
      <c r="D5997" s="56"/>
      <c r="E5997" s="31">
        <v>23.07</v>
      </c>
      <c r="F5997" s="128">
        <f t="shared" si="345"/>
        <v>13.68051</v>
      </c>
      <c r="G5997" s="222">
        <f t="shared" si="350"/>
        <v>15.048561000000001</v>
      </c>
      <c r="H5997" s="224">
        <v>0.1</v>
      </c>
      <c r="I5997" s="32"/>
    </row>
    <row r="5998" spans="1:9" ht="31.5">
      <c r="A5998" s="28">
        <v>5993</v>
      </c>
      <c r="B5998" s="29" t="s">
        <v>9302</v>
      </c>
      <c r="C5998" s="43" t="s">
        <v>9303</v>
      </c>
      <c r="D5998" s="56"/>
      <c r="E5998" s="31">
        <v>23.07</v>
      </c>
      <c r="F5998" s="128">
        <f t="shared" si="345"/>
        <v>13.68051</v>
      </c>
      <c r="G5998" s="222">
        <f t="shared" si="350"/>
        <v>15.048561000000001</v>
      </c>
      <c r="H5998" s="224">
        <v>0.1</v>
      </c>
      <c r="I5998" s="32"/>
    </row>
    <row r="5999" spans="1:9" ht="31.5">
      <c r="A5999" s="28">
        <v>5994</v>
      </c>
      <c r="B5999" s="29" t="s">
        <v>9304</v>
      </c>
      <c r="C5999" s="43" t="s">
        <v>9305</v>
      </c>
      <c r="D5999" s="56"/>
      <c r="E5999" s="31">
        <v>23.07</v>
      </c>
      <c r="F5999" s="128">
        <f t="shared" si="345"/>
        <v>13.68051</v>
      </c>
      <c r="G5999" s="222">
        <f t="shared" si="350"/>
        <v>15.048561000000001</v>
      </c>
      <c r="H5999" s="224">
        <v>0.1</v>
      </c>
      <c r="I5999" s="32"/>
    </row>
    <row r="6000" spans="1:9" ht="31.5">
      <c r="A6000" s="28">
        <v>5995</v>
      </c>
      <c r="B6000" s="29" t="s">
        <v>9306</v>
      </c>
      <c r="C6000" s="43" t="s">
        <v>9307</v>
      </c>
      <c r="D6000" s="56"/>
      <c r="E6000" s="31">
        <v>23.07</v>
      </c>
      <c r="F6000" s="128">
        <f t="shared" si="345"/>
        <v>13.68051</v>
      </c>
      <c r="G6000" s="222">
        <f t="shared" si="350"/>
        <v>15.048561000000001</v>
      </c>
      <c r="H6000" s="224">
        <v>0.1</v>
      </c>
      <c r="I6000" s="32"/>
    </row>
    <row r="6001" spans="1:9" ht="63">
      <c r="A6001" s="28">
        <v>5996</v>
      </c>
      <c r="B6001" s="29" t="s">
        <v>145</v>
      </c>
      <c r="C6001" s="44" t="s">
        <v>9308</v>
      </c>
      <c r="D6001" s="57" t="s">
        <v>9309</v>
      </c>
      <c r="E6001" s="31"/>
      <c r="F6001" s="226"/>
      <c r="G6001" s="226"/>
      <c r="H6001" s="215"/>
      <c r="I6001" s="32"/>
    </row>
    <row r="6002" spans="1:9" ht="31.5">
      <c r="A6002" s="28">
        <v>5997</v>
      </c>
      <c r="B6002" s="29" t="s">
        <v>9310</v>
      </c>
      <c r="C6002" s="43" t="s">
        <v>9311</v>
      </c>
      <c r="D6002" s="56"/>
      <c r="E6002" s="31">
        <v>22.52</v>
      </c>
      <c r="F6002" s="128">
        <f t="shared" si="345"/>
        <v>13.35436</v>
      </c>
      <c r="G6002" s="222">
        <f>F6002*1.1</f>
        <v>14.689796000000001</v>
      </c>
      <c r="H6002" s="224">
        <v>0.1</v>
      </c>
      <c r="I6002" s="32"/>
    </row>
    <row r="6003" spans="1:9" ht="31.5">
      <c r="A6003" s="28">
        <v>5998</v>
      </c>
      <c r="B6003" s="29" t="s">
        <v>9312</v>
      </c>
      <c r="C6003" s="43" t="s">
        <v>9313</v>
      </c>
      <c r="D6003" s="56"/>
      <c r="E6003" s="31">
        <v>22.52</v>
      </c>
      <c r="F6003" s="128">
        <f t="shared" si="345"/>
        <v>13.35436</v>
      </c>
      <c r="G6003" s="222">
        <f>F6003*1.1</f>
        <v>14.689796000000001</v>
      </c>
      <c r="H6003" s="224">
        <v>0.1</v>
      </c>
      <c r="I6003" s="32"/>
    </row>
    <row r="6004" spans="1:9" ht="31.5">
      <c r="A6004" s="28">
        <v>5999</v>
      </c>
      <c r="B6004" s="29" t="s">
        <v>9314</v>
      </c>
      <c r="C6004" s="43" t="s">
        <v>9315</v>
      </c>
      <c r="D6004" s="56"/>
      <c r="E6004" s="31">
        <v>22.52</v>
      </c>
      <c r="F6004" s="128">
        <f t="shared" si="345"/>
        <v>13.35436</v>
      </c>
      <c r="G6004" s="222">
        <f>F6004*1.1</f>
        <v>14.689796000000001</v>
      </c>
      <c r="H6004" s="224">
        <v>0.1</v>
      </c>
      <c r="I6004" s="32"/>
    </row>
    <row r="6005" spans="1:9" ht="31.5">
      <c r="A6005" s="28">
        <v>6000</v>
      </c>
      <c r="B6005" s="29" t="s">
        <v>9316</v>
      </c>
      <c r="C6005" s="43" t="s">
        <v>9317</v>
      </c>
      <c r="D6005" s="56"/>
      <c r="E6005" s="31">
        <v>22.52</v>
      </c>
      <c r="F6005" s="128">
        <f t="shared" si="345"/>
        <v>13.35436</v>
      </c>
      <c r="G6005" s="222">
        <f>F6005*1.1</f>
        <v>14.689796000000001</v>
      </c>
      <c r="H6005" s="224">
        <v>0.1</v>
      </c>
      <c r="I6005" s="32"/>
    </row>
    <row r="6006" spans="1:9" ht="63">
      <c r="A6006" s="28">
        <v>6001</v>
      </c>
      <c r="B6006" s="29" t="s">
        <v>145</v>
      </c>
      <c r="C6006" s="44" t="s">
        <v>9318</v>
      </c>
      <c r="D6006" s="57" t="s">
        <v>9319</v>
      </c>
      <c r="E6006" s="31"/>
      <c r="F6006" s="226"/>
      <c r="G6006" s="226"/>
      <c r="H6006" s="215"/>
      <c r="I6006" s="32"/>
    </row>
    <row r="6007" spans="1:9" ht="31.5">
      <c r="A6007" s="28">
        <v>6002</v>
      </c>
      <c r="B6007" s="29" t="s">
        <v>9320</v>
      </c>
      <c r="C6007" s="43" t="s">
        <v>9321</v>
      </c>
      <c r="D6007" s="56"/>
      <c r="E6007" s="31">
        <v>16.28</v>
      </c>
      <c r="F6007" s="128">
        <f t="shared" si="345"/>
        <v>9.6540400000000002</v>
      </c>
      <c r="G6007" s="222">
        <f t="shared" ref="G6007:G6014" si="351">F6007*1.1</f>
        <v>10.619444000000001</v>
      </c>
      <c r="H6007" s="224">
        <v>0.1</v>
      </c>
      <c r="I6007" s="32"/>
    </row>
    <row r="6008" spans="1:9" ht="15.75">
      <c r="A6008" s="28">
        <v>6003</v>
      </c>
      <c r="B6008" s="29" t="s">
        <v>9322</v>
      </c>
      <c r="C6008" s="43" t="s">
        <v>9323</v>
      </c>
      <c r="D6008" s="56"/>
      <c r="E6008" s="31">
        <v>16.28</v>
      </c>
      <c r="F6008" s="128">
        <f t="shared" si="345"/>
        <v>9.6540400000000002</v>
      </c>
      <c r="G6008" s="222">
        <f t="shared" si="351"/>
        <v>10.619444000000001</v>
      </c>
      <c r="H6008" s="224">
        <v>0.1</v>
      </c>
      <c r="I6008" s="32"/>
    </row>
    <row r="6009" spans="1:9" ht="31.5">
      <c r="A6009" s="28">
        <v>6004</v>
      </c>
      <c r="B6009" s="29" t="s">
        <v>9324</v>
      </c>
      <c r="C6009" s="43" t="s">
        <v>9325</v>
      </c>
      <c r="D6009" s="56"/>
      <c r="E6009" s="31">
        <v>16.28</v>
      </c>
      <c r="F6009" s="128">
        <f t="shared" si="345"/>
        <v>9.6540400000000002</v>
      </c>
      <c r="G6009" s="222">
        <f t="shared" si="351"/>
        <v>10.619444000000001</v>
      </c>
      <c r="H6009" s="224">
        <v>0.1</v>
      </c>
      <c r="I6009" s="32"/>
    </row>
    <row r="6010" spans="1:9" ht="31.5">
      <c r="A6010" s="28">
        <v>6005</v>
      </c>
      <c r="B6010" s="29" t="s">
        <v>9326</v>
      </c>
      <c r="C6010" s="43" t="s">
        <v>9327</v>
      </c>
      <c r="D6010" s="56"/>
      <c r="E6010" s="31">
        <v>16.28</v>
      </c>
      <c r="F6010" s="128">
        <f t="shared" si="345"/>
        <v>9.6540400000000002</v>
      </c>
      <c r="G6010" s="222">
        <f t="shared" si="351"/>
        <v>10.619444000000001</v>
      </c>
      <c r="H6010" s="224">
        <v>0.1</v>
      </c>
      <c r="I6010" s="32"/>
    </row>
    <row r="6011" spans="1:9" ht="31.5">
      <c r="A6011" s="28">
        <v>6006</v>
      </c>
      <c r="B6011" s="29" t="s">
        <v>9328</v>
      </c>
      <c r="C6011" s="43" t="s">
        <v>9329</v>
      </c>
      <c r="D6011" s="56"/>
      <c r="E6011" s="31">
        <v>16.28</v>
      </c>
      <c r="F6011" s="128">
        <f t="shared" si="345"/>
        <v>9.6540400000000002</v>
      </c>
      <c r="G6011" s="222">
        <f t="shared" si="351"/>
        <v>10.619444000000001</v>
      </c>
      <c r="H6011" s="224">
        <v>0.1</v>
      </c>
      <c r="I6011" s="32"/>
    </row>
    <row r="6012" spans="1:9" ht="31.5">
      <c r="A6012" s="28">
        <v>6007</v>
      </c>
      <c r="B6012" s="29" t="s">
        <v>9330</v>
      </c>
      <c r="C6012" s="43" t="s">
        <v>9331</v>
      </c>
      <c r="D6012" s="56"/>
      <c r="E6012" s="31">
        <v>16.28</v>
      </c>
      <c r="F6012" s="128">
        <f t="shared" si="345"/>
        <v>9.6540400000000002</v>
      </c>
      <c r="G6012" s="222">
        <f t="shared" si="351"/>
        <v>10.619444000000001</v>
      </c>
      <c r="H6012" s="224">
        <v>0.1</v>
      </c>
      <c r="I6012" s="32"/>
    </row>
    <row r="6013" spans="1:9" ht="31.5">
      <c r="A6013" s="28">
        <v>6008</v>
      </c>
      <c r="B6013" s="29" t="s">
        <v>9332</v>
      </c>
      <c r="C6013" s="43" t="s">
        <v>9333</v>
      </c>
      <c r="D6013" s="56"/>
      <c r="E6013" s="31">
        <v>16.28</v>
      </c>
      <c r="F6013" s="128">
        <f t="shared" si="345"/>
        <v>9.6540400000000002</v>
      </c>
      <c r="G6013" s="222">
        <f t="shared" si="351"/>
        <v>10.619444000000001</v>
      </c>
      <c r="H6013" s="224">
        <v>0.1</v>
      </c>
      <c r="I6013" s="32"/>
    </row>
    <row r="6014" spans="1:9" ht="31.5">
      <c r="A6014" s="28">
        <v>6009</v>
      </c>
      <c r="B6014" s="29" t="s">
        <v>9334</v>
      </c>
      <c r="C6014" s="43" t="s">
        <v>9335</v>
      </c>
      <c r="D6014" s="56"/>
      <c r="E6014" s="31">
        <v>16.28</v>
      </c>
      <c r="F6014" s="128">
        <f t="shared" si="345"/>
        <v>9.6540400000000002</v>
      </c>
      <c r="G6014" s="222">
        <f t="shared" si="351"/>
        <v>10.619444000000001</v>
      </c>
      <c r="H6014" s="224">
        <v>0.1</v>
      </c>
      <c r="I6014" s="32"/>
    </row>
    <row r="6015" spans="1:9" ht="63">
      <c r="A6015" s="28">
        <v>6010</v>
      </c>
      <c r="B6015" s="29" t="s">
        <v>145</v>
      </c>
      <c r="C6015" s="44" t="s">
        <v>9336</v>
      </c>
      <c r="D6015" s="57" t="s">
        <v>9337</v>
      </c>
      <c r="E6015" s="31"/>
      <c r="F6015" s="226"/>
      <c r="G6015" s="226"/>
      <c r="H6015" s="215"/>
      <c r="I6015" s="32"/>
    </row>
    <row r="6016" spans="1:9" ht="31.5">
      <c r="A6016" s="28">
        <v>6011</v>
      </c>
      <c r="B6016" s="29" t="s">
        <v>9338</v>
      </c>
      <c r="C6016" s="43" t="s">
        <v>9339</v>
      </c>
      <c r="D6016" s="56"/>
      <c r="E6016" s="31">
        <v>16.28</v>
      </c>
      <c r="F6016" s="128">
        <f t="shared" si="345"/>
        <v>9.6540400000000002</v>
      </c>
      <c r="G6016" s="222">
        <f t="shared" ref="G6016:G6022" si="352">F6016*1.1</f>
        <v>10.619444000000001</v>
      </c>
      <c r="H6016" s="224">
        <v>0.1</v>
      </c>
      <c r="I6016" s="32"/>
    </row>
    <row r="6017" spans="1:9" ht="15.75">
      <c r="A6017" s="28">
        <v>6012</v>
      </c>
      <c r="B6017" s="29" t="s">
        <v>9340</v>
      </c>
      <c r="C6017" s="43" t="s">
        <v>9341</v>
      </c>
      <c r="D6017" s="56"/>
      <c r="E6017" s="31">
        <v>16.28</v>
      </c>
      <c r="F6017" s="128">
        <f t="shared" si="345"/>
        <v>9.6540400000000002</v>
      </c>
      <c r="G6017" s="222">
        <f t="shared" si="352"/>
        <v>10.619444000000001</v>
      </c>
      <c r="H6017" s="224">
        <v>0.1</v>
      </c>
      <c r="I6017" s="32"/>
    </row>
    <row r="6018" spans="1:9" ht="15.75">
      <c r="A6018" s="28">
        <v>6013</v>
      </c>
      <c r="B6018" s="29" t="s">
        <v>9342</v>
      </c>
      <c r="C6018" s="43" t="s">
        <v>9343</v>
      </c>
      <c r="D6018" s="56"/>
      <c r="E6018" s="31">
        <v>16.28</v>
      </c>
      <c r="F6018" s="128">
        <f t="shared" si="345"/>
        <v>9.6540400000000002</v>
      </c>
      <c r="G6018" s="222">
        <f t="shared" si="352"/>
        <v>10.619444000000001</v>
      </c>
      <c r="H6018" s="224">
        <v>0.1</v>
      </c>
      <c r="I6018" s="32"/>
    </row>
    <row r="6019" spans="1:9" ht="15.75">
      <c r="A6019" s="28">
        <v>6014</v>
      </c>
      <c r="B6019" s="29" t="s">
        <v>9344</v>
      </c>
      <c r="C6019" s="43" t="s">
        <v>9345</v>
      </c>
      <c r="D6019" s="56"/>
      <c r="E6019" s="31">
        <v>16.28</v>
      </c>
      <c r="F6019" s="128">
        <f t="shared" si="345"/>
        <v>9.6540400000000002</v>
      </c>
      <c r="G6019" s="222">
        <f t="shared" si="352"/>
        <v>10.619444000000001</v>
      </c>
      <c r="H6019" s="224">
        <v>0.1</v>
      </c>
      <c r="I6019" s="32"/>
    </row>
    <row r="6020" spans="1:9" ht="15.75">
      <c r="A6020" s="28">
        <v>6015</v>
      </c>
      <c r="B6020" s="29" t="s">
        <v>9346</v>
      </c>
      <c r="C6020" s="43" t="s">
        <v>9347</v>
      </c>
      <c r="D6020" s="56"/>
      <c r="E6020" s="31">
        <v>16.28</v>
      </c>
      <c r="F6020" s="128">
        <f t="shared" si="345"/>
        <v>9.6540400000000002</v>
      </c>
      <c r="G6020" s="222">
        <f t="shared" si="352"/>
        <v>10.619444000000001</v>
      </c>
      <c r="H6020" s="224">
        <v>0.1</v>
      </c>
      <c r="I6020" s="32"/>
    </row>
    <row r="6021" spans="1:9" ht="31.5">
      <c r="A6021" s="28">
        <v>6016</v>
      </c>
      <c r="B6021" s="29" t="s">
        <v>9348</v>
      </c>
      <c r="C6021" s="43" t="s">
        <v>9349</v>
      </c>
      <c r="D6021" s="56"/>
      <c r="E6021" s="31">
        <v>16.28</v>
      </c>
      <c r="F6021" s="128">
        <f t="shared" si="345"/>
        <v>9.6540400000000002</v>
      </c>
      <c r="G6021" s="222">
        <f t="shared" si="352"/>
        <v>10.619444000000001</v>
      </c>
      <c r="H6021" s="224">
        <v>0.1</v>
      </c>
      <c r="I6021" s="32"/>
    </row>
    <row r="6022" spans="1:9" ht="31.5">
      <c r="A6022" s="28">
        <v>6017</v>
      </c>
      <c r="B6022" s="29" t="s">
        <v>9350</v>
      </c>
      <c r="C6022" s="43" t="s">
        <v>9351</v>
      </c>
      <c r="D6022" s="56"/>
      <c r="E6022" s="31">
        <v>16.28</v>
      </c>
      <c r="F6022" s="128">
        <f t="shared" si="345"/>
        <v>9.6540400000000002</v>
      </c>
      <c r="G6022" s="222">
        <f t="shared" si="352"/>
        <v>10.619444000000001</v>
      </c>
      <c r="H6022" s="224">
        <v>0.1</v>
      </c>
      <c r="I6022" s="32"/>
    </row>
    <row r="6023" spans="1:9" ht="15.75">
      <c r="A6023" s="28">
        <v>6018</v>
      </c>
      <c r="B6023" s="29" t="s">
        <v>145</v>
      </c>
      <c r="C6023" s="44" t="s">
        <v>9352</v>
      </c>
      <c r="D6023" s="57" t="s">
        <v>9353</v>
      </c>
      <c r="E6023" s="31"/>
      <c r="F6023" s="226"/>
      <c r="G6023" s="226"/>
      <c r="H6023" s="215"/>
      <c r="I6023" s="32"/>
    </row>
    <row r="6024" spans="1:9" ht="31.5">
      <c r="A6024" s="28">
        <v>6019</v>
      </c>
      <c r="B6024" s="29" t="s">
        <v>9354</v>
      </c>
      <c r="C6024" s="43" t="s">
        <v>9355</v>
      </c>
      <c r="D6024" s="56"/>
      <c r="E6024" s="31">
        <v>16.28</v>
      </c>
      <c r="F6024" s="128">
        <f t="shared" ref="F6024:F6085" si="353">E6024*0.593</f>
        <v>9.6540400000000002</v>
      </c>
      <c r="G6024" s="222">
        <f t="shared" ref="G6024:G6031" si="354">F6024*1.1</f>
        <v>10.619444000000001</v>
      </c>
      <c r="H6024" s="224">
        <v>0.1</v>
      </c>
      <c r="I6024" s="32"/>
    </row>
    <row r="6025" spans="1:9" ht="31.5">
      <c r="A6025" s="28">
        <v>6020</v>
      </c>
      <c r="B6025" s="29" t="s">
        <v>9356</v>
      </c>
      <c r="C6025" s="43" t="s">
        <v>9357</v>
      </c>
      <c r="D6025" s="56"/>
      <c r="E6025" s="31">
        <v>16.28</v>
      </c>
      <c r="F6025" s="128">
        <f t="shared" si="353"/>
        <v>9.6540400000000002</v>
      </c>
      <c r="G6025" s="222">
        <f t="shared" si="354"/>
        <v>10.619444000000001</v>
      </c>
      <c r="H6025" s="224">
        <v>0.1</v>
      </c>
      <c r="I6025" s="32"/>
    </row>
    <row r="6026" spans="1:9" ht="31.5">
      <c r="A6026" s="28">
        <v>6021</v>
      </c>
      <c r="B6026" s="29" t="s">
        <v>9358</v>
      </c>
      <c r="C6026" s="43" t="s">
        <v>9359</v>
      </c>
      <c r="D6026" s="56"/>
      <c r="E6026" s="31">
        <v>16.28</v>
      </c>
      <c r="F6026" s="128">
        <f t="shared" si="353"/>
        <v>9.6540400000000002</v>
      </c>
      <c r="G6026" s="222">
        <f t="shared" si="354"/>
        <v>10.619444000000001</v>
      </c>
      <c r="H6026" s="224">
        <v>0.1</v>
      </c>
      <c r="I6026" s="32"/>
    </row>
    <row r="6027" spans="1:9" ht="31.5">
      <c r="A6027" s="28">
        <v>6022</v>
      </c>
      <c r="B6027" s="29" t="s">
        <v>9360</v>
      </c>
      <c r="C6027" s="43" t="s">
        <v>9361</v>
      </c>
      <c r="D6027" s="56"/>
      <c r="E6027" s="31">
        <v>16.28</v>
      </c>
      <c r="F6027" s="128">
        <f t="shared" si="353"/>
        <v>9.6540400000000002</v>
      </c>
      <c r="G6027" s="222">
        <f t="shared" si="354"/>
        <v>10.619444000000001</v>
      </c>
      <c r="H6027" s="224">
        <v>0.1</v>
      </c>
      <c r="I6027" s="32"/>
    </row>
    <row r="6028" spans="1:9" ht="31.5">
      <c r="A6028" s="28">
        <v>6023</v>
      </c>
      <c r="B6028" s="29" t="s">
        <v>9362</v>
      </c>
      <c r="C6028" s="43" t="s">
        <v>9363</v>
      </c>
      <c r="D6028" s="56"/>
      <c r="E6028" s="31">
        <v>16.28</v>
      </c>
      <c r="F6028" s="128">
        <f t="shared" si="353"/>
        <v>9.6540400000000002</v>
      </c>
      <c r="G6028" s="222">
        <f t="shared" si="354"/>
        <v>10.619444000000001</v>
      </c>
      <c r="H6028" s="224">
        <v>0.1</v>
      </c>
      <c r="I6028" s="32"/>
    </row>
    <row r="6029" spans="1:9" ht="31.5">
      <c r="A6029" s="28">
        <v>6024</v>
      </c>
      <c r="B6029" s="29" t="s">
        <v>9364</v>
      </c>
      <c r="C6029" s="43" t="s">
        <v>9365</v>
      </c>
      <c r="D6029" s="56"/>
      <c r="E6029" s="31">
        <v>16.28</v>
      </c>
      <c r="F6029" s="128">
        <f t="shared" si="353"/>
        <v>9.6540400000000002</v>
      </c>
      <c r="G6029" s="222">
        <f t="shared" si="354"/>
        <v>10.619444000000001</v>
      </c>
      <c r="H6029" s="224">
        <v>0.1</v>
      </c>
      <c r="I6029" s="32"/>
    </row>
    <row r="6030" spans="1:9" ht="31.5">
      <c r="A6030" s="28">
        <v>6025</v>
      </c>
      <c r="B6030" s="29" t="s">
        <v>9366</v>
      </c>
      <c r="C6030" s="43" t="s">
        <v>9367</v>
      </c>
      <c r="D6030" s="56"/>
      <c r="E6030" s="31">
        <v>16.28</v>
      </c>
      <c r="F6030" s="128">
        <f t="shared" si="353"/>
        <v>9.6540400000000002</v>
      </c>
      <c r="G6030" s="222">
        <f t="shared" si="354"/>
        <v>10.619444000000001</v>
      </c>
      <c r="H6030" s="224">
        <v>0.1</v>
      </c>
      <c r="I6030" s="32"/>
    </row>
    <row r="6031" spans="1:9" ht="31.5">
      <c r="A6031" s="28">
        <v>6026</v>
      </c>
      <c r="B6031" s="29" t="s">
        <v>9368</v>
      </c>
      <c r="C6031" s="43" t="s">
        <v>9369</v>
      </c>
      <c r="D6031" s="56"/>
      <c r="E6031" s="31">
        <v>16.28</v>
      </c>
      <c r="F6031" s="128">
        <f t="shared" si="353"/>
        <v>9.6540400000000002</v>
      </c>
      <c r="G6031" s="222">
        <f t="shared" si="354"/>
        <v>10.619444000000001</v>
      </c>
      <c r="H6031" s="224">
        <v>0.1</v>
      </c>
      <c r="I6031" s="32"/>
    </row>
    <row r="6032" spans="1:9" ht="15.75">
      <c r="A6032" s="28">
        <v>6027</v>
      </c>
      <c r="B6032" s="29" t="s">
        <v>145</v>
      </c>
      <c r="C6032" s="44" t="s">
        <v>9370</v>
      </c>
      <c r="D6032" s="57" t="s">
        <v>9371</v>
      </c>
      <c r="E6032" s="31"/>
      <c r="F6032" s="226"/>
      <c r="G6032" s="226"/>
      <c r="H6032" s="215"/>
      <c r="I6032" s="32"/>
    </row>
    <row r="6033" spans="1:9" ht="15.75">
      <c r="A6033" s="28">
        <v>6028</v>
      </c>
      <c r="B6033" s="29" t="s">
        <v>9372</v>
      </c>
      <c r="C6033" s="43" t="s">
        <v>9373</v>
      </c>
      <c r="D6033" s="56"/>
      <c r="E6033" s="31">
        <v>16.28</v>
      </c>
      <c r="F6033" s="128">
        <f t="shared" si="353"/>
        <v>9.6540400000000002</v>
      </c>
      <c r="G6033" s="222">
        <f t="shared" ref="G6033:G6040" si="355">F6033*1.1</f>
        <v>10.619444000000001</v>
      </c>
      <c r="H6033" s="224">
        <v>0.1</v>
      </c>
      <c r="I6033" s="32"/>
    </row>
    <row r="6034" spans="1:9" ht="31.5">
      <c r="A6034" s="28">
        <v>6029</v>
      </c>
      <c r="B6034" s="29" t="s">
        <v>9374</v>
      </c>
      <c r="C6034" s="43" t="s">
        <v>9375</v>
      </c>
      <c r="D6034" s="56"/>
      <c r="E6034" s="31">
        <v>16.28</v>
      </c>
      <c r="F6034" s="128">
        <f t="shared" si="353"/>
        <v>9.6540400000000002</v>
      </c>
      <c r="G6034" s="222">
        <f t="shared" si="355"/>
        <v>10.619444000000001</v>
      </c>
      <c r="H6034" s="224">
        <v>0.1</v>
      </c>
      <c r="I6034" s="32"/>
    </row>
    <row r="6035" spans="1:9" ht="31.5">
      <c r="A6035" s="28">
        <v>6030</v>
      </c>
      <c r="B6035" s="29" t="s">
        <v>9376</v>
      </c>
      <c r="C6035" s="43" t="s">
        <v>9377</v>
      </c>
      <c r="D6035" s="56"/>
      <c r="E6035" s="31">
        <v>16.28</v>
      </c>
      <c r="F6035" s="128">
        <f t="shared" si="353"/>
        <v>9.6540400000000002</v>
      </c>
      <c r="G6035" s="222">
        <f t="shared" si="355"/>
        <v>10.619444000000001</v>
      </c>
      <c r="H6035" s="224">
        <v>0.1</v>
      </c>
      <c r="I6035" s="32"/>
    </row>
    <row r="6036" spans="1:9" ht="31.5">
      <c r="A6036" s="28">
        <v>6031</v>
      </c>
      <c r="B6036" s="29" t="s">
        <v>9378</v>
      </c>
      <c r="C6036" s="43" t="s">
        <v>9379</v>
      </c>
      <c r="D6036" s="56"/>
      <c r="E6036" s="31">
        <v>16.28</v>
      </c>
      <c r="F6036" s="128">
        <f t="shared" si="353"/>
        <v>9.6540400000000002</v>
      </c>
      <c r="G6036" s="222">
        <f t="shared" si="355"/>
        <v>10.619444000000001</v>
      </c>
      <c r="H6036" s="224">
        <v>0.1</v>
      </c>
      <c r="I6036" s="32"/>
    </row>
    <row r="6037" spans="1:9" ht="31.5">
      <c r="A6037" s="28">
        <v>6032</v>
      </c>
      <c r="B6037" s="29" t="s">
        <v>9380</v>
      </c>
      <c r="C6037" s="43" t="s">
        <v>9381</v>
      </c>
      <c r="D6037" s="56"/>
      <c r="E6037" s="31">
        <v>16.28</v>
      </c>
      <c r="F6037" s="128">
        <f t="shared" si="353"/>
        <v>9.6540400000000002</v>
      </c>
      <c r="G6037" s="222">
        <f t="shared" si="355"/>
        <v>10.619444000000001</v>
      </c>
      <c r="H6037" s="224">
        <v>0.1</v>
      </c>
      <c r="I6037" s="32"/>
    </row>
    <row r="6038" spans="1:9" ht="31.5">
      <c r="A6038" s="28">
        <v>6033</v>
      </c>
      <c r="B6038" s="29" t="s">
        <v>9382</v>
      </c>
      <c r="C6038" s="43" t="s">
        <v>9383</v>
      </c>
      <c r="D6038" s="56"/>
      <c r="E6038" s="31">
        <v>16.28</v>
      </c>
      <c r="F6038" s="128">
        <f t="shared" si="353"/>
        <v>9.6540400000000002</v>
      </c>
      <c r="G6038" s="222">
        <f t="shared" si="355"/>
        <v>10.619444000000001</v>
      </c>
      <c r="H6038" s="224">
        <v>0.1</v>
      </c>
      <c r="I6038" s="32"/>
    </row>
    <row r="6039" spans="1:9" ht="31.5">
      <c r="A6039" s="28">
        <v>6034</v>
      </c>
      <c r="B6039" s="29" t="s">
        <v>9384</v>
      </c>
      <c r="C6039" s="43" t="s">
        <v>9385</v>
      </c>
      <c r="D6039" s="56"/>
      <c r="E6039" s="31">
        <v>16.28</v>
      </c>
      <c r="F6039" s="128">
        <f t="shared" si="353"/>
        <v>9.6540400000000002</v>
      </c>
      <c r="G6039" s="222">
        <f t="shared" si="355"/>
        <v>10.619444000000001</v>
      </c>
      <c r="H6039" s="224">
        <v>0.1</v>
      </c>
      <c r="I6039" s="32"/>
    </row>
    <row r="6040" spans="1:9" ht="31.5">
      <c r="A6040" s="28">
        <v>6035</v>
      </c>
      <c r="B6040" s="29" t="s">
        <v>9386</v>
      </c>
      <c r="C6040" s="43" t="s">
        <v>9387</v>
      </c>
      <c r="D6040" s="56"/>
      <c r="E6040" s="31">
        <v>16.28</v>
      </c>
      <c r="F6040" s="128">
        <f t="shared" si="353"/>
        <v>9.6540400000000002</v>
      </c>
      <c r="G6040" s="222">
        <f t="shared" si="355"/>
        <v>10.619444000000001</v>
      </c>
      <c r="H6040" s="224">
        <v>0.1</v>
      </c>
      <c r="I6040" s="32"/>
    </row>
    <row r="6041" spans="1:9" ht="63">
      <c r="A6041" s="28">
        <v>6036</v>
      </c>
      <c r="B6041" s="29" t="s">
        <v>145</v>
      </c>
      <c r="C6041" s="44" t="s">
        <v>9388</v>
      </c>
      <c r="D6041" s="57" t="s">
        <v>9389</v>
      </c>
      <c r="E6041" s="31"/>
      <c r="F6041" s="226"/>
      <c r="G6041" s="226"/>
      <c r="H6041" s="215"/>
      <c r="I6041" s="32"/>
    </row>
    <row r="6042" spans="1:9" ht="31.5">
      <c r="A6042" s="28">
        <v>6037</v>
      </c>
      <c r="B6042" s="29" t="s">
        <v>9390</v>
      </c>
      <c r="C6042" s="43" t="s">
        <v>9391</v>
      </c>
      <c r="D6042" s="56"/>
      <c r="E6042" s="31">
        <v>22.52</v>
      </c>
      <c r="F6042" s="128">
        <f t="shared" si="353"/>
        <v>13.35436</v>
      </c>
      <c r="G6042" s="222">
        <f t="shared" ref="G6042:G6047" si="356">F6042*1.1</f>
        <v>14.689796000000001</v>
      </c>
      <c r="H6042" s="224">
        <v>0.1</v>
      </c>
      <c r="I6042" s="32"/>
    </row>
    <row r="6043" spans="1:9" ht="31.5">
      <c r="A6043" s="28">
        <v>6038</v>
      </c>
      <c r="B6043" s="29" t="s">
        <v>9392</v>
      </c>
      <c r="C6043" s="43" t="s">
        <v>9393</v>
      </c>
      <c r="D6043" s="56"/>
      <c r="E6043" s="31">
        <v>22.52</v>
      </c>
      <c r="F6043" s="128">
        <f t="shared" si="353"/>
        <v>13.35436</v>
      </c>
      <c r="G6043" s="222">
        <f t="shared" si="356"/>
        <v>14.689796000000001</v>
      </c>
      <c r="H6043" s="224">
        <v>0.1</v>
      </c>
      <c r="I6043" s="32"/>
    </row>
    <row r="6044" spans="1:9" ht="31.5">
      <c r="A6044" s="28">
        <v>6039</v>
      </c>
      <c r="B6044" s="29" t="s">
        <v>9394</v>
      </c>
      <c r="C6044" s="43" t="s">
        <v>9395</v>
      </c>
      <c r="D6044" s="56"/>
      <c r="E6044" s="31">
        <v>22.52</v>
      </c>
      <c r="F6044" s="128">
        <f t="shared" si="353"/>
        <v>13.35436</v>
      </c>
      <c r="G6044" s="222">
        <f t="shared" si="356"/>
        <v>14.689796000000001</v>
      </c>
      <c r="H6044" s="224">
        <v>0.1</v>
      </c>
      <c r="I6044" s="32"/>
    </row>
    <row r="6045" spans="1:9" ht="31.5">
      <c r="A6045" s="28">
        <v>6040</v>
      </c>
      <c r="B6045" s="29" t="s">
        <v>9396</v>
      </c>
      <c r="C6045" s="43" t="s">
        <v>9397</v>
      </c>
      <c r="D6045" s="56"/>
      <c r="E6045" s="31">
        <v>22.52</v>
      </c>
      <c r="F6045" s="128">
        <f t="shared" si="353"/>
        <v>13.35436</v>
      </c>
      <c r="G6045" s="222">
        <f t="shared" si="356"/>
        <v>14.689796000000001</v>
      </c>
      <c r="H6045" s="224">
        <v>0.1</v>
      </c>
      <c r="I6045" s="32"/>
    </row>
    <row r="6046" spans="1:9" ht="31.5">
      <c r="A6046" s="28">
        <v>6041</v>
      </c>
      <c r="B6046" s="29" t="s">
        <v>9398</v>
      </c>
      <c r="C6046" s="43" t="s">
        <v>9399</v>
      </c>
      <c r="D6046" s="56"/>
      <c r="E6046" s="31">
        <v>22.52</v>
      </c>
      <c r="F6046" s="128">
        <f t="shared" si="353"/>
        <v>13.35436</v>
      </c>
      <c r="G6046" s="222">
        <f t="shared" si="356"/>
        <v>14.689796000000001</v>
      </c>
      <c r="H6046" s="224">
        <v>0.1</v>
      </c>
      <c r="I6046" s="32"/>
    </row>
    <row r="6047" spans="1:9" ht="31.5">
      <c r="A6047" s="28">
        <v>6042</v>
      </c>
      <c r="B6047" s="29" t="s">
        <v>9400</v>
      </c>
      <c r="C6047" s="43" t="s">
        <v>9401</v>
      </c>
      <c r="D6047" s="56"/>
      <c r="E6047" s="31">
        <v>22.52</v>
      </c>
      <c r="F6047" s="128">
        <f t="shared" si="353"/>
        <v>13.35436</v>
      </c>
      <c r="G6047" s="222">
        <f t="shared" si="356"/>
        <v>14.689796000000001</v>
      </c>
      <c r="H6047" s="224">
        <v>0.1</v>
      </c>
      <c r="I6047" s="32"/>
    </row>
    <row r="6048" spans="1:9" ht="63">
      <c r="A6048" s="28">
        <v>6043</v>
      </c>
      <c r="B6048" s="29" t="s">
        <v>145</v>
      </c>
      <c r="C6048" s="44" t="s">
        <v>9402</v>
      </c>
      <c r="D6048" s="57" t="s">
        <v>9403</v>
      </c>
      <c r="E6048" s="31"/>
      <c r="F6048" s="226"/>
      <c r="G6048" s="226"/>
      <c r="H6048" s="215"/>
      <c r="I6048" s="32"/>
    </row>
    <row r="6049" spans="1:9" ht="31.5">
      <c r="A6049" s="28">
        <v>6044</v>
      </c>
      <c r="B6049" s="29" t="s">
        <v>9404</v>
      </c>
      <c r="C6049" s="43" t="s">
        <v>9405</v>
      </c>
      <c r="D6049" s="56"/>
      <c r="E6049" s="31">
        <v>13.84</v>
      </c>
      <c r="F6049" s="128">
        <f t="shared" si="353"/>
        <v>8.2071199999999997</v>
      </c>
      <c r="G6049" s="222">
        <f t="shared" ref="G6049:G6054" si="357">F6049*1.1</f>
        <v>9.0278320000000001</v>
      </c>
      <c r="H6049" s="224">
        <v>0.1</v>
      </c>
      <c r="I6049" s="32"/>
    </row>
    <row r="6050" spans="1:9" ht="31.5">
      <c r="A6050" s="28">
        <v>6045</v>
      </c>
      <c r="B6050" s="29" t="s">
        <v>9406</v>
      </c>
      <c r="C6050" s="43" t="s">
        <v>9407</v>
      </c>
      <c r="D6050" s="56"/>
      <c r="E6050" s="31">
        <v>13.84</v>
      </c>
      <c r="F6050" s="128">
        <f t="shared" si="353"/>
        <v>8.2071199999999997</v>
      </c>
      <c r="G6050" s="222">
        <f t="shared" si="357"/>
        <v>9.0278320000000001</v>
      </c>
      <c r="H6050" s="224">
        <v>0.1</v>
      </c>
      <c r="I6050" s="32"/>
    </row>
    <row r="6051" spans="1:9" ht="31.5">
      <c r="A6051" s="28">
        <v>6046</v>
      </c>
      <c r="B6051" s="29" t="s">
        <v>9408</v>
      </c>
      <c r="C6051" s="43" t="s">
        <v>9409</v>
      </c>
      <c r="D6051" s="56"/>
      <c r="E6051" s="31">
        <v>13.84</v>
      </c>
      <c r="F6051" s="128">
        <f t="shared" si="353"/>
        <v>8.2071199999999997</v>
      </c>
      <c r="G6051" s="222">
        <f t="shared" si="357"/>
        <v>9.0278320000000001</v>
      </c>
      <c r="H6051" s="224">
        <v>0.1</v>
      </c>
      <c r="I6051" s="32"/>
    </row>
    <row r="6052" spans="1:9" ht="31.5">
      <c r="A6052" s="28">
        <v>6047</v>
      </c>
      <c r="B6052" s="29" t="s">
        <v>9410</v>
      </c>
      <c r="C6052" s="43" t="s">
        <v>9411</v>
      </c>
      <c r="D6052" s="56"/>
      <c r="E6052" s="31">
        <v>13.84</v>
      </c>
      <c r="F6052" s="128">
        <f t="shared" si="353"/>
        <v>8.2071199999999997</v>
      </c>
      <c r="G6052" s="222">
        <f t="shared" si="357"/>
        <v>9.0278320000000001</v>
      </c>
      <c r="H6052" s="224">
        <v>0.1</v>
      </c>
      <c r="I6052" s="32"/>
    </row>
    <row r="6053" spans="1:9" ht="31.5">
      <c r="A6053" s="28">
        <v>6048</v>
      </c>
      <c r="B6053" s="29" t="s">
        <v>9412</v>
      </c>
      <c r="C6053" s="43" t="s">
        <v>9413</v>
      </c>
      <c r="D6053" s="56"/>
      <c r="E6053" s="31">
        <v>13.84</v>
      </c>
      <c r="F6053" s="128">
        <f t="shared" si="353"/>
        <v>8.2071199999999997</v>
      </c>
      <c r="G6053" s="222">
        <f t="shared" si="357"/>
        <v>9.0278320000000001</v>
      </c>
      <c r="H6053" s="224">
        <v>0.1</v>
      </c>
      <c r="I6053" s="32"/>
    </row>
    <row r="6054" spans="1:9" ht="31.5">
      <c r="A6054" s="28">
        <v>6049</v>
      </c>
      <c r="B6054" s="29" t="s">
        <v>9414</v>
      </c>
      <c r="C6054" s="43" t="s">
        <v>9415</v>
      </c>
      <c r="D6054" s="56"/>
      <c r="E6054" s="31">
        <v>13.84</v>
      </c>
      <c r="F6054" s="128">
        <f t="shared" si="353"/>
        <v>8.2071199999999997</v>
      </c>
      <c r="G6054" s="222">
        <f t="shared" si="357"/>
        <v>9.0278320000000001</v>
      </c>
      <c r="H6054" s="224">
        <v>0.1</v>
      </c>
      <c r="I6054" s="32"/>
    </row>
    <row r="6055" spans="1:9" ht="94.5">
      <c r="A6055" s="28">
        <v>6050</v>
      </c>
      <c r="B6055" s="29" t="s">
        <v>145</v>
      </c>
      <c r="C6055" s="44" t="s">
        <v>9416</v>
      </c>
      <c r="D6055" s="57" t="s">
        <v>9417</v>
      </c>
      <c r="E6055" s="31"/>
      <c r="F6055" s="226"/>
      <c r="G6055" s="226"/>
      <c r="H6055" s="215"/>
      <c r="I6055" s="32"/>
    </row>
    <row r="6056" spans="1:9" ht="31.5">
      <c r="A6056" s="28">
        <v>6051</v>
      </c>
      <c r="B6056" s="29" t="s">
        <v>9418</v>
      </c>
      <c r="C6056" s="43" t="s">
        <v>9419</v>
      </c>
      <c r="D6056" s="56"/>
      <c r="E6056" s="31">
        <v>2.71</v>
      </c>
      <c r="F6056" s="128">
        <f t="shared" si="353"/>
        <v>1.60703</v>
      </c>
      <c r="G6056" s="222">
        <f t="shared" ref="G6056:G6061" si="358">F6056*1.1</f>
        <v>1.767733</v>
      </c>
      <c r="H6056" s="224">
        <v>0.1</v>
      </c>
      <c r="I6056" s="32"/>
    </row>
    <row r="6057" spans="1:9" ht="31.5">
      <c r="A6057" s="28">
        <v>6052</v>
      </c>
      <c r="B6057" s="29" t="s">
        <v>9420</v>
      </c>
      <c r="C6057" s="43" t="s">
        <v>9421</v>
      </c>
      <c r="D6057" s="56"/>
      <c r="E6057" s="31">
        <v>2.71</v>
      </c>
      <c r="F6057" s="128">
        <f t="shared" si="353"/>
        <v>1.60703</v>
      </c>
      <c r="G6057" s="222">
        <f t="shared" si="358"/>
        <v>1.767733</v>
      </c>
      <c r="H6057" s="224">
        <v>0.1</v>
      </c>
      <c r="I6057" s="32"/>
    </row>
    <row r="6058" spans="1:9" ht="31.5">
      <c r="A6058" s="28">
        <v>6053</v>
      </c>
      <c r="B6058" s="29" t="s">
        <v>9422</v>
      </c>
      <c r="C6058" s="43" t="s">
        <v>9423</v>
      </c>
      <c r="D6058" s="56"/>
      <c r="E6058" s="31">
        <v>2.71</v>
      </c>
      <c r="F6058" s="128">
        <f t="shared" si="353"/>
        <v>1.60703</v>
      </c>
      <c r="G6058" s="222">
        <f t="shared" si="358"/>
        <v>1.767733</v>
      </c>
      <c r="H6058" s="224">
        <v>0.1</v>
      </c>
      <c r="I6058" s="32"/>
    </row>
    <row r="6059" spans="1:9" ht="31.5">
      <c r="A6059" s="28">
        <v>6054</v>
      </c>
      <c r="B6059" s="29" t="s">
        <v>9424</v>
      </c>
      <c r="C6059" s="43" t="s">
        <v>9425</v>
      </c>
      <c r="D6059" s="56"/>
      <c r="E6059" s="31">
        <v>2.71</v>
      </c>
      <c r="F6059" s="128">
        <f t="shared" si="353"/>
        <v>1.60703</v>
      </c>
      <c r="G6059" s="222">
        <f t="shared" si="358"/>
        <v>1.767733</v>
      </c>
      <c r="H6059" s="224">
        <v>0.1</v>
      </c>
      <c r="I6059" s="32"/>
    </row>
    <row r="6060" spans="1:9" ht="31.5">
      <c r="A6060" s="28">
        <v>6055</v>
      </c>
      <c r="B6060" s="29" t="s">
        <v>9426</v>
      </c>
      <c r="C6060" s="43" t="s">
        <v>9427</v>
      </c>
      <c r="D6060" s="56"/>
      <c r="E6060" s="31">
        <v>2.71</v>
      </c>
      <c r="F6060" s="128">
        <f t="shared" si="353"/>
        <v>1.60703</v>
      </c>
      <c r="G6060" s="222">
        <f t="shared" si="358"/>
        <v>1.767733</v>
      </c>
      <c r="H6060" s="224">
        <v>0.1</v>
      </c>
      <c r="I6060" s="32"/>
    </row>
    <row r="6061" spans="1:9" ht="31.5">
      <c r="A6061" s="28">
        <v>6056</v>
      </c>
      <c r="B6061" s="29" t="s">
        <v>9428</v>
      </c>
      <c r="C6061" s="43" t="s">
        <v>9429</v>
      </c>
      <c r="D6061" s="56"/>
      <c r="E6061" s="31">
        <v>2.71</v>
      </c>
      <c r="F6061" s="128">
        <f t="shared" si="353"/>
        <v>1.60703</v>
      </c>
      <c r="G6061" s="222">
        <f t="shared" si="358"/>
        <v>1.767733</v>
      </c>
      <c r="H6061" s="224">
        <v>0.1</v>
      </c>
      <c r="I6061" s="32"/>
    </row>
    <row r="6062" spans="1:9" ht="63">
      <c r="A6062" s="28">
        <v>6057</v>
      </c>
      <c r="B6062" s="29" t="s">
        <v>145</v>
      </c>
      <c r="C6062" s="44" t="s">
        <v>9430</v>
      </c>
      <c r="D6062" s="57" t="s">
        <v>9431</v>
      </c>
      <c r="E6062" s="31"/>
      <c r="F6062" s="226"/>
      <c r="G6062" s="226"/>
      <c r="H6062" s="215"/>
      <c r="I6062" s="32"/>
    </row>
    <row r="6063" spans="1:9" ht="31.5">
      <c r="A6063" s="28">
        <v>6058</v>
      </c>
      <c r="B6063" s="29" t="s">
        <v>9432</v>
      </c>
      <c r="C6063" s="43" t="s">
        <v>9433</v>
      </c>
      <c r="D6063" s="56"/>
      <c r="E6063" s="31">
        <v>18.989999999999998</v>
      </c>
      <c r="F6063" s="128">
        <f t="shared" si="353"/>
        <v>11.261069999999998</v>
      </c>
      <c r="G6063" s="222">
        <f>F6063*1.1</f>
        <v>12.387176999999999</v>
      </c>
      <c r="H6063" s="224">
        <v>0.1</v>
      </c>
      <c r="I6063" s="32"/>
    </row>
    <row r="6064" spans="1:9" ht="31.5">
      <c r="A6064" s="28">
        <v>6059</v>
      </c>
      <c r="B6064" s="29" t="s">
        <v>9434</v>
      </c>
      <c r="C6064" s="43" t="s">
        <v>9435</v>
      </c>
      <c r="D6064" s="56"/>
      <c r="E6064" s="31">
        <v>18.989999999999998</v>
      </c>
      <c r="F6064" s="128">
        <f t="shared" si="353"/>
        <v>11.261069999999998</v>
      </c>
      <c r="G6064" s="222">
        <f>F6064*1.1</f>
        <v>12.387176999999999</v>
      </c>
      <c r="H6064" s="224">
        <v>0.1</v>
      </c>
      <c r="I6064" s="32"/>
    </row>
    <row r="6065" spans="1:9" ht="31.5">
      <c r="A6065" s="28">
        <v>6060</v>
      </c>
      <c r="B6065" s="29" t="s">
        <v>9436</v>
      </c>
      <c r="C6065" s="43" t="s">
        <v>9437</v>
      </c>
      <c r="D6065" s="56"/>
      <c r="E6065" s="31">
        <v>18.989999999999998</v>
      </c>
      <c r="F6065" s="128">
        <f t="shared" si="353"/>
        <v>11.261069999999998</v>
      </c>
      <c r="G6065" s="222">
        <f>F6065*1.1</f>
        <v>12.387176999999999</v>
      </c>
      <c r="H6065" s="224">
        <v>0.1</v>
      </c>
      <c r="I6065" s="32"/>
    </row>
    <row r="6066" spans="1:9" ht="31.5">
      <c r="A6066" s="28">
        <v>6061</v>
      </c>
      <c r="B6066" s="29" t="s">
        <v>9438</v>
      </c>
      <c r="C6066" s="43" t="s">
        <v>9439</v>
      </c>
      <c r="D6066" s="56"/>
      <c r="E6066" s="31">
        <v>18.989999999999998</v>
      </c>
      <c r="F6066" s="128">
        <f t="shared" si="353"/>
        <v>11.261069999999998</v>
      </c>
      <c r="G6066" s="222">
        <f>F6066*1.1</f>
        <v>12.387176999999999</v>
      </c>
      <c r="H6066" s="224">
        <v>0.1</v>
      </c>
      <c r="I6066" s="32"/>
    </row>
    <row r="6067" spans="1:9" ht="63">
      <c r="A6067" s="28">
        <v>6062</v>
      </c>
      <c r="B6067" s="29" t="s">
        <v>145</v>
      </c>
      <c r="C6067" s="44" t="s">
        <v>9440</v>
      </c>
      <c r="D6067" s="57" t="s">
        <v>9431</v>
      </c>
      <c r="E6067" s="31"/>
      <c r="F6067" s="226"/>
      <c r="G6067" s="226"/>
      <c r="H6067" s="215"/>
      <c r="I6067" s="32"/>
    </row>
    <row r="6068" spans="1:9" ht="31.5">
      <c r="A6068" s="28">
        <v>6063</v>
      </c>
      <c r="B6068" s="29" t="s">
        <v>9441</v>
      </c>
      <c r="C6068" s="43" t="s">
        <v>9442</v>
      </c>
      <c r="D6068" s="56"/>
      <c r="E6068" s="31">
        <v>18.989999999999998</v>
      </c>
      <c r="F6068" s="128">
        <f t="shared" si="353"/>
        <v>11.261069999999998</v>
      </c>
      <c r="G6068" s="222">
        <f>F6068*1.1</f>
        <v>12.387176999999999</v>
      </c>
      <c r="H6068" s="224">
        <v>0.1</v>
      </c>
      <c r="I6068" s="32"/>
    </row>
    <row r="6069" spans="1:9" ht="31.5">
      <c r="A6069" s="28">
        <v>6064</v>
      </c>
      <c r="B6069" s="29" t="s">
        <v>9443</v>
      </c>
      <c r="C6069" s="43" t="s">
        <v>9444</v>
      </c>
      <c r="D6069" s="56"/>
      <c r="E6069" s="31">
        <v>18.989999999999998</v>
      </c>
      <c r="F6069" s="128">
        <f t="shared" si="353"/>
        <v>11.261069999999998</v>
      </c>
      <c r="G6069" s="222">
        <f>F6069*1.1</f>
        <v>12.387176999999999</v>
      </c>
      <c r="H6069" s="224">
        <v>0.1</v>
      </c>
      <c r="I6069" s="32"/>
    </row>
    <row r="6070" spans="1:9" ht="31.5">
      <c r="A6070" s="28">
        <v>6065</v>
      </c>
      <c r="B6070" s="29" t="s">
        <v>9445</v>
      </c>
      <c r="C6070" s="43" t="s">
        <v>9446</v>
      </c>
      <c r="D6070" s="56"/>
      <c r="E6070" s="31">
        <v>18.989999999999998</v>
      </c>
      <c r="F6070" s="128">
        <f t="shared" si="353"/>
        <v>11.261069999999998</v>
      </c>
      <c r="G6070" s="222">
        <f>F6070*1.1</f>
        <v>12.387176999999999</v>
      </c>
      <c r="H6070" s="224">
        <v>0.1</v>
      </c>
      <c r="I6070" s="32"/>
    </row>
    <row r="6071" spans="1:9" ht="31.5">
      <c r="A6071" s="28">
        <v>6066</v>
      </c>
      <c r="B6071" s="29" t="s">
        <v>9447</v>
      </c>
      <c r="C6071" s="43" t="s">
        <v>9448</v>
      </c>
      <c r="D6071" s="56"/>
      <c r="E6071" s="31">
        <v>18.989999999999998</v>
      </c>
      <c r="F6071" s="128">
        <f t="shared" si="353"/>
        <v>11.261069999999998</v>
      </c>
      <c r="G6071" s="222">
        <f>F6071*1.1</f>
        <v>12.387176999999999</v>
      </c>
      <c r="H6071" s="224">
        <v>0.1</v>
      </c>
      <c r="I6071" s="32"/>
    </row>
    <row r="6072" spans="1:9" ht="63">
      <c r="A6072" s="28">
        <v>6067</v>
      </c>
      <c r="B6072" s="29" t="s">
        <v>145</v>
      </c>
      <c r="C6072" s="44" t="s">
        <v>9449</v>
      </c>
      <c r="D6072" s="57" t="s">
        <v>9450</v>
      </c>
      <c r="E6072" s="31"/>
      <c r="F6072" s="226"/>
      <c r="G6072" s="226"/>
      <c r="H6072" s="215"/>
      <c r="I6072" s="32"/>
    </row>
    <row r="6073" spans="1:9" ht="15.75">
      <c r="A6073" s="28">
        <v>6068</v>
      </c>
      <c r="B6073" s="29" t="s">
        <v>9451</v>
      </c>
      <c r="C6073" s="43" t="s">
        <v>9452</v>
      </c>
      <c r="D6073" s="56"/>
      <c r="E6073" s="31">
        <v>12.2</v>
      </c>
      <c r="F6073" s="128">
        <f t="shared" si="353"/>
        <v>7.2345999999999995</v>
      </c>
      <c r="G6073" s="222">
        <f t="shared" ref="G6073:G6079" si="359">F6073*1.1</f>
        <v>7.9580599999999997</v>
      </c>
      <c r="H6073" s="224">
        <v>0.1</v>
      </c>
      <c r="I6073" s="32"/>
    </row>
    <row r="6074" spans="1:9" ht="15.75">
      <c r="A6074" s="28">
        <v>6069</v>
      </c>
      <c r="B6074" s="29" t="s">
        <v>9453</v>
      </c>
      <c r="C6074" s="43" t="s">
        <v>9454</v>
      </c>
      <c r="D6074" s="56"/>
      <c r="E6074" s="31">
        <v>12.2</v>
      </c>
      <c r="F6074" s="128">
        <f t="shared" si="353"/>
        <v>7.2345999999999995</v>
      </c>
      <c r="G6074" s="222">
        <f t="shared" si="359"/>
        <v>7.9580599999999997</v>
      </c>
      <c r="H6074" s="224">
        <v>0.1</v>
      </c>
      <c r="I6074" s="32"/>
    </row>
    <row r="6075" spans="1:9" ht="15.75">
      <c r="A6075" s="28">
        <v>6070</v>
      </c>
      <c r="B6075" s="29" t="s">
        <v>9455</v>
      </c>
      <c r="C6075" s="43" t="s">
        <v>9456</v>
      </c>
      <c r="D6075" s="56"/>
      <c r="E6075" s="31">
        <v>12.2</v>
      </c>
      <c r="F6075" s="128">
        <f t="shared" si="353"/>
        <v>7.2345999999999995</v>
      </c>
      <c r="G6075" s="222">
        <f t="shared" si="359"/>
        <v>7.9580599999999997</v>
      </c>
      <c r="H6075" s="224">
        <v>0.1</v>
      </c>
      <c r="I6075" s="32"/>
    </row>
    <row r="6076" spans="1:9" ht="15.75">
      <c r="A6076" s="28">
        <v>6071</v>
      </c>
      <c r="B6076" s="29" t="s">
        <v>9457</v>
      </c>
      <c r="C6076" s="43" t="s">
        <v>9458</v>
      </c>
      <c r="D6076" s="56"/>
      <c r="E6076" s="31">
        <v>12.2</v>
      </c>
      <c r="F6076" s="128">
        <f t="shared" si="353"/>
        <v>7.2345999999999995</v>
      </c>
      <c r="G6076" s="222">
        <f t="shared" si="359"/>
        <v>7.9580599999999997</v>
      </c>
      <c r="H6076" s="224">
        <v>0.1</v>
      </c>
      <c r="I6076" s="32"/>
    </row>
    <row r="6077" spans="1:9" ht="15.75">
      <c r="A6077" s="28">
        <v>6072</v>
      </c>
      <c r="B6077" s="29" t="s">
        <v>9459</v>
      </c>
      <c r="C6077" s="43" t="s">
        <v>9460</v>
      </c>
      <c r="D6077" s="56"/>
      <c r="E6077" s="31">
        <v>12.2</v>
      </c>
      <c r="F6077" s="128">
        <f t="shared" si="353"/>
        <v>7.2345999999999995</v>
      </c>
      <c r="G6077" s="222">
        <f t="shared" si="359"/>
        <v>7.9580599999999997</v>
      </c>
      <c r="H6077" s="224">
        <v>0.1</v>
      </c>
      <c r="I6077" s="32"/>
    </row>
    <row r="6078" spans="1:9" ht="15.75">
      <c r="A6078" s="28">
        <v>6073</v>
      </c>
      <c r="B6078" s="29" t="s">
        <v>9461</v>
      </c>
      <c r="C6078" s="43" t="s">
        <v>9462</v>
      </c>
      <c r="D6078" s="56"/>
      <c r="E6078" s="31">
        <v>12.2</v>
      </c>
      <c r="F6078" s="128">
        <f t="shared" si="353"/>
        <v>7.2345999999999995</v>
      </c>
      <c r="G6078" s="222">
        <f t="shared" si="359"/>
        <v>7.9580599999999997</v>
      </c>
      <c r="H6078" s="224">
        <v>0.1</v>
      </c>
      <c r="I6078" s="32"/>
    </row>
    <row r="6079" spans="1:9" ht="31.5">
      <c r="A6079" s="28">
        <v>6074</v>
      </c>
      <c r="B6079" s="29" t="s">
        <v>9463</v>
      </c>
      <c r="C6079" s="43" t="s">
        <v>9464</v>
      </c>
      <c r="D6079" s="56"/>
      <c r="E6079" s="31">
        <v>12.2</v>
      </c>
      <c r="F6079" s="128">
        <f t="shared" si="353"/>
        <v>7.2345999999999995</v>
      </c>
      <c r="G6079" s="222">
        <f t="shared" si="359"/>
        <v>7.9580599999999997</v>
      </c>
      <c r="H6079" s="224">
        <v>0.1</v>
      </c>
      <c r="I6079" s="32"/>
    </row>
    <row r="6080" spans="1:9" ht="63">
      <c r="A6080" s="28">
        <v>6075</v>
      </c>
      <c r="B6080" s="29" t="s">
        <v>145</v>
      </c>
      <c r="C6080" s="44" t="s">
        <v>9465</v>
      </c>
      <c r="D6080" s="57" t="s">
        <v>9466</v>
      </c>
      <c r="E6080" s="31"/>
      <c r="F6080" s="226"/>
      <c r="G6080" s="226"/>
      <c r="H6080" s="215"/>
      <c r="I6080" s="32"/>
    </row>
    <row r="6081" spans="1:9" ht="31.5">
      <c r="A6081" s="28">
        <v>6076</v>
      </c>
      <c r="B6081" s="29" t="s">
        <v>9467</v>
      </c>
      <c r="C6081" s="43" t="s">
        <v>9468</v>
      </c>
      <c r="D6081" s="56"/>
      <c r="E6081" s="31">
        <v>13.56</v>
      </c>
      <c r="F6081" s="128">
        <f t="shared" si="353"/>
        <v>8.0410799999999991</v>
      </c>
      <c r="G6081" s="222">
        <f>F6081*1.1</f>
        <v>8.8451880000000003</v>
      </c>
      <c r="H6081" s="224">
        <v>0.1</v>
      </c>
      <c r="I6081" s="32"/>
    </row>
    <row r="6082" spans="1:9" ht="31.5">
      <c r="A6082" s="28">
        <v>6077</v>
      </c>
      <c r="B6082" s="29" t="s">
        <v>9469</v>
      </c>
      <c r="C6082" s="43" t="s">
        <v>9470</v>
      </c>
      <c r="D6082" s="56"/>
      <c r="E6082" s="31">
        <v>13.56</v>
      </c>
      <c r="F6082" s="128">
        <f t="shared" si="353"/>
        <v>8.0410799999999991</v>
      </c>
      <c r="G6082" s="222">
        <f>F6082*1.1</f>
        <v>8.8451880000000003</v>
      </c>
      <c r="H6082" s="224">
        <v>0.1</v>
      </c>
      <c r="I6082" s="32"/>
    </row>
    <row r="6083" spans="1:9" ht="31.5">
      <c r="A6083" s="28">
        <v>6078</v>
      </c>
      <c r="B6083" s="29" t="s">
        <v>9471</v>
      </c>
      <c r="C6083" s="43" t="s">
        <v>9472</v>
      </c>
      <c r="D6083" s="56"/>
      <c r="E6083" s="31">
        <v>13.56</v>
      </c>
      <c r="F6083" s="128">
        <f t="shared" si="353"/>
        <v>8.0410799999999991</v>
      </c>
      <c r="G6083" s="222">
        <f>F6083*1.1</f>
        <v>8.8451880000000003</v>
      </c>
      <c r="H6083" s="224">
        <v>0.1</v>
      </c>
      <c r="I6083" s="32"/>
    </row>
    <row r="6084" spans="1:9" ht="31.5">
      <c r="A6084" s="28">
        <v>6079</v>
      </c>
      <c r="B6084" s="29" t="s">
        <v>9473</v>
      </c>
      <c r="C6084" s="43" t="s">
        <v>9474</v>
      </c>
      <c r="D6084" s="56"/>
      <c r="E6084" s="31">
        <v>13.56</v>
      </c>
      <c r="F6084" s="128">
        <f t="shared" si="353"/>
        <v>8.0410799999999991</v>
      </c>
      <c r="G6084" s="222">
        <f>F6084*1.1</f>
        <v>8.8451880000000003</v>
      </c>
      <c r="H6084" s="224">
        <v>0.1</v>
      </c>
      <c r="I6084" s="32"/>
    </row>
    <row r="6085" spans="1:9" ht="31.5">
      <c r="A6085" s="28">
        <v>6080</v>
      </c>
      <c r="B6085" s="29" t="s">
        <v>9475</v>
      </c>
      <c r="C6085" s="43" t="s">
        <v>9476</v>
      </c>
      <c r="D6085" s="56"/>
      <c r="E6085" s="31">
        <v>13.56</v>
      </c>
      <c r="F6085" s="128">
        <f t="shared" si="353"/>
        <v>8.0410799999999991</v>
      </c>
      <c r="G6085" s="222">
        <f>F6085*1.1</f>
        <v>8.8451880000000003</v>
      </c>
      <c r="H6085" s="224">
        <v>0.1</v>
      </c>
      <c r="I6085" s="32"/>
    </row>
    <row r="6086" spans="1:9" ht="47.25">
      <c r="A6086" s="28">
        <v>6081</v>
      </c>
      <c r="B6086" s="29" t="s">
        <v>145</v>
      </c>
      <c r="C6086" s="44" t="s">
        <v>9477</v>
      </c>
      <c r="D6086" s="57" t="s">
        <v>9478</v>
      </c>
      <c r="E6086" s="31"/>
      <c r="F6086" s="226"/>
      <c r="G6086" s="226"/>
      <c r="H6086" s="215"/>
      <c r="I6086" s="32"/>
    </row>
    <row r="6087" spans="1:9" ht="31.5">
      <c r="A6087" s="28">
        <v>6082</v>
      </c>
      <c r="B6087" s="29" t="s">
        <v>9479</v>
      </c>
      <c r="C6087" s="43" t="s">
        <v>9480</v>
      </c>
      <c r="D6087" s="56"/>
      <c r="E6087" s="31">
        <v>22.52</v>
      </c>
      <c r="F6087" s="128">
        <f t="shared" ref="F6087:F6150" si="360">E6087*0.593</f>
        <v>13.35436</v>
      </c>
      <c r="G6087" s="222">
        <f>F6087*1.1</f>
        <v>14.689796000000001</v>
      </c>
      <c r="H6087" s="224">
        <v>0.1</v>
      </c>
      <c r="I6087" s="32"/>
    </row>
    <row r="6088" spans="1:9" ht="31.5">
      <c r="A6088" s="28">
        <v>6083</v>
      </c>
      <c r="B6088" s="29" t="s">
        <v>9481</v>
      </c>
      <c r="C6088" s="43" t="s">
        <v>9482</v>
      </c>
      <c r="D6088" s="56"/>
      <c r="E6088" s="31">
        <v>22.52</v>
      </c>
      <c r="F6088" s="128">
        <f t="shared" si="360"/>
        <v>13.35436</v>
      </c>
      <c r="G6088" s="222">
        <f>F6088*1.1</f>
        <v>14.689796000000001</v>
      </c>
      <c r="H6088" s="224">
        <v>0.1</v>
      </c>
      <c r="I6088" s="32"/>
    </row>
    <row r="6089" spans="1:9" ht="31.5">
      <c r="A6089" s="28">
        <v>6084</v>
      </c>
      <c r="B6089" s="29" t="s">
        <v>9483</v>
      </c>
      <c r="C6089" s="43" t="s">
        <v>9484</v>
      </c>
      <c r="D6089" s="56"/>
      <c r="E6089" s="31">
        <v>22.52</v>
      </c>
      <c r="F6089" s="128">
        <f t="shared" si="360"/>
        <v>13.35436</v>
      </c>
      <c r="G6089" s="222">
        <f>F6089*1.1</f>
        <v>14.689796000000001</v>
      </c>
      <c r="H6089" s="224">
        <v>0.1</v>
      </c>
      <c r="I6089" s="32"/>
    </row>
    <row r="6090" spans="1:9" ht="31.5">
      <c r="A6090" s="28">
        <v>6085</v>
      </c>
      <c r="B6090" s="29" t="s">
        <v>9485</v>
      </c>
      <c r="C6090" s="43" t="s">
        <v>9486</v>
      </c>
      <c r="D6090" s="56"/>
      <c r="E6090" s="31">
        <v>22.52</v>
      </c>
      <c r="F6090" s="128">
        <f t="shared" si="360"/>
        <v>13.35436</v>
      </c>
      <c r="G6090" s="222">
        <f>F6090*1.1</f>
        <v>14.689796000000001</v>
      </c>
      <c r="H6090" s="224">
        <v>0.1</v>
      </c>
      <c r="I6090" s="32"/>
    </row>
    <row r="6091" spans="1:9" ht="31.5">
      <c r="A6091" s="28">
        <v>6086</v>
      </c>
      <c r="B6091" s="29" t="s">
        <v>9487</v>
      </c>
      <c r="C6091" s="43" t="s">
        <v>9488</v>
      </c>
      <c r="D6091" s="56"/>
      <c r="E6091" s="31">
        <v>22.52</v>
      </c>
      <c r="F6091" s="128">
        <f t="shared" si="360"/>
        <v>13.35436</v>
      </c>
      <c r="G6091" s="222">
        <f>F6091*1.1</f>
        <v>14.689796000000001</v>
      </c>
      <c r="H6091" s="224">
        <v>0.1</v>
      </c>
      <c r="I6091" s="32"/>
    </row>
    <row r="6092" spans="1:9" ht="78.75">
      <c r="A6092" s="28">
        <v>6087</v>
      </c>
      <c r="B6092" s="29" t="s">
        <v>145</v>
      </c>
      <c r="C6092" s="44" t="s">
        <v>9489</v>
      </c>
      <c r="D6092" s="57" t="s">
        <v>9490</v>
      </c>
      <c r="E6092" s="31"/>
      <c r="F6092" s="226"/>
      <c r="G6092" s="226"/>
      <c r="H6092" s="215"/>
      <c r="I6092" s="32"/>
    </row>
    <row r="6093" spans="1:9" ht="15.75">
      <c r="A6093" s="28">
        <v>6088</v>
      </c>
      <c r="B6093" s="29" t="s">
        <v>9491</v>
      </c>
      <c r="C6093" s="43" t="s">
        <v>9492</v>
      </c>
      <c r="D6093" s="56"/>
      <c r="E6093" s="31">
        <v>2.71</v>
      </c>
      <c r="F6093" s="128">
        <f t="shared" si="360"/>
        <v>1.60703</v>
      </c>
      <c r="G6093" s="222">
        <f t="shared" ref="G6093:G6100" si="361">F6093*1.1</f>
        <v>1.767733</v>
      </c>
      <c r="H6093" s="224">
        <v>0.1</v>
      </c>
      <c r="I6093" s="32"/>
    </row>
    <row r="6094" spans="1:9" ht="15.75">
      <c r="A6094" s="28">
        <v>6089</v>
      </c>
      <c r="B6094" s="29" t="s">
        <v>9493</v>
      </c>
      <c r="C6094" s="43" t="s">
        <v>9494</v>
      </c>
      <c r="D6094" s="56"/>
      <c r="E6094" s="31">
        <v>2.71</v>
      </c>
      <c r="F6094" s="128">
        <f t="shared" si="360"/>
        <v>1.60703</v>
      </c>
      <c r="G6094" s="222">
        <f t="shared" si="361"/>
        <v>1.767733</v>
      </c>
      <c r="H6094" s="224">
        <v>0.1</v>
      </c>
      <c r="I6094" s="32"/>
    </row>
    <row r="6095" spans="1:9" ht="15.75">
      <c r="A6095" s="28">
        <v>6090</v>
      </c>
      <c r="B6095" s="29" t="s">
        <v>9495</v>
      </c>
      <c r="C6095" s="43" t="s">
        <v>9496</v>
      </c>
      <c r="D6095" s="56"/>
      <c r="E6095" s="31">
        <v>2.71</v>
      </c>
      <c r="F6095" s="128">
        <f t="shared" si="360"/>
        <v>1.60703</v>
      </c>
      <c r="G6095" s="222">
        <f t="shared" si="361"/>
        <v>1.767733</v>
      </c>
      <c r="H6095" s="224">
        <v>0.1</v>
      </c>
      <c r="I6095" s="32"/>
    </row>
    <row r="6096" spans="1:9" ht="15.75">
      <c r="A6096" s="28">
        <v>6091</v>
      </c>
      <c r="B6096" s="29" t="s">
        <v>9497</v>
      </c>
      <c r="C6096" s="43" t="s">
        <v>9498</v>
      </c>
      <c r="D6096" s="56"/>
      <c r="E6096" s="31">
        <v>2.71</v>
      </c>
      <c r="F6096" s="128">
        <f t="shared" si="360"/>
        <v>1.60703</v>
      </c>
      <c r="G6096" s="222">
        <f t="shared" si="361"/>
        <v>1.767733</v>
      </c>
      <c r="H6096" s="224">
        <v>0.1</v>
      </c>
      <c r="I6096" s="32"/>
    </row>
    <row r="6097" spans="1:9" ht="15.75">
      <c r="A6097" s="28">
        <v>6092</v>
      </c>
      <c r="B6097" s="29" t="s">
        <v>9499</v>
      </c>
      <c r="C6097" s="43" t="s">
        <v>9500</v>
      </c>
      <c r="D6097" s="56"/>
      <c r="E6097" s="31">
        <v>2.71</v>
      </c>
      <c r="F6097" s="128">
        <f t="shared" si="360"/>
        <v>1.60703</v>
      </c>
      <c r="G6097" s="222">
        <f t="shared" si="361"/>
        <v>1.767733</v>
      </c>
      <c r="H6097" s="224">
        <v>0.1</v>
      </c>
      <c r="I6097" s="32"/>
    </row>
    <row r="6098" spans="1:9" ht="15.75">
      <c r="A6098" s="28">
        <v>6093</v>
      </c>
      <c r="B6098" s="29" t="s">
        <v>9501</v>
      </c>
      <c r="C6098" s="43" t="s">
        <v>9502</v>
      </c>
      <c r="D6098" s="56"/>
      <c r="E6098" s="31">
        <v>2.71</v>
      </c>
      <c r="F6098" s="128">
        <f t="shared" si="360"/>
        <v>1.60703</v>
      </c>
      <c r="G6098" s="222">
        <f t="shared" si="361"/>
        <v>1.767733</v>
      </c>
      <c r="H6098" s="224">
        <v>0.1</v>
      </c>
      <c r="I6098" s="32"/>
    </row>
    <row r="6099" spans="1:9" ht="15.75">
      <c r="A6099" s="28">
        <v>6094</v>
      </c>
      <c r="B6099" s="29" t="s">
        <v>9503</v>
      </c>
      <c r="C6099" s="43" t="s">
        <v>9504</v>
      </c>
      <c r="D6099" s="56"/>
      <c r="E6099" s="31">
        <v>2.71</v>
      </c>
      <c r="F6099" s="128">
        <f t="shared" si="360"/>
        <v>1.60703</v>
      </c>
      <c r="G6099" s="222">
        <f t="shared" si="361"/>
        <v>1.767733</v>
      </c>
      <c r="H6099" s="224">
        <v>0.1</v>
      </c>
      <c r="I6099" s="32"/>
    </row>
    <row r="6100" spans="1:9" ht="15.75">
      <c r="A6100" s="28">
        <v>6095</v>
      </c>
      <c r="B6100" s="29" t="s">
        <v>9505</v>
      </c>
      <c r="C6100" s="43" t="s">
        <v>9506</v>
      </c>
      <c r="D6100" s="56"/>
      <c r="E6100" s="31">
        <v>2.71</v>
      </c>
      <c r="F6100" s="128">
        <f t="shared" si="360"/>
        <v>1.60703</v>
      </c>
      <c r="G6100" s="222">
        <f t="shared" si="361"/>
        <v>1.767733</v>
      </c>
      <c r="H6100" s="224">
        <v>0.1</v>
      </c>
      <c r="I6100" s="32"/>
    </row>
    <row r="6101" spans="1:9" ht="94.5">
      <c r="A6101" s="28">
        <v>6096</v>
      </c>
      <c r="B6101" s="29" t="s">
        <v>145</v>
      </c>
      <c r="C6101" s="44" t="s">
        <v>9507</v>
      </c>
      <c r="D6101" s="57" t="s">
        <v>9508</v>
      </c>
      <c r="E6101" s="31"/>
      <c r="F6101" s="226"/>
      <c r="G6101" s="226"/>
      <c r="H6101" s="215"/>
      <c r="I6101" s="32"/>
    </row>
    <row r="6102" spans="1:9" ht="15.75">
      <c r="A6102" s="28">
        <v>6097</v>
      </c>
      <c r="B6102" s="29" t="s">
        <v>9509</v>
      </c>
      <c r="C6102" s="43" t="s">
        <v>9510</v>
      </c>
      <c r="D6102" s="56"/>
      <c r="E6102" s="31">
        <v>13.84</v>
      </c>
      <c r="F6102" s="128">
        <f t="shared" si="360"/>
        <v>8.2071199999999997</v>
      </c>
      <c r="G6102" s="222">
        <f t="shared" ref="G6102:G6108" si="362">F6102*1.1</f>
        <v>9.0278320000000001</v>
      </c>
      <c r="H6102" s="224">
        <v>0.1</v>
      </c>
      <c r="I6102" s="32"/>
    </row>
    <row r="6103" spans="1:9" ht="15.75">
      <c r="A6103" s="28">
        <v>6098</v>
      </c>
      <c r="B6103" s="29" t="s">
        <v>9511</v>
      </c>
      <c r="C6103" s="43" t="s">
        <v>9512</v>
      </c>
      <c r="D6103" s="56"/>
      <c r="E6103" s="31">
        <v>13.84</v>
      </c>
      <c r="F6103" s="128">
        <f t="shared" si="360"/>
        <v>8.2071199999999997</v>
      </c>
      <c r="G6103" s="222">
        <f t="shared" si="362"/>
        <v>9.0278320000000001</v>
      </c>
      <c r="H6103" s="224">
        <v>0.1</v>
      </c>
      <c r="I6103" s="32"/>
    </row>
    <row r="6104" spans="1:9" ht="15.75">
      <c r="A6104" s="28">
        <v>6099</v>
      </c>
      <c r="B6104" s="29" t="s">
        <v>9513</v>
      </c>
      <c r="C6104" s="43" t="s">
        <v>9514</v>
      </c>
      <c r="D6104" s="56"/>
      <c r="E6104" s="31">
        <v>13.84</v>
      </c>
      <c r="F6104" s="128">
        <f t="shared" si="360"/>
        <v>8.2071199999999997</v>
      </c>
      <c r="G6104" s="222">
        <f t="shared" si="362"/>
        <v>9.0278320000000001</v>
      </c>
      <c r="H6104" s="224">
        <v>0.1</v>
      </c>
      <c r="I6104" s="32"/>
    </row>
    <row r="6105" spans="1:9" ht="15.75">
      <c r="A6105" s="28">
        <v>6100</v>
      </c>
      <c r="B6105" s="29" t="s">
        <v>9515</v>
      </c>
      <c r="C6105" s="43" t="s">
        <v>9516</v>
      </c>
      <c r="D6105" s="56"/>
      <c r="E6105" s="31">
        <v>13.84</v>
      </c>
      <c r="F6105" s="128">
        <f t="shared" si="360"/>
        <v>8.2071199999999997</v>
      </c>
      <c r="G6105" s="222">
        <f t="shared" si="362"/>
        <v>9.0278320000000001</v>
      </c>
      <c r="H6105" s="224">
        <v>0.1</v>
      </c>
      <c r="I6105" s="32"/>
    </row>
    <row r="6106" spans="1:9" ht="15.75">
      <c r="A6106" s="28">
        <v>6101</v>
      </c>
      <c r="B6106" s="29" t="s">
        <v>9517</v>
      </c>
      <c r="C6106" s="43" t="s">
        <v>9518</v>
      </c>
      <c r="D6106" s="56"/>
      <c r="E6106" s="31">
        <v>13.84</v>
      </c>
      <c r="F6106" s="128">
        <f t="shared" si="360"/>
        <v>8.2071199999999997</v>
      </c>
      <c r="G6106" s="222">
        <f t="shared" si="362"/>
        <v>9.0278320000000001</v>
      </c>
      <c r="H6106" s="224">
        <v>0.1</v>
      </c>
      <c r="I6106" s="32"/>
    </row>
    <row r="6107" spans="1:9" ht="15.75">
      <c r="A6107" s="28">
        <v>6102</v>
      </c>
      <c r="B6107" s="29" t="s">
        <v>9519</v>
      </c>
      <c r="C6107" s="43" t="s">
        <v>9520</v>
      </c>
      <c r="D6107" s="56"/>
      <c r="E6107" s="31">
        <v>13.84</v>
      </c>
      <c r="F6107" s="128">
        <f t="shared" si="360"/>
        <v>8.2071199999999997</v>
      </c>
      <c r="G6107" s="222">
        <f t="shared" si="362"/>
        <v>9.0278320000000001</v>
      </c>
      <c r="H6107" s="224">
        <v>0.1</v>
      </c>
      <c r="I6107" s="32"/>
    </row>
    <row r="6108" spans="1:9" ht="15.75">
      <c r="A6108" s="28">
        <v>6103</v>
      </c>
      <c r="B6108" s="29" t="s">
        <v>9521</v>
      </c>
      <c r="C6108" s="43" t="s">
        <v>9522</v>
      </c>
      <c r="D6108" s="56"/>
      <c r="E6108" s="31">
        <v>13.84</v>
      </c>
      <c r="F6108" s="128">
        <f t="shared" si="360"/>
        <v>8.2071199999999997</v>
      </c>
      <c r="G6108" s="222">
        <f t="shared" si="362"/>
        <v>9.0278320000000001</v>
      </c>
      <c r="H6108" s="224">
        <v>0.1</v>
      </c>
      <c r="I6108" s="32"/>
    </row>
    <row r="6109" spans="1:9" ht="47.25">
      <c r="A6109" s="28">
        <v>6104</v>
      </c>
      <c r="B6109" s="29" t="s">
        <v>145</v>
      </c>
      <c r="C6109" s="44" t="s">
        <v>9523</v>
      </c>
      <c r="D6109" s="57" t="s">
        <v>9524</v>
      </c>
      <c r="E6109" s="31"/>
      <c r="F6109" s="226"/>
      <c r="G6109" s="226"/>
      <c r="H6109" s="215"/>
      <c r="I6109" s="32"/>
    </row>
    <row r="6110" spans="1:9" ht="15.75">
      <c r="A6110" s="28">
        <v>6105</v>
      </c>
      <c r="B6110" s="29" t="s">
        <v>9525</v>
      </c>
      <c r="C6110" s="43" t="s">
        <v>9526</v>
      </c>
      <c r="D6110" s="56"/>
      <c r="E6110" s="31">
        <v>2.71</v>
      </c>
      <c r="F6110" s="128">
        <f t="shared" si="360"/>
        <v>1.60703</v>
      </c>
      <c r="G6110" s="222">
        <f t="shared" ref="G6110:G6115" si="363">F6110*1.1</f>
        <v>1.767733</v>
      </c>
      <c r="H6110" s="224">
        <v>0.1</v>
      </c>
      <c r="I6110" s="32"/>
    </row>
    <row r="6111" spans="1:9" ht="15.75">
      <c r="A6111" s="28">
        <v>6106</v>
      </c>
      <c r="B6111" s="29" t="s">
        <v>9527</v>
      </c>
      <c r="C6111" s="43" t="s">
        <v>9528</v>
      </c>
      <c r="D6111" s="56"/>
      <c r="E6111" s="31">
        <v>2.71</v>
      </c>
      <c r="F6111" s="128">
        <f t="shared" si="360"/>
        <v>1.60703</v>
      </c>
      <c r="G6111" s="222">
        <f t="shared" si="363"/>
        <v>1.767733</v>
      </c>
      <c r="H6111" s="224">
        <v>0.1</v>
      </c>
      <c r="I6111" s="32"/>
    </row>
    <row r="6112" spans="1:9" ht="15.75">
      <c r="A6112" s="28">
        <v>6107</v>
      </c>
      <c r="B6112" s="29" t="s">
        <v>9529</v>
      </c>
      <c r="C6112" s="43" t="s">
        <v>9530</v>
      </c>
      <c r="D6112" s="56"/>
      <c r="E6112" s="31">
        <v>2.71</v>
      </c>
      <c r="F6112" s="128">
        <f t="shared" si="360"/>
        <v>1.60703</v>
      </c>
      <c r="G6112" s="222">
        <f t="shared" si="363"/>
        <v>1.767733</v>
      </c>
      <c r="H6112" s="224">
        <v>0.1</v>
      </c>
      <c r="I6112" s="32"/>
    </row>
    <row r="6113" spans="1:9" ht="15.75">
      <c r="A6113" s="28">
        <v>6108</v>
      </c>
      <c r="B6113" s="29" t="s">
        <v>9531</v>
      </c>
      <c r="C6113" s="43" t="s">
        <v>9532</v>
      </c>
      <c r="D6113" s="56"/>
      <c r="E6113" s="31">
        <v>2.71</v>
      </c>
      <c r="F6113" s="128">
        <f t="shared" si="360"/>
        <v>1.60703</v>
      </c>
      <c r="G6113" s="222">
        <f t="shared" si="363"/>
        <v>1.767733</v>
      </c>
      <c r="H6113" s="224">
        <v>0.1</v>
      </c>
      <c r="I6113" s="32"/>
    </row>
    <row r="6114" spans="1:9" ht="31.5">
      <c r="A6114" s="28">
        <v>6109</v>
      </c>
      <c r="B6114" s="29" t="s">
        <v>9533</v>
      </c>
      <c r="C6114" s="43" t="s">
        <v>9534</v>
      </c>
      <c r="D6114" s="56"/>
      <c r="E6114" s="31">
        <v>2.71</v>
      </c>
      <c r="F6114" s="128">
        <f t="shared" si="360"/>
        <v>1.60703</v>
      </c>
      <c r="G6114" s="222">
        <f t="shared" si="363"/>
        <v>1.767733</v>
      </c>
      <c r="H6114" s="224">
        <v>0.1</v>
      </c>
      <c r="I6114" s="32"/>
    </row>
    <row r="6115" spans="1:9" ht="31.5">
      <c r="A6115" s="28">
        <v>6110</v>
      </c>
      <c r="B6115" s="29" t="s">
        <v>9535</v>
      </c>
      <c r="C6115" s="43" t="s">
        <v>9536</v>
      </c>
      <c r="D6115" s="56"/>
      <c r="E6115" s="31">
        <v>2.71</v>
      </c>
      <c r="F6115" s="128">
        <f t="shared" si="360"/>
        <v>1.60703</v>
      </c>
      <c r="G6115" s="222">
        <f t="shared" si="363"/>
        <v>1.767733</v>
      </c>
      <c r="H6115" s="224">
        <v>0.1</v>
      </c>
      <c r="I6115" s="32"/>
    </row>
    <row r="6116" spans="1:9" ht="47.25">
      <c r="A6116" s="28">
        <v>6111</v>
      </c>
      <c r="B6116" s="29" t="s">
        <v>145</v>
      </c>
      <c r="C6116" s="44" t="s">
        <v>9537</v>
      </c>
      <c r="D6116" s="57" t="s">
        <v>9524</v>
      </c>
      <c r="E6116" s="31"/>
      <c r="F6116" s="226"/>
      <c r="G6116" s="226"/>
      <c r="H6116" s="215"/>
      <c r="I6116" s="32"/>
    </row>
    <row r="6117" spans="1:9" ht="31.5">
      <c r="A6117" s="28">
        <v>6112</v>
      </c>
      <c r="B6117" s="29" t="s">
        <v>9538</v>
      </c>
      <c r="C6117" s="43" t="s">
        <v>9539</v>
      </c>
      <c r="D6117" s="56"/>
      <c r="E6117" s="31">
        <v>2.71</v>
      </c>
      <c r="F6117" s="128">
        <f t="shared" si="360"/>
        <v>1.60703</v>
      </c>
      <c r="G6117" s="222">
        <f>F6117*1.1</f>
        <v>1.767733</v>
      </c>
      <c r="H6117" s="224">
        <v>0.1</v>
      </c>
      <c r="I6117" s="32"/>
    </row>
    <row r="6118" spans="1:9" ht="15.75">
      <c r="A6118" s="28">
        <v>6113</v>
      </c>
      <c r="B6118" s="29" t="s">
        <v>145</v>
      </c>
      <c r="C6118" s="57" t="s">
        <v>9540</v>
      </c>
      <c r="D6118" s="57" t="s">
        <v>9541</v>
      </c>
      <c r="E6118" s="31"/>
      <c r="F6118" s="226"/>
      <c r="G6118" s="226"/>
      <c r="H6118" s="215"/>
      <c r="I6118" s="32"/>
    </row>
    <row r="6119" spans="1:9" ht="31.5">
      <c r="A6119" s="28">
        <v>6114</v>
      </c>
      <c r="B6119" s="29" t="s">
        <v>9542</v>
      </c>
      <c r="C6119" s="43" t="s">
        <v>9543</v>
      </c>
      <c r="D6119" s="56"/>
      <c r="E6119" s="31">
        <v>2.71</v>
      </c>
      <c r="F6119" s="128">
        <f t="shared" si="360"/>
        <v>1.60703</v>
      </c>
      <c r="G6119" s="222">
        <f t="shared" ref="G6119:G6124" si="364">F6119*1.1</f>
        <v>1.767733</v>
      </c>
      <c r="H6119" s="224">
        <v>0.1</v>
      </c>
      <c r="I6119" s="32"/>
    </row>
    <row r="6120" spans="1:9" ht="31.5">
      <c r="A6120" s="28">
        <v>6115</v>
      </c>
      <c r="B6120" s="29" t="s">
        <v>9544</v>
      </c>
      <c r="C6120" s="43" t="s">
        <v>9545</v>
      </c>
      <c r="D6120" s="56"/>
      <c r="E6120" s="31">
        <v>2.71</v>
      </c>
      <c r="F6120" s="128">
        <f t="shared" si="360"/>
        <v>1.60703</v>
      </c>
      <c r="G6120" s="222">
        <f t="shared" si="364"/>
        <v>1.767733</v>
      </c>
      <c r="H6120" s="224">
        <v>0.1</v>
      </c>
      <c r="I6120" s="32"/>
    </row>
    <row r="6121" spans="1:9" ht="31.5">
      <c r="A6121" s="28">
        <v>6116</v>
      </c>
      <c r="B6121" s="29" t="s">
        <v>9546</v>
      </c>
      <c r="C6121" s="43" t="s">
        <v>9547</v>
      </c>
      <c r="D6121" s="56"/>
      <c r="E6121" s="31">
        <v>2.71</v>
      </c>
      <c r="F6121" s="128">
        <f t="shared" si="360"/>
        <v>1.60703</v>
      </c>
      <c r="G6121" s="222">
        <f t="shared" si="364"/>
        <v>1.767733</v>
      </c>
      <c r="H6121" s="224">
        <v>0.1</v>
      </c>
      <c r="I6121" s="32"/>
    </row>
    <row r="6122" spans="1:9" ht="31.5">
      <c r="A6122" s="28">
        <v>6117</v>
      </c>
      <c r="B6122" s="29" t="s">
        <v>9548</v>
      </c>
      <c r="C6122" s="43" t="s">
        <v>9549</v>
      </c>
      <c r="D6122" s="56"/>
      <c r="E6122" s="31">
        <v>2.71</v>
      </c>
      <c r="F6122" s="128">
        <f t="shared" si="360"/>
        <v>1.60703</v>
      </c>
      <c r="G6122" s="222">
        <f t="shared" si="364"/>
        <v>1.767733</v>
      </c>
      <c r="H6122" s="224">
        <v>0.1</v>
      </c>
      <c r="I6122" s="32"/>
    </row>
    <row r="6123" spans="1:9" ht="31.5">
      <c r="A6123" s="28">
        <v>6118</v>
      </c>
      <c r="B6123" s="29" t="s">
        <v>9550</v>
      </c>
      <c r="C6123" s="43" t="s">
        <v>9551</v>
      </c>
      <c r="D6123" s="56"/>
      <c r="E6123" s="31">
        <v>2.71</v>
      </c>
      <c r="F6123" s="128">
        <f t="shared" si="360"/>
        <v>1.60703</v>
      </c>
      <c r="G6123" s="222">
        <f t="shared" si="364"/>
        <v>1.767733</v>
      </c>
      <c r="H6123" s="224">
        <v>0.1</v>
      </c>
      <c r="I6123" s="32"/>
    </row>
    <row r="6124" spans="1:9" ht="31.5">
      <c r="A6124" s="28">
        <v>6119</v>
      </c>
      <c r="B6124" s="29" t="s">
        <v>9552</v>
      </c>
      <c r="C6124" s="43" t="s">
        <v>9553</v>
      </c>
      <c r="D6124" s="56"/>
      <c r="E6124" s="31">
        <v>2.71</v>
      </c>
      <c r="F6124" s="128">
        <f t="shared" si="360"/>
        <v>1.60703</v>
      </c>
      <c r="G6124" s="222">
        <f t="shared" si="364"/>
        <v>1.767733</v>
      </c>
      <c r="H6124" s="224">
        <v>0.1</v>
      </c>
      <c r="I6124" s="32"/>
    </row>
    <row r="6125" spans="1:9" ht="94.5">
      <c r="A6125" s="28">
        <v>6120</v>
      </c>
      <c r="B6125" s="29" t="s">
        <v>145</v>
      </c>
      <c r="C6125" s="44" t="s">
        <v>9554</v>
      </c>
      <c r="D6125" s="57" t="s">
        <v>9555</v>
      </c>
      <c r="E6125" s="31"/>
      <c r="F6125" s="226"/>
      <c r="G6125" s="226"/>
      <c r="H6125" s="215"/>
      <c r="I6125" s="32"/>
    </row>
    <row r="6126" spans="1:9" ht="31.5">
      <c r="A6126" s="28">
        <v>6121</v>
      </c>
      <c r="B6126" s="29" t="s">
        <v>9556</v>
      </c>
      <c r="C6126" s="43" t="s">
        <v>9557</v>
      </c>
      <c r="D6126" s="56"/>
      <c r="E6126" s="31">
        <v>23.07</v>
      </c>
      <c r="F6126" s="128">
        <f t="shared" si="360"/>
        <v>13.68051</v>
      </c>
      <c r="G6126" s="222">
        <f>F6126*1.1</f>
        <v>15.048561000000001</v>
      </c>
      <c r="H6126" s="224">
        <v>0.1</v>
      </c>
      <c r="I6126" s="32"/>
    </row>
    <row r="6127" spans="1:9" ht="31.5">
      <c r="A6127" s="28">
        <v>6122</v>
      </c>
      <c r="B6127" s="29" t="s">
        <v>9558</v>
      </c>
      <c r="C6127" s="43" t="s">
        <v>9559</v>
      </c>
      <c r="D6127" s="56"/>
      <c r="E6127" s="31">
        <v>23.07</v>
      </c>
      <c r="F6127" s="128">
        <f t="shared" si="360"/>
        <v>13.68051</v>
      </c>
      <c r="G6127" s="222">
        <f>F6127*1.1</f>
        <v>15.048561000000001</v>
      </c>
      <c r="H6127" s="224">
        <v>0.1</v>
      </c>
      <c r="I6127" s="32"/>
    </row>
    <row r="6128" spans="1:9" ht="31.5">
      <c r="A6128" s="28">
        <v>6123</v>
      </c>
      <c r="B6128" s="29" t="s">
        <v>9560</v>
      </c>
      <c r="C6128" s="43" t="s">
        <v>9561</v>
      </c>
      <c r="D6128" s="56"/>
      <c r="E6128" s="31">
        <v>23.07</v>
      </c>
      <c r="F6128" s="128">
        <f t="shared" si="360"/>
        <v>13.68051</v>
      </c>
      <c r="G6128" s="222">
        <f>F6128*1.1</f>
        <v>15.048561000000001</v>
      </c>
      <c r="H6128" s="224">
        <v>0.1</v>
      </c>
      <c r="I6128" s="32"/>
    </row>
    <row r="6129" spans="1:9" ht="31.5">
      <c r="A6129" s="28">
        <v>6124</v>
      </c>
      <c r="B6129" s="29" t="s">
        <v>9562</v>
      </c>
      <c r="C6129" s="43" t="s">
        <v>9563</v>
      </c>
      <c r="D6129" s="56"/>
      <c r="E6129" s="31">
        <v>23.07</v>
      </c>
      <c r="F6129" s="128">
        <f t="shared" si="360"/>
        <v>13.68051</v>
      </c>
      <c r="G6129" s="222">
        <f>F6129*1.1</f>
        <v>15.048561000000001</v>
      </c>
      <c r="H6129" s="224">
        <v>0.1</v>
      </c>
      <c r="I6129" s="32"/>
    </row>
    <row r="6130" spans="1:9" ht="31.5">
      <c r="A6130" s="28">
        <v>6125</v>
      </c>
      <c r="B6130" s="29" t="s">
        <v>9564</v>
      </c>
      <c r="C6130" s="43" t="s">
        <v>9565</v>
      </c>
      <c r="D6130" s="56"/>
      <c r="E6130" s="31">
        <v>23.07</v>
      </c>
      <c r="F6130" s="128">
        <f t="shared" si="360"/>
        <v>13.68051</v>
      </c>
      <c r="G6130" s="222">
        <f>F6130*1.1</f>
        <v>15.048561000000001</v>
      </c>
      <c r="H6130" s="224">
        <v>0.1</v>
      </c>
      <c r="I6130" s="32"/>
    </row>
    <row r="6131" spans="1:9" ht="63">
      <c r="A6131" s="28">
        <v>6126</v>
      </c>
      <c r="B6131" s="29" t="s">
        <v>145</v>
      </c>
      <c r="C6131" s="44" t="s">
        <v>9566</v>
      </c>
      <c r="D6131" s="57" t="s">
        <v>9567</v>
      </c>
      <c r="E6131" s="31"/>
      <c r="F6131" s="226"/>
      <c r="G6131" s="226"/>
      <c r="H6131" s="215"/>
      <c r="I6131" s="32"/>
    </row>
    <row r="6132" spans="1:9" ht="31.5">
      <c r="A6132" s="28">
        <v>6127</v>
      </c>
      <c r="B6132" s="29" t="s">
        <v>9568</v>
      </c>
      <c r="C6132" s="43" t="s">
        <v>9569</v>
      </c>
      <c r="D6132" s="56"/>
      <c r="E6132" s="31">
        <v>4.88</v>
      </c>
      <c r="F6132" s="128">
        <f t="shared" si="360"/>
        <v>2.89384</v>
      </c>
      <c r="G6132" s="222">
        <f t="shared" ref="G6132:G6140" si="365">F6132*1.1</f>
        <v>3.1832240000000001</v>
      </c>
      <c r="H6132" s="224">
        <v>0.1</v>
      </c>
      <c r="I6132" s="32"/>
    </row>
    <row r="6133" spans="1:9" ht="31.5">
      <c r="A6133" s="28">
        <v>6128</v>
      </c>
      <c r="B6133" s="29" t="s">
        <v>9570</v>
      </c>
      <c r="C6133" s="43" t="s">
        <v>9571</v>
      </c>
      <c r="D6133" s="56"/>
      <c r="E6133" s="31">
        <v>4.88</v>
      </c>
      <c r="F6133" s="128">
        <f t="shared" si="360"/>
        <v>2.89384</v>
      </c>
      <c r="G6133" s="222">
        <f t="shared" si="365"/>
        <v>3.1832240000000001</v>
      </c>
      <c r="H6133" s="224">
        <v>0.1</v>
      </c>
      <c r="I6133" s="32"/>
    </row>
    <row r="6134" spans="1:9" ht="31.5">
      <c r="A6134" s="28">
        <v>6129</v>
      </c>
      <c r="B6134" s="29" t="s">
        <v>9572</v>
      </c>
      <c r="C6134" s="43" t="s">
        <v>9573</v>
      </c>
      <c r="D6134" s="56"/>
      <c r="E6134" s="31">
        <v>4.88</v>
      </c>
      <c r="F6134" s="128">
        <f t="shared" si="360"/>
        <v>2.89384</v>
      </c>
      <c r="G6134" s="222">
        <f t="shared" si="365"/>
        <v>3.1832240000000001</v>
      </c>
      <c r="H6134" s="224">
        <v>0.1</v>
      </c>
      <c r="I6134" s="32"/>
    </row>
    <row r="6135" spans="1:9" ht="31.5">
      <c r="A6135" s="28">
        <v>6130</v>
      </c>
      <c r="B6135" s="29" t="s">
        <v>9574</v>
      </c>
      <c r="C6135" s="43" t="s">
        <v>9575</v>
      </c>
      <c r="D6135" s="56"/>
      <c r="E6135" s="31">
        <v>4.88</v>
      </c>
      <c r="F6135" s="128">
        <f t="shared" si="360"/>
        <v>2.89384</v>
      </c>
      <c r="G6135" s="222">
        <f t="shared" si="365"/>
        <v>3.1832240000000001</v>
      </c>
      <c r="H6135" s="224">
        <v>0.1</v>
      </c>
      <c r="I6135" s="32"/>
    </row>
    <row r="6136" spans="1:9" ht="31.5">
      <c r="A6136" s="28">
        <v>6131</v>
      </c>
      <c r="B6136" s="29" t="s">
        <v>9576</v>
      </c>
      <c r="C6136" s="43" t="s">
        <v>9577</v>
      </c>
      <c r="D6136" s="56"/>
      <c r="E6136" s="31">
        <v>4.88</v>
      </c>
      <c r="F6136" s="128">
        <f t="shared" si="360"/>
        <v>2.89384</v>
      </c>
      <c r="G6136" s="222">
        <f t="shared" si="365"/>
        <v>3.1832240000000001</v>
      </c>
      <c r="H6136" s="224">
        <v>0.1</v>
      </c>
      <c r="I6136" s="32"/>
    </row>
    <row r="6137" spans="1:9" ht="31.5">
      <c r="A6137" s="28">
        <v>6132</v>
      </c>
      <c r="B6137" s="29" t="s">
        <v>9578</v>
      </c>
      <c r="C6137" s="43" t="s">
        <v>9579</v>
      </c>
      <c r="D6137" s="56"/>
      <c r="E6137" s="31">
        <v>4.88</v>
      </c>
      <c r="F6137" s="128">
        <f t="shared" si="360"/>
        <v>2.89384</v>
      </c>
      <c r="G6137" s="222">
        <f t="shared" si="365"/>
        <v>3.1832240000000001</v>
      </c>
      <c r="H6137" s="224">
        <v>0.1</v>
      </c>
      <c r="I6137" s="32"/>
    </row>
    <row r="6138" spans="1:9" ht="31.5">
      <c r="A6138" s="28">
        <v>6133</v>
      </c>
      <c r="B6138" s="29" t="s">
        <v>9580</v>
      </c>
      <c r="C6138" s="43" t="s">
        <v>9581</v>
      </c>
      <c r="D6138" s="56"/>
      <c r="E6138" s="31">
        <v>4.88</v>
      </c>
      <c r="F6138" s="128">
        <f t="shared" si="360"/>
        <v>2.89384</v>
      </c>
      <c r="G6138" s="222">
        <f t="shared" si="365"/>
        <v>3.1832240000000001</v>
      </c>
      <c r="H6138" s="224">
        <v>0.1</v>
      </c>
      <c r="I6138" s="32"/>
    </row>
    <row r="6139" spans="1:9" ht="31.5">
      <c r="A6139" s="28">
        <v>6134</v>
      </c>
      <c r="B6139" s="29" t="s">
        <v>9582</v>
      </c>
      <c r="C6139" s="43" t="s">
        <v>9583</v>
      </c>
      <c r="D6139" s="56"/>
      <c r="E6139" s="31">
        <v>4.88</v>
      </c>
      <c r="F6139" s="128">
        <f t="shared" si="360"/>
        <v>2.89384</v>
      </c>
      <c r="G6139" s="222">
        <f t="shared" si="365"/>
        <v>3.1832240000000001</v>
      </c>
      <c r="H6139" s="224">
        <v>0.1</v>
      </c>
      <c r="I6139" s="32"/>
    </row>
    <row r="6140" spans="1:9" ht="31.5">
      <c r="A6140" s="28">
        <v>6135</v>
      </c>
      <c r="B6140" s="29" t="s">
        <v>9584</v>
      </c>
      <c r="C6140" s="43" t="s">
        <v>9585</v>
      </c>
      <c r="D6140" s="56"/>
      <c r="E6140" s="31">
        <v>4.88</v>
      </c>
      <c r="F6140" s="128">
        <f t="shared" si="360"/>
        <v>2.89384</v>
      </c>
      <c r="G6140" s="222">
        <f t="shared" si="365"/>
        <v>3.1832240000000001</v>
      </c>
      <c r="H6140" s="224">
        <v>0.1</v>
      </c>
      <c r="I6140" s="32"/>
    </row>
    <row r="6141" spans="1:9" ht="94.5">
      <c r="A6141" s="28">
        <v>6136</v>
      </c>
      <c r="B6141" s="29" t="s">
        <v>145</v>
      </c>
      <c r="C6141" s="44" t="s">
        <v>9586</v>
      </c>
      <c r="D6141" s="57" t="s">
        <v>9587</v>
      </c>
      <c r="E6141" s="31"/>
      <c r="F6141" s="226"/>
      <c r="G6141" s="226"/>
      <c r="H6141" s="215"/>
      <c r="I6141" s="32"/>
    </row>
    <row r="6142" spans="1:9" ht="31.5">
      <c r="A6142" s="28">
        <v>6137</v>
      </c>
      <c r="B6142" s="29" t="s">
        <v>9588</v>
      </c>
      <c r="C6142" s="43" t="s">
        <v>9589</v>
      </c>
      <c r="D6142" s="56"/>
      <c r="E6142" s="31">
        <v>17.64</v>
      </c>
      <c r="F6142" s="128">
        <f t="shared" si="360"/>
        <v>10.460520000000001</v>
      </c>
      <c r="G6142" s="222">
        <f t="shared" ref="G6142:G6147" si="366">F6142*1.1</f>
        <v>11.506572000000002</v>
      </c>
      <c r="H6142" s="224">
        <v>0.1</v>
      </c>
      <c r="I6142" s="32"/>
    </row>
    <row r="6143" spans="1:9" ht="31.5">
      <c r="A6143" s="28">
        <v>6138</v>
      </c>
      <c r="B6143" s="29" t="s">
        <v>9590</v>
      </c>
      <c r="C6143" s="43" t="s">
        <v>9591</v>
      </c>
      <c r="D6143" s="56"/>
      <c r="E6143" s="31">
        <v>17.64</v>
      </c>
      <c r="F6143" s="128">
        <f t="shared" si="360"/>
        <v>10.460520000000001</v>
      </c>
      <c r="G6143" s="222">
        <f t="shared" si="366"/>
        <v>11.506572000000002</v>
      </c>
      <c r="H6143" s="224">
        <v>0.1</v>
      </c>
      <c r="I6143" s="32"/>
    </row>
    <row r="6144" spans="1:9" ht="47.25">
      <c r="A6144" s="28">
        <v>6139</v>
      </c>
      <c r="B6144" s="29" t="s">
        <v>9592</v>
      </c>
      <c r="C6144" s="43" t="s">
        <v>9593</v>
      </c>
      <c r="D6144" s="56"/>
      <c r="E6144" s="31">
        <v>17.64</v>
      </c>
      <c r="F6144" s="128">
        <f t="shared" si="360"/>
        <v>10.460520000000001</v>
      </c>
      <c r="G6144" s="222">
        <f t="shared" si="366"/>
        <v>11.506572000000002</v>
      </c>
      <c r="H6144" s="224">
        <v>0.1</v>
      </c>
      <c r="I6144" s="32"/>
    </row>
    <row r="6145" spans="1:9" ht="31.5">
      <c r="A6145" s="28">
        <v>6140</v>
      </c>
      <c r="B6145" s="29" t="s">
        <v>9594</v>
      </c>
      <c r="C6145" s="43" t="s">
        <v>9595</v>
      </c>
      <c r="D6145" s="56"/>
      <c r="E6145" s="31">
        <v>17.64</v>
      </c>
      <c r="F6145" s="128">
        <f t="shared" si="360"/>
        <v>10.460520000000001</v>
      </c>
      <c r="G6145" s="222">
        <f t="shared" si="366"/>
        <v>11.506572000000002</v>
      </c>
      <c r="H6145" s="224">
        <v>0.1</v>
      </c>
      <c r="I6145" s="32"/>
    </row>
    <row r="6146" spans="1:9" ht="31.5">
      <c r="A6146" s="28">
        <v>6141</v>
      </c>
      <c r="B6146" s="29" t="s">
        <v>9596</v>
      </c>
      <c r="C6146" s="43" t="s">
        <v>9597</v>
      </c>
      <c r="D6146" s="56"/>
      <c r="E6146" s="31">
        <v>17.64</v>
      </c>
      <c r="F6146" s="128">
        <f t="shared" si="360"/>
        <v>10.460520000000001</v>
      </c>
      <c r="G6146" s="222">
        <f t="shared" si="366"/>
        <v>11.506572000000002</v>
      </c>
      <c r="H6146" s="224">
        <v>0.1</v>
      </c>
      <c r="I6146" s="32"/>
    </row>
    <row r="6147" spans="1:9" ht="47.25">
      <c r="A6147" s="28">
        <v>6142</v>
      </c>
      <c r="B6147" s="29" t="s">
        <v>9598</v>
      </c>
      <c r="C6147" s="43" t="s">
        <v>9599</v>
      </c>
      <c r="D6147" s="56"/>
      <c r="E6147" s="31">
        <v>17.64</v>
      </c>
      <c r="F6147" s="128">
        <f t="shared" si="360"/>
        <v>10.460520000000001</v>
      </c>
      <c r="G6147" s="222">
        <f t="shared" si="366"/>
        <v>11.506572000000002</v>
      </c>
      <c r="H6147" s="224">
        <v>0.1</v>
      </c>
      <c r="I6147" s="32"/>
    </row>
    <row r="6148" spans="1:9" ht="63">
      <c r="A6148" s="28">
        <v>6143</v>
      </c>
      <c r="B6148" s="29" t="s">
        <v>145</v>
      </c>
      <c r="C6148" s="44" t="s">
        <v>9600</v>
      </c>
      <c r="D6148" s="57" t="s">
        <v>9601</v>
      </c>
      <c r="E6148" s="31"/>
      <c r="F6148" s="226"/>
      <c r="G6148" s="226"/>
      <c r="H6148" s="215"/>
      <c r="I6148" s="32"/>
    </row>
    <row r="6149" spans="1:9" ht="31.5">
      <c r="A6149" s="28">
        <v>6144</v>
      </c>
      <c r="B6149" s="29" t="s">
        <v>9602</v>
      </c>
      <c r="C6149" s="43" t="s">
        <v>9603</v>
      </c>
      <c r="D6149" s="56"/>
      <c r="E6149" s="31">
        <v>46.13</v>
      </c>
      <c r="F6149" s="128">
        <f t="shared" si="360"/>
        <v>27.355090000000001</v>
      </c>
      <c r="G6149" s="222">
        <f>F6149*1.1</f>
        <v>30.090599000000005</v>
      </c>
      <c r="H6149" s="224">
        <v>0.1</v>
      </c>
      <c r="I6149" s="32"/>
    </row>
    <row r="6150" spans="1:9" ht="31.5">
      <c r="A6150" s="28">
        <v>6145</v>
      </c>
      <c r="B6150" s="29" t="s">
        <v>9604</v>
      </c>
      <c r="C6150" s="43" t="s">
        <v>9605</v>
      </c>
      <c r="D6150" s="56"/>
      <c r="E6150" s="31">
        <v>46.13</v>
      </c>
      <c r="F6150" s="128">
        <f t="shared" si="360"/>
        <v>27.355090000000001</v>
      </c>
      <c r="G6150" s="222">
        <f>F6150*1.1</f>
        <v>30.090599000000005</v>
      </c>
      <c r="H6150" s="224">
        <v>0.1</v>
      </c>
      <c r="I6150" s="32"/>
    </row>
    <row r="6151" spans="1:9" ht="31.5">
      <c r="A6151" s="28">
        <v>6146</v>
      </c>
      <c r="B6151" s="29" t="s">
        <v>9606</v>
      </c>
      <c r="C6151" s="43" t="s">
        <v>9607</v>
      </c>
      <c r="D6151" s="56"/>
      <c r="E6151" s="31">
        <v>46.13</v>
      </c>
      <c r="F6151" s="128">
        <f t="shared" ref="F6151:F6214" si="367">E6151*0.593</f>
        <v>27.355090000000001</v>
      </c>
      <c r="G6151" s="222">
        <f>F6151*1.1</f>
        <v>30.090599000000005</v>
      </c>
      <c r="H6151" s="224">
        <v>0.1</v>
      </c>
      <c r="I6151" s="32"/>
    </row>
    <row r="6152" spans="1:9" ht="31.5">
      <c r="A6152" s="28">
        <v>6147</v>
      </c>
      <c r="B6152" s="29" t="s">
        <v>9608</v>
      </c>
      <c r="C6152" s="43" t="s">
        <v>9609</v>
      </c>
      <c r="D6152" s="56"/>
      <c r="E6152" s="31">
        <v>46.13</v>
      </c>
      <c r="F6152" s="128">
        <f t="shared" si="367"/>
        <v>27.355090000000001</v>
      </c>
      <c r="G6152" s="222">
        <f>F6152*1.1</f>
        <v>30.090599000000005</v>
      </c>
      <c r="H6152" s="224">
        <v>0.1</v>
      </c>
      <c r="I6152" s="32"/>
    </row>
    <row r="6153" spans="1:9" ht="63">
      <c r="A6153" s="28">
        <v>6148</v>
      </c>
      <c r="B6153" s="29" t="s">
        <v>145</v>
      </c>
      <c r="C6153" s="44" t="s">
        <v>9610</v>
      </c>
      <c r="D6153" s="57" t="s">
        <v>9611</v>
      </c>
      <c r="E6153" s="31"/>
      <c r="F6153" s="226"/>
      <c r="G6153" s="226"/>
      <c r="H6153" s="215"/>
      <c r="I6153" s="32"/>
    </row>
    <row r="6154" spans="1:9" ht="31.5">
      <c r="A6154" s="28">
        <v>6149</v>
      </c>
      <c r="B6154" s="29" t="s">
        <v>9612</v>
      </c>
      <c r="C6154" s="43" t="s">
        <v>9613</v>
      </c>
      <c r="D6154" s="56"/>
      <c r="E6154" s="31">
        <v>34.729999999999997</v>
      </c>
      <c r="F6154" s="128">
        <f t="shared" si="367"/>
        <v>20.594889999999996</v>
      </c>
      <c r="G6154" s="222">
        <f>F6154*1.1</f>
        <v>22.654378999999999</v>
      </c>
      <c r="H6154" s="224">
        <v>0.1</v>
      </c>
      <c r="I6154" s="32"/>
    </row>
    <row r="6155" spans="1:9" ht="31.5">
      <c r="A6155" s="28">
        <v>6150</v>
      </c>
      <c r="B6155" s="29" t="s">
        <v>9614</v>
      </c>
      <c r="C6155" s="43" t="s">
        <v>9615</v>
      </c>
      <c r="D6155" s="56"/>
      <c r="E6155" s="31">
        <v>34.729999999999997</v>
      </c>
      <c r="F6155" s="128">
        <f t="shared" si="367"/>
        <v>20.594889999999996</v>
      </c>
      <c r="G6155" s="222">
        <f>F6155*1.1</f>
        <v>22.654378999999999</v>
      </c>
      <c r="H6155" s="224">
        <v>0.1</v>
      </c>
      <c r="I6155" s="32"/>
    </row>
    <row r="6156" spans="1:9" ht="31.5">
      <c r="A6156" s="28">
        <v>6151</v>
      </c>
      <c r="B6156" s="29" t="s">
        <v>9616</v>
      </c>
      <c r="C6156" s="43" t="s">
        <v>9617</v>
      </c>
      <c r="D6156" s="56"/>
      <c r="E6156" s="31">
        <v>34.729999999999997</v>
      </c>
      <c r="F6156" s="128">
        <f t="shared" si="367"/>
        <v>20.594889999999996</v>
      </c>
      <c r="G6156" s="222">
        <f>F6156*1.1</f>
        <v>22.654378999999999</v>
      </c>
      <c r="H6156" s="224">
        <v>0.1</v>
      </c>
      <c r="I6156" s="32"/>
    </row>
    <row r="6157" spans="1:9" ht="31.5">
      <c r="A6157" s="28">
        <v>6152</v>
      </c>
      <c r="B6157" s="29" t="s">
        <v>9618</v>
      </c>
      <c r="C6157" s="43" t="s">
        <v>9619</v>
      </c>
      <c r="D6157" s="56"/>
      <c r="E6157" s="31">
        <v>34.729999999999997</v>
      </c>
      <c r="F6157" s="128">
        <f t="shared" si="367"/>
        <v>20.594889999999996</v>
      </c>
      <c r="G6157" s="222">
        <f>F6157*1.1</f>
        <v>22.654378999999999</v>
      </c>
      <c r="H6157" s="224">
        <v>0.1</v>
      </c>
      <c r="I6157" s="32"/>
    </row>
    <row r="6158" spans="1:9" ht="63">
      <c r="A6158" s="28">
        <v>6153</v>
      </c>
      <c r="B6158" s="29" t="s">
        <v>145</v>
      </c>
      <c r="C6158" s="44" t="s">
        <v>9620</v>
      </c>
      <c r="D6158" s="57" t="s">
        <v>9621</v>
      </c>
      <c r="E6158" s="31"/>
      <c r="F6158" s="226"/>
      <c r="G6158" s="226"/>
      <c r="H6158" s="215"/>
      <c r="I6158" s="32"/>
    </row>
    <row r="6159" spans="1:9" ht="15.75">
      <c r="A6159" s="28">
        <v>6154</v>
      </c>
      <c r="B6159" s="29" t="s">
        <v>9622</v>
      </c>
      <c r="C6159" s="43" t="s">
        <v>9623</v>
      </c>
      <c r="D6159" s="56"/>
      <c r="E6159" s="31">
        <v>34.729999999999997</v>
      </c>
      <c r="F6159" s="128">
        <f t="shared" si="367"/>
        <v>20.594889999999996</v>
      </c>
      <c r="G6159" s="222">
        <f>F6159*1.1</f>
        <v>22.654378999999999</v>
      </c>
      <c r="H6159" s="224">
        <v>0.1</v>
      </c>
      <c r="I6159" s="32"/>
    </row>
    <row r="6160" spans="1:9" ht="31.5">
      <c r="A6160" s="28">
        <v>6155</v>
      </c>
      <c r="B6160" s="29" t="s">
        <v>9624</v>
      </c>
      <c r="C6160" s="43" t="s">
        <v>9625</v>
      </c>
      <c r="D6160" s="56"/>
      <c r="E6160" s="31">
        <v>34.729999999999997</v>
      </c>
      <c r="F6160" s="128">
        <f t="shared" si="367"/>
        <v>20.594889999999996</v>
      </c>
      <c r="G6160" s="222">
        <f>F6160*1.1</f>
        <v>22.654378999999999</v>
      </c>
      <c r="H6160" s="224">
        <v>0.1</v>
      </c>
      <c r="I6160" s="32"/>
    </row>
    <row r="6161" spans="1:9" ht="63">
      <c r="A6161" s="28">
        <v>6156</v>
      </c>
      <c r="B6161" s="29" t="s">
        <v>145</v>
      </c>
      <c r="C6161" s="44" t="s">
        <v>9626</v>
      </c>
      <c r="D6161" s="57" t="s">
        <v>9627</v>
      </c>
      <c r="E6161" s="31"/>
      <c r="F6161" s="226"/>
      <c r="G6161" s="226"/>
      <c r="H6161" s="215"/>
      <c r="I6161" s="32"/>
    </row>
    <row r="6162" spans="1:9" ht="31.5">
      <c r="A6162" s="28">
        <v>6157</v>
      </c>
      <c r="B6162" s="29" t="s">
        <v>9628</v>
      </c>
      <c r="C6162" s="43" t="s">
        <v>9629</v>
      </c>
      <c r="D6162" s="56"/>
      <c r="E6162" s="31">
        <v>40.71</v>
      </c>
      <c r="F6162" s="128">
        <f t="shared" si="367"/>
        <v>24.141030000000001</v>
      </c>
      <c r="G6162" s="222">
        <f>F6162*1.1</f>
        <v>26.555133000000001</v>
      </c>
      <c r="H6162" s="224">
        <v>0.1</v>
      </c>
      <c r="I6162" s="32"/>
    </row>
    <row r="6163" spans="1:9" ht="31.5">
      <c r="A6163" s="28">
        <v>6158</v>
      </c>
      <c r="B6163" s="29" t="s">
        <v>9630</v>
      </c>
      <c r="C6163" s="43" t="s">
        <v>9631</v>
      </c>
      <c r="D6163" s="56"/>
      <c r="E6163" s="31">
        <v>40.71</v>
      </c>
      <c r="F6163" s="128">
        <f t="shared" si="367"/>
        <v>24.141030000000001</v>
      </c>
      <c r="G6163" s="222">
        <f>F6163*1.1</f>
        <v>26.555133000000001</v>
      </c>
      <c r="H6163" s="224">
        <v>0.1</v>
      </c>
      <c r="I6163" s="32"/>
    </row>
    <row r="6164" spans="1:9" ht="15.75">
      <c r="A6164" s="28">
        <v>6159</v>
      </c>
      <c r="B6164" s="29" t="s">
        <v>145</v>
      </c>
      <c r="C6164" s="44" t="s">
        <v>9632</v>
      </c>
      <c r="D6164" s="56"/>
      <c r="E6164" s="31"/>
      <c r="F6164" s="226"/>
      <c r="G6164" s="226"/>
      <c r="H6164" s="215"/>
      <c r="I6164" s="32"/>
    </row>
    <row r="6165" spans="1:9" ht="15.75">
      <c r="A6165" s="28">
        <v>6160</v>
      </c>
      <c r="B6165" s="29" t="s">
        <v>9633</v>
      </c>
      <c r="C6165" s="56" t="s">
        <v>9634</v>
      </c>
      <c r="D6165" s="56"/>
      <c r="E6165" s="31">
        <v>27.13</v>
      </c>
      <c r="F6165" s="128">
        <f t="shared" si="367"/>
        <v>16.088089999999998</v>
      </c>
      <c r="G6165" s="222">
        <f t="shared" ref="G6165:G6196" si="368">F6165*1.1</f>
        <v>17.696898999999998</v>
      </c>
      <c r="H6165" s="224">
        <v>0.1</v>
      </c>
      <c r="I6165" s="32"/>
    </row>
    <row r="6166" spans="1:9" ht="15.75">
      <c r="A6166" s="28">
        <v>6161</v>
      </c>
      <c r="B6166" s="29" t="s">
        <v>9635</v>
      </c>
      <c r="C6166" s="56" t="s">
        <v>9636</v>
      </c>
      <c r="D6166" s="56"/>
      <c r="E6166" s="31">
        <v>27.13</v>
      </c>
      <c r="F6166" s="128">
        <f t="shared" si="367"/>
        <v>16.088089999999998</v>
      </c>
      <c r="G6166" s="222">
        <f t="shared" si="368"/>
        <v>17.696898999999998</v>
      </c>
      <c r="H6166" s="224">
        <v>0.1</v>
      </c>
      <c r="I6166" s="32"/>
    </row>
    <row r="6167" spans="1:9" ht="15.75">
      <c r="A6167" s="28">
        <v>6162</v>
      </c>
      <c r="B6167" s="29" t="s">
        <v>9637</v>
      </c>
      <c r="C6167" s="56" t="s">
        <v>9638</v>
      </c>
      <c r="D6167" s="56" t="s">
        <v>9639</v>
      </c>
      <c r="E6167" s="31">
        <v>27.13</v>
      </c>
      <c r="F6167" s="128">
        <f t="shared" si="367"/>
        <v>16.088089999999998</v>
      </c>
      <c r="G6167" s="222">
        <f t="shared" si="368"/>
        <v>17.696898999999998</v>
      </c>
      <c r="H6167" s="224">
        <v>0.1</v>
      </c>
      <c r="I6167" s="32"/>
    </row>
    <row r="6168" spans="1:9" ht="31.5">
      <c r="A6168" s="28">
        <v>6163</v>
      </c>
      <c r="B6168" s="29" t="s">
        <v>9640</v>
      </c>
      <c r="C6168" s="56" t="s">
        <v>9641</v>
      </c>
      <c r="D6168" s="56" t="s">
        <v>9642</v>
      </c>
      <c r="E6168" s="31">
        <v>59.71</v>
      </c>
      <c r="F6168" s="128">
        <f t="shared" si="367"/>
        <v>35.408029999999997</v>
      </c>
      <c r="G6168" s="222">
        <f t="shared" si="368"/>
        <v>38.948833</v>
      </c>
      <c r="H6168" s="224">
        <v>0.1</v>
      </c>
      <c r="I6168" s="32"/>
    </row>
    <row r="6169" spans="1:9" ht="15.75">
      <c r="A6169" s="28">
        <v>6164</v>
      </c>
      <c r="B6169" s="29" t="s">
        <v>9643</v>
      </c>
      <c r="C6169" s="56" t="s">
        <v>9644</v>
      </c>
      <c r="D6169" s="56"/>
      <c r="E6169" s="31">
        <v>27.13</v>
      </c>
      <c r="F6169" s="128">
        <f t="shared" si="367"/>
        <v>16.088089999999998</v>
      </c>
      <c r="G6169" s="222">
        <f t="shared" si="368"/>
        <v>17.696898999999998</v>
      </c>
      <c r="H6169" s="224">
        <v>0.1</v>
      </c>
      <c r="I6169" s="32"/>
    </row>
    <row r="6170" spans="1:9" ht="15.75">
      <c r="A6170" s="28">
        <v>6165</v>
      </c>
      <c r="B6170" s="29" t="s">
        <v>9645</v>
      </c>
      <c r="C6170" s="56" t="s">
        <v>9646</v>
      </c>
      <c r="D6170" s="56"/>
      <c r="E6170" s="31">
        <v>27.13</v>
      </c>
      <c r="F6170" s="128">
        <f t="shared" si="367"/>
        <v>16.088089999999998</v>
      </c>
      <c r="G6170" s="222">
        <f t="shared" si="368"/>
        <v>17.696898999999998</v>
      </c>
      <c r="H6170" s="224">
        <v>0.1</v>
      </c>
      <c r="I6170" s="32"/>
    </row>
    <row r="6171" spans="1:9" ht="15.75">
      <c r="A6171" s="28">
        <v>6166</v>
      </c>
      <c r="B6171" s="29" t="s">
        <v>9647</v>
      </c>
      <c r="C6171" s="56" t="s">
        <v>9648</v>
      </c>
      <c r="D6171" s="56"/>
      <c r="E6171" s="31">
        <v>27.13</v>
      </c>
      <c r="F6171" s="128">
        <f t="shared" si="367"/>
        <v>16.088089999999998</v>
      </c>
      <c r="G6171" s="222">
        <f t="shared" si="368"/>
        <v>17.696898999999998</v>
      </c>
      <c r="H6171" s="224">
        <v>0.1</v>
      </c>
      <c r="I6171" s="32"/>
    </row>
    <row r="6172" spans="1:9" ht="15.75">
      <c r="A6172" s="28">
        <v>6167</v>
      </c>
      <c r="B6172" s="29" t="s">
        <v>9649</v>
      </c>
      <c r="C6172" s="56" t="s">
        <v>9650</v>
      </c>
      <c r="D6172" s="56"/>
      <c r="E6172" s="31">
        <v>27.13</v>
      </c>
      <c r="F6172" s="128">
        <f t="shared" si="367"/>
        <v>16.088089999999998</v>
      </c>
      <c r="G6172" s="222">
        <f t="shared" si="368"/>
        <v>17.696898999999998</v>
      </c>
      <c r="H6172" s="224">
        <v>0.1</v>
      </c>
      <c r="I6172" s="32"/>
    </row>
    <row r="6173" spans="1:9" ht="15.75">
      <c r="A6173" s="28">
        <v>6168</v>
      </c>
      <c r="B6173" s="29" t="s">
        <v>9651</v>
      </c>
      <c r="C6173" s="56" t="s">
        <v>9652</v>
      </c>
      <c r="D6173" s="56"/>
      <c r="E6173" s="31">
        <v>27.13</v>
      </c>
      <c r="F6173" s="128">
        <f t="shared" si="367"/>
        <v>16.088089999999998</v>
      </c>
      <c r="G6173" s="222">
        <f t="shared" si="368"/>
        <v>17.696898999999998</v>
      </c>
      <c r="H6173" s="224">
        <v>0.1</v>
      </c>
      <c r="I6173" s="32"/>
    </row>
    <row r="6174" spans="1:9" ht="15.75">
      <c r="A6174" s="28">
        <v>6169</v>
      </c>
      <c r="B6174" s="29" t="s">
        <v>9653</v>
      </c>
      <c r="C6174" s="56" t="s">
        <v>9654</v>
      </c>
      <c r="D6174" s="56" t="s">
        <v>9655</v>
      </c>
      <c r="E6174" s="31">
        <v>27.13</v>
      </c>
      <c r="F6174" s="128">
        <f t="shared" si="367"/>
        <v>16.088089999999998</v>
      </c>
      <c r="G6174" s="222">
        <f t="shared" si="368"/>
        <v>17.696898999999998</v>
      </c>
      <c r="H6174" s="224">
        <v>0.1</v>
      </c>
      <c r="I6174" s="32"/>
    </row>
    <row r="6175" spans="1:9" ht="31.5">
      <c r="A6175" s="28">
        <v>6170</v>
      </c>
      <c r="B6175" s="29" t="s">
        <v>9656</v>
      </c>
      <c r="C6175" s="56" t="s">
        <v>9657</v>
      </c>
      <c r="D6175" s="56" t="s">
        <v>9658</v>
      </c>
      <c r="E6175" s="31">
        <v>59.71</v>
      </c>
      <c r="F6175" s="128">
        <f t="shared" si="367"/>
        <v>35.408029999999997</v>
      </c>
      <c r="G6175" s="222">
        <f t="shared" si="368"/>
        <v>38.948833</v>
      </c>
      <c r="H6175" s="224">
        <v>0.1</v>
      </c>
      <c r="I6175" s="32"/>
    </row>
    <row r="6176" spans="1:9" ht="15.75">
      <c r="A6176" s="28">
        <v>6171</v>
      </c>
      <c r="B6176" s="29" t="s">
        <v>9659</v>
      </c>
      <c r="C6176" s="56" t="s">
        <v>9660</v>
      </c>
      <c r="D6176" s="56"/>
      <c r="E6176" s="31">
        <v>27.13</v>
      </c>
      <c r="F6176" s="128">
        <f t="shared" si="367"/>
        <v>16.088089999999998</v>
      </c>
      <c r="G6176" s="222">
        <f t="shared" si="368"/>
        <v>17.696898999999998</v>
      </c>
      <c r="H6176" s="224">
        <v>0.1</v>
      </c>
      <c r="I6176" s="32"/>
    </row>
    <row r="6177" spans="1:9" ht="31.5">
      <c r="A6177" s="28">
        <v>6172</v>
      </c>
      <c r="B6177" s="29" t="s">
        <v>9661</v>
      </c>
      <c r="C6177" s="56" t="s">
        <v>9662</v>
      </c>
      <c r="D6177" s="56"/>
      <c r="E6177" s="31">
        <v>27.13</v>
      </c>
      <c r="F6177" s="128">
        <f t="shared" si="367"/>
        <v>16.088089999999998</v>
      </c>
      <c r="G6177" s="222">
        <f t="shared" si="368"/>
        <v>17.696898999999998</v>
      </c>
      <c r="H6177" s="224">
        <v>0.1</v>
      </c>
      <c r="I6177" s="32"/>
    </row>
    <row r="6178" spans="1:9" ht="15.75">
      <c r="A6178" s="28">
        <v>6173</v>
      </c>
      <c r="B6178" s="29" t="s">
        <v>9663</v>
      </c>
      <c r="C6178" s="56" t="s">
        <v>9664</v>
      </c>
      <c r="D6178" s="56"/>
      <c r="E6178" s="31">
        <v>27.13</v>
      </c>
      <c r="F6178" s="128">
        <f t="shared" si="367"/>
        <v>16.088089999999998</v>
      </c>
      <c r="G6178" s="222">
        <f t="shared" si="368"/>
        <v>17.696898999999998</v>
      </c>
      <c r="H6178" s="224">
        <v>0.1</v>
      </c>
      <c r="I6178" s="32"/>
    </row>
    <row r="6179" spans="1:9" ht="15.75">
      <c r="A6179" s="28">
        <v>6174</v>
      </c>
      <c r="B6179" s="29" t="s">
        <v>9665</v>
      </c>
      <c r="C6179" s="56" t="s">
        <v>9666</v>
      </c>
      <c r="D6179" s="56"/>
      <c r="E6179" s="31">
        <v>27.13</v>
      </c>
      <c r="F6179" s="128">
        <f t="shared" si="367"/>
        <v>16.088089999999998</v>
      </c>
      <c r="G6179" s="222">
        <f t="shared" si="368"/>
        <v>17.696898999999998</v>
      </c>
      <c r="H6179" s="224">
        <v>0.1</v>
      </c>
      <c r="I6179" s="32"/>
    </row>
    <row r="6180" spans="1:9" ht="15.75">
      <c r="A6180" s="28">
        <v>6175</v>
      </c>
      <c r="B6180" s="29" t="s">
        <v>9667</v>
      </c>
      <c r="C6180" s="56" t="s">
        <v>9668</v>
      </c>
      <c r="D6180" s="56"/>
      <c r="E6180" s="31">
        <v>27.13</v>
      </c>
      <c r="F6180" s="128">
        <f t="shared" si="367"/>
        <v>16.088089999999998</v>
      </c>
      <c r="G6180" s="222">
        <f t="shared" si="368"/>
        <v>17.696898999999998</v>
      </c>
      <c r="H6180" s="224">
        <v>0.1</v>
      </c>
      <c r="I6180" s="32"/>
    </row>
    <row r="6181" spans="1:9" ht="15.75">
      <c r="A6181" s="28">
        <v>6176</v>
      </c>
      <c r="B6181" s="29" t="s">
        <v>9669</v>
      </c>
      <c r="C6181" s="33" t="s">
        <v>9670</v>
      </c>
      <c r="D6181" s="33" t="s">
        <v>9671</v>
      </c>
      <c r="E6181" s="31">
        <v>27.13</v>
      </c>
      <c r="F6181" s="128">
        <f t="shared" si="367"/>
        <v>16.088089999999998</v>
      </c>
      <c r="G6181" s="222">
        <f t="shared" si="368"/>
        <v>17.696898999999998</v>
      </c>
      <c r="H6181" s="224">
        <v>0.1</v>
      </c>
      <c r="I6181" s="32"/>
    </row>
    <row r="6182" spans="1:9" ht="31.5">
      <c r="A6182" s="28">
        <v>6177</v>
      </c>
      <c r="B6182" s="29" t="s">
        <v>9672</v>
      </c>
      <c r="C6182" s="33" t="s">
        <v>9673</v>
      </c>
      <c r="D6182" s="33" t="s">
        <v>9674</v>
      </c>
      <c r="E6182" s="31">
        <v>59.71</v>
      </c>
      <c r="F6182" s="128">
        <f t="shared" si="367"/>
        <v>35.408029999999997</v>
      </c>
      <c r="G6182" s="222">
        <f t="shared" si="368"/>
        <v>38.948833</v>
      </c>
      <c r="H6182" s="224">
        <v>0.1</v>
      </c>
      <c r="I6182" s="32"/>
    </row>
    <row r="6183" spans="1:9" ht="15.75">
      <c r="A6183" s="28">
        <v>6178</v>
      </c>
      <c r="B6183" s="29" t="s">
        <v>9675</v>
      </c>
      <c r="C6183" s="56" t="s">
        <v>9676</v>
      </c>
      <c r="D6183" s="56"/>
      <c r="E6183" s="31">
        <v>27.13</v>
      </c>
      <c r="F6183" s="128">
        <f t="shared" si="367"/>
        <v>16.088089999999998</v>
      </c>
      <c r="G6183" s="222">
        <f t="shared" si="368"/>
        <v>17.696898999999998</v>
      </c>
      <c r="H6183" s="224">
        <v>0.1</v>
      </c>
      <c r="I6183" s="32"/>
    </row>
    <row r="6184" spans="1:9" ht="15.75">
      <c r="A6184" s="28">
        <v>6179</v>
      </c>
      <c r="B6184" s="29" t="s">
        <v>9677</v>
      </c>
      <c r="C6184" s="56" t="s">
        <v>9678</v>
      </c>
      <c r="D6184" s="56"/>
      <c r="E6184" s="31">
        <v>27.13</v>
      </c>
      <c r="F6184" s="128">
        <f t="shared" si="367"/>
        <v>16.088089999999998</v>
      </c>
      <c r="G6184" s="222">
        <f t="shared" si="368"/>
        <v>17.696898999999998</v>
      </c>
      <c r="H6184" s="224">
        <v>0.1</v>
      </c>
      <c r="I6184" s="32"/>
    </row>
    <row r="6185" spans="1:9" ht="15.75">
      <c r="A6185" s="28">
        <v>6180</v>
      </c>
      <c r="B6185" s="29" t="s">
        <v>9679</v>
      </c>
      <c r="C6185" s="56" t="s">
        <v>9680</v>
      </c>
      <c r="D6185" s="56" t="s">
        <v>9681</v>
      </c>
      <c r="E6185" s="31">
        <v>27.13</v>
      </c>
      <c r="F6185" s="128">
        <f t="shared" si="367"/>
        <v>16.088089999999998</v>
      </c>
      <c r="G6185" s="222">
        <f t="shared" si="368"/>
        <v>17.696898999999998</v>
      </c>
      <c r="H6185" s="224">
        <v>0.1</v>
      </c>
      <c r="I6185" s="32"/>
    </row>
    <row r="6186" spans="1:9" ht="15.75">
      <c r="A6186" s="28">
        <v>6181</v>
      </c>
      <c r="B6186" s="29" t="s">
        <v>9682</v>
      </c>
      <c r="C6186" s="56" t="s">
        <v>9683</v>
      </c>
      <c r="D6186" s="56" t="s">
        <v>9684</v>
      </c>
      <c r="E6186" s="31">
        <v>27.13</v>
      </c>
      <c r="F6186" s="128">
        <f t="shared" si="367"/>
        <v>16.088089999999998</v>
      </c>
      <c r="G6186" s="222">
        <f t="shared" si="368"/>
        <v>17.696898999999998</v>
      </c>
      <c r="H6186" s="224">
        <v>0.1</v>
      </c>
      <c r="I6186" s="32"/>
    </row>
    <row r="6187" spans="1:9" ht="15.75">
      <c r="A6187" s="28">
        <v>6182</v>
      </c>
      <c r="B6187" s="29" t="s">
        <v>9685</v>
      </c>
      <c r="C6187" s="56" t="s">
        <v>9686</v>
      </c>
      <c r="D6187" s="56"/>
      <c r="E6187" s="31">
        <v>27.13</v>
      </c>
      <c r="F6187" s="128">
        <f t="shared" si="367"/>
        <v>16.088089999999998</v>
      </c>
      <c r="G6187" s="222">
        <f t="shared" si="368"/>
        <v>17.696898999999998</v>
      </c>
      <c r="H6187" s="224">
        <v>0.1</v>
      </c>
      <c r="I6187" s="32"/>
    </row>
    <row r="6188" spans="1:9" ht="15.75">
      <c r="A6188" s="28">
        <v>6183</v>
      </c>
      <c r="B6188" s="29" t="s">
        <v>9687</v>
      </c>
      <c r="C6188" s="56" t="s">
        <v>9688</v>
      </c>
      <c r="D6188" s="56"/>
      <c r="E6188" s="31">
        <v>27.13</v>
      </c>
      <c r="F6188" s="128">
        <f t="shared" si="367"/>
        <v>16.088089999999998</v>
      </c>
      <c r="G6188" s="222">
        <f t="shared" si="368"/>
        <v>17.696898999999998</v>
      </c>
      <c r="H6188" s="224">
        <v>0.1</v>
      </c>
      <c r="I6188" s="32"/>
    </row>
    <row r="6189" spans="1:9" ht="15.75">
      <c r="A6189" s="28">
        <v>6184</v>
      </c>
      <c r="B6189" s="29" t="s">
        <v>9689</v>
      </c>
      <c r="C6189" s="56" t="s">
        <v>9690</v>
      </c>
      <c r="D6189" s="56"/>
      <c r="E6189" s="31">
        <v>27.13</v>
      </c>
      <c r="F6189" s="128">
        <f t="shared" si="367"/>
        <v>16.088089999999998</v>
      </c>
      <c r="G6189" s="222">
        <f t="shared" si="368"/>
        <v>17.696898999999998</v>
      </c>
      <c r="H6189" s="224">
        <v>0.1</v>
      </c>
      <c r="I6189" s="32"/>
    </row>
    <row r="6190" spans="1:9" ht="15.75">
      <c r="A6190" s="28">
        <v>6185</v>
      </c>
      <c r="B6190" s="29" t="s">
        <v>9691</v>
      </c>
      <c r="C6190" s="56" t="s">
        <v>9692</v>
      </c>
      <c r="D6190" s="56"/>
      <c r="E6190" s="31">
        <v>27.13</v>
      </c>
      <c r="F6190" s="128">
        <f t="shared" si="367"/>
        <v>16.088089999999998</v>
      </c>
      <c r="G6190" s="222">
        <f t="shared" si="368"/>
        <v>17.696898999999998</v>
      </c>
      <c r="H6190" s="224">
        <v>0.1</v>
      </c>
      <c r="I6190" s="32"/>
    </row>
    <row r="6191" spans="1:9" ht="15.75">
      <c r="A6191" s="28">
        <v>6186</v>
      </c>
      <c r="B6191" s="29" t="s">
        <v>9693</v>
      </c>
      <c r="C6191" s="56" t="s">
        <v>9694</v>
      </c>
      <c r="D6191" s="56"/>
      <c r="E6191" s="31">
        <v>27.13</v>
      </c>
      <c r="F6191" s="128">
        <f t="shared" si="367"/>
        <v>16.088089999999998</v>
      </c>
      <c r="G6191" s="222">
        <f t="shared" si="368"/>
        <v>17.696898999999998</v>
      </c>
      <c r="H6191" s="224">
        <v>0.1</v>
      </c>
      <c r="I6191" s="32"/>
    </row>
    <row r="6192" spans="1:9" ht="15.75">
      <c r="A6192" s="28">
        <v>6187</v>
      </c>
      <c r="B6192" s="29" t="s">
        <v>9695</v>
      </c>
      <c r="C6192" s="56" t="s">
        <v>9696</v>
      </c>
      <c r="D6192" s="56"/>
      <c r="E6192" s="31">
        <v>27.13</v>
      </c>
      <c r="F6192" s="128">
        <f t="shared" si="367"/>
        <v>16.088089999999998</v>
      </c>
      <c r="G6192" s="222">
        <f t="shared" si="368"/>
        <v>17.696898999999998</v>
      </c>
      <c r="H6192" s="224">
        <v>0.1</v>
      </c>
      <c r="I6192" s="32"/>
    </row>
    <row r="6193" spans="1:9" ht="15.75">
      <c r="A6193" s="28">
        <v>6188</v>
      </c>
      <c r="B6193" s="29" t="s">
        <v>9697</v>
      </c>
      <c r="C6193" s="56" t="s">
        <v>9698</v>
      </c>
      <c r="D6193" s="56"/>
      <c r="E6193" s="31">
        <v>27.13</v>
      </c>
      <c r="F6193" s="128">
        <f t="shared" si="367"/>
        <v>16.088089999999998</v>
      </c>
      <c r="G6193" s="222">
        <f t="shared" si="368"/>
        <v>17.696898999999998</v>
      </c>
      <c r="H6193" s="224">
        <v>0.1</v>
      </c>
      <c r="I6193" s="32"/>
    </row>
    <row r="6194" spans="1:9" ht="15.75">
      <c r="A6194" s="28">
        <v>6189</v>
      </c>
      <c r="B6194" s="29" t="s">
        <v>9699</v>
      </c>
      <c r="C6194" s="56" t="s">
        <v>9700</v>
      </c>
      <c r="D6194" s="56"/>
      <c r="E6194" s="31">
        <v>27.13</v>
      </c>
      <c r="F6194" s="128">
        <f t="shared" si="367"/>
        <v>16.088089999999998</v>
      </c>
      <c r="G6194" s="222">
        <f t="shared" si="368"/>
        <v>17.696898999999998</v>
      </c>
      <c r="H6194" s="224">
        <v>0.1</v>
      </c>
      <c r="I6194" s="32"/>
    </row>
    <row r="6195" spans="1:9" ht="31.5">
      <c r="A6195" s="28">
        <v>6190</v>
      </c>
      <c r="B6195" s="29" t="s">
        <v>9701</v>
      </c>
      <c r="C6195" s="33" t="s">
        <v>9702</v>
      </c>
      <c r="D6195" s="56"/>
      <c r="E6195" s="31">
        <v>27.13</v>
      </c>
      <c r="F6195" s="128">
        <f t="shared" si="367"/>
        <v>16.088089999999998</v>
      </c>
      <c r="G6195" s="222">
        <f t="shared" si="368"/>
        <v>17.696898999999998</v>
      </c>
      <c r="H6195" s="224">
        <v>0.1</v>
      </c>
      <c r="I6195" s="32"/>
    </row>
    <row r="6196" spans="1:9" ht="31.5">
      <c r="A6196" s="28">
        <v>6191</v>
      </c>
      <c r="B6196" s="29" t="s">
        <v>9703</v>
      </c>
      <c r="C6196" s="33" t="s">
        <v>9704</v>
      </c>
      <c r="D6196" s="56"/>
      <c r="E6196" s="31">
        <v>27.13</v>
      </c>
      <c r="F6196" s="128">
        <f t="shared" si="367"/>
        <v>16.088089999999998</v>
      </c>
      <c r="G6196" s="222">
        <f t="shared" si="368"/>
        <v>17.696898999999998</v>
      </c>
      <c r="H6196" s="224">
        <v>0.1</v>
      </c>
      <c r="I6196" s="32"/>
    </row>
    <row r="6197" spans="1:9" ht="31.5">
      <c r="A6197" s="28">
        <v>6192</v>
      </c>
      <c r="B6197" s="29" t="s">
        <v>9705</v>
      </c>
      <c r="C6197" s="56" t="s">
        <v>9706</v>
      </c>
      <c r="D6197" s="56"/>
      <c r="E6197" s="31">
        <v>27.13</v>
      </c>
      <c r="F6197" s="128">
        <f t="shared" si="367"/>
        <v>16.088089999999998</v>
      </c>
      <c r="G6197" s="222">
        <f t="shared" ref="G6197:G6228" si="369">F6197*1.1</f>
        <v>17.696898999999998</v>
      </c>
      <c r="H6197" s="224">
        <v>0.1</v>
      </c>
      <c r="I6197" s="32"/>
    </row>
    <row r="6198" spans="1:9" ht="15.75">
      <c r="A6198" s="28">
        <v>6193</v>
      </c>
      <c r="B6198" s="29" t="s">
        <v>9707</v>
      </c>
      <c r="C6198" s="56" t="s">
        <v>9708</v>
      </c>
      <c r="D6198" s="56"/>
      <c r="E6198" s="31">
        <v>27.13</v>
      </c>
      <c r="F6198" s="128">
        <f t="shared" si="367"/>
        <v>16.088089999999998</v>
      </c>
      <c r="G6198" s="222">
        <f t="shared" si="369"/>
        <v>17.696898999999998</v>
      </c>
      <c r="H6198" s="224">
        <v>0.1</v>
      </c>
      <c r="I6198" s="32"/>
    </row>
    <row r="6199" spans="1:9" ht="15.75">
      <c r="A6199" s="28">
        <v>6194</v>
      </c>
      <c r="B6199" s="29" t="s">
        <v>9709</v>
      </c>
      <c r="C6199" s="56" t="s">
        <v>9710</v>
      </c>
      <c r="D6199" s="56"/>
      <c r="E6199" s="31">
        <v>27.13</v>
      </c>
      <c r="F6199" s="128">
        <f t="shared" si="367"/>
        <v>16.088089999999998</v>
      </c>
      <c r="G6199" s="222">
        <f t="shared" si="369"/>
        <v>17.696898999999998</v>
      </c>
      <c r="H6199" s="224">
        <v>0.1</v>
      </c>
      <c r="I6199" s="32"/>
    </row>
    <row r="6200" spans="1:9" ht="15.75">
      <c r="A6200" s="28">
        <v>6195</v>
      </c>
      <c r="B6200" s="29" t="s">
        <v>9711</v>
      </c>
      <c r="C6200" s="56" t="s">
        <v>9712</v>
      </c>
      <c r="D6200" s="56"/>
      <c r="E6200" s="31">
        <v>27.13</v>
      </c>
      <c r="F6200" s="128">
        <f t="shared" si="367"/>
        <v>16.088089999999998</v>
      </c>
      <c r="G6200" s="222">
        <f t="shared" si="369"/>
        <v>17.696898999999998</v>
      </c>
      <c r="H6200" s="224">
        <v>0.1</v>
      </c>
      <c r="I6200" s="32"/>
    </row>
    <row r="6201" spans="1:9" ht="31.5">
      <c r="A6201" s="28">
        <v>6196</v>
      </c>
      <c r="B6201" s="29" t="s">
        <v>9713</v>
      </c>
      <c r="C6201" s="56" t="s">
        <v>9714</v>
      </c>
      <c r="D6201" s="56"/>
      <c r="E6201" s="31">
        <v>27.13</v>
      </c>
      <c r="F6201" s="128">
        <f t="shared" si="367"/>
        <v>16.088089999999998</v>
      </c>
      <c r="G6201" s="222">
        <f t="shared" si="369"/>
        <v>17.696898999999998</v>
      </c>
      <c r="H6201" s="224">
        <v>0.1</v>
      </c>
      <c r="I6201" s="32"/>
    </row>
    <row r="6202" spans="1:9" ht="15.75">
      <c r="A6202" s="28">
        <v>6197</v>
      </c>
      <c r="B6202" s="29" t="s">
        <v>9715</v>
      </c>
      <c r="C6202" s="56" t="s">
        <v>9716</v>
      </c>
      <c r="D6202" s="56"/>
      <c r="E6202" s="31">
        <v>27.13</v>
      </c>
      <c r="F6202" s="128">
        <f t="shared" si="367"/>
        <v>16.088089999999998</v>
      </c>
      <c r="G6202" s="222">
        <f t="shared" si="369"/>
        <v>17.696898999999998</v>
      </c>
      <c r="H6202" s="224">
        <v>0.1</v>
      </c>
      <c r="I6202" s="32"/>
    </row>
    <row r="6203" spans="1:9" ht="15.75">
      <c r="A6203" s="28">
        <v>6198</v>
      </c>
      <c r="B6203" s="29" t="s">
        <v>9717</v>
      </c>
      <c r="C6203" s="56" t="s">
        <v>9718</v>
      </c>
      <c r="D6203" s="56"/>
      <c r="E6203" s="31">
        <v>27.13</v>
      </c>
      <c r="F6203" s="128">
        <f t="shared" si="367"/>
        <v>16.088089999999998</v>
      </c>
      <c r="G6203" s="222">
        <f t="shared" si="369"/>
        <v>17.696898999999998</v>
      </c>
      <c r="H6203" s="224">
        <v>0.1</v>
      </c>
      <c r="I6203" s="32"/>
    </row>
    <row r="6204" spans="1:9" ht="15.75">
      <c r="A6204" s="28">
        <v>6199</v>
      </c>
      <c r="B6204" s="29" t="s">
        <v>9719</v>
      </c>
      <c r="C6204" s="56" t="s">
        <v>9720</v>
      </c>
      <c r="D6204" s="56"/>
      <c r="E6204" s="31">
        <v>27.13</v>
      </c>
      <c r="F6204" s="128">
        <f t="shared" si="367"/>
        <v>16.088089999999998</v>
      </c>
      <c r="G6204" s="222">
        <f t="shared" si="369"/>
        <v>17.696898999999998</v>
      </c>
      <c r="H6204" s="224">
        <v>0.1</v>
      </c>
      <c r="I6204" s="32"/>
    </row>
    <row r="6205" spans="1:9" ht="15.75">
      <c r="A6205" s="28">
        <v>6200</v>
      </c>
      <c r="B6205" s="29" t="s">
        <v>9721</v>
      </c>
      <c r="C6205" s="56" t="s">
        <v>9722</v>
      </c>
      <c r="D6205" s="56"/>
      <c r="E6205" s="31">
        <v>27.13</v>
      </c>
      <c r="F6205" s="128">
        <f t="shared" si="367"/>
        <v>16.088089999999998</v>
      </c>
      <c r="G6205" s="222">
        <f t="shared" si="369"/>
        <v>17.696898999999998</v>
      </c>
      <c r="H6205" s="224">
        <v>0.1</v>
      </c>
      <c r="I6205" s="32"/>
    </row>
    <row r="6206" spans="1:9" ht="15.75">
      <c r="A6206" s="28">
        <v>6201</v>
      </c>
      <c r="B6206" s="29" t="s">
        <v>9723</v>
      </c>
      <c r="C6206" s="56" t="s">
        <v>9724</v>
      </c>
      <c r="D6206" s="56"/>
      <c r="E6206" s="31">
        <v>27.13</v>
      </c>
      <c r="F6206" s="128">
        <f t="shared" si="367"/>
        <v>16.088089999999998</v>
      </c>
      <c r="G6206" s="222">
        <f t="shared" si="369"/>
        <v>17.696898999999998</v>
      </c>
      <c r="H6206" s="224">
        <v>0.1</v>
      </c>
      <c r="I6206" s="32"/>
    </row>
    <row r="6207" spans="1:9" ht="15.75">
      <c r="A6207" s="28">
        <v>6202</v>
      </c>
      <c r="B6207" s="29" t="s">
        <v>9725</v>
      </c>
      <c r="C6207" s="56" t="s">
        <v>9726</v>
      </c>
      <c r="D6207" s="56"/>
      <c r="E6207" s="31">
        <v>27.13</v>
      </c>
      <c r="F6207" s="128">
        <f t="shared" si="367"/>
        <v>16.088089999999998</v>
      </c>
      <c r="G6207" s="222">
        <f t="shared" si="369"/>
        <v>17.696898999999998</v>
      </c>
      <c r="H6207" s="224">
        <v>0.1</v>
      </c>
      <c r="I6207" s="32"/>
    </row>
    <row r="6208" spans="1:9" ht="15.75">
      <c r="A6208" s="28">
        <v>6203</v>
      </c>
      <c r="B6208" s="29" t="s">
        <v>9727</v>
      </c>
      <c r="C6208" s="56" t="s">
        <v>9728</v>
      </c>
      <c r="D6208" s="56"/>
      <c r="E6208" s="31">
        <v>27.13</v>
      </c>
      <c r="F6208" s="128">
        <f t="shared" si="367"/>
        <v>16.088089999999998</v>
      </c>
      <c r="G6208" s="222">
        <f t="shared" si="369"/>
        <v>17.696898999999998</v>
      </c>
      <c r="H6208" s="224">
        <v>0.1</v>
      </c>
      <c r="I6208" s="32"/>
    </row>
    <row r="6209" spans="1:9" ht="15.75">
      <c r="A6209" s="28">
        <v>6204</v>
      </c>
      <c r="B6209" s="29" t="s">
        <v>9729</v>
      </c>
      <c r="C6209" s="56" t="s">
        <v>9730</v>
      </c>
      <c r="D6209" s="56"/>
      <c r="E6209" s="31">
        <v>27.13</v>
      </c>
      <c r="F6209" s="128">
        <f t="shared" si="367"/>
        <v>16.088089999999998</v>
      </c>
      <c r="G6209" s="222">
        <f t="shared" si="369"/>
        <v>17.696898999999998</v>
      </c>
      <c r="H6209" s="224">
        <v>0.1</v>
      </c>
      <c r="I6209" s="32"/>
    </row>
    <row r="6210" spans="1:9" ht="15.75">
      <c r="A6210" s="28">
        <v>6205</v>
      </c>
      <c r="B6210" s="29" t="s">
        <v>9731</v>
      </c>
      <c r="C6210" s="56" t="s">
        <v>9732</v>
      </c>
      <c r="D6210" s="56"/>
      <c r="E6210" s="31">
        <v>27.13</v>
      </c>
      <c r="F6210" s="128">
        <f t="shared" si="367"/>
        <v>16.088089999999998</v>
      </c>
      <c r="G6210" s="222">
        <f t="shared" si="369"/>
        <v>17.696898999999998</v>
      </c>
      <c r="H6210" s="224">
        <v>0.1</v>
      </c>
      <c r="I6210" s="32"/>
    </row>
    <row r="6211" spans="1:9" ht="15.75">
      <c r="A6211" s="28">
        <v>6206</v>
      </c>
      <c r="B6211" s="29" t="s">
        <v>9733</v>
      </c>
      <c r="C6211" s="56" t="s">
        <v>9734</v>
      </c>
      <c r="D6211" s="56"/>
      <c r="E6211" s="31">
        <v>27.13</v>
      </c>
      <c r="F6211" s="128">
        <f t="shared" si="367"/>
        <v>16.088089999999998</v>
      </c>
      <c r="G6211" s="222">
        <f t="shared" si="369"/>
        <v>17.696898999999998</v>
      </c>
      <c r="H6211" s="224">
        <v>0.1</v>
      </c>
      <c r="I6211" s="32"/>
    </row>
    <row r="6212" spans="1:9" ht="15.75">
      <c r="A6212" s="28">
        <v>6207</v>
      </c>
      <c r="B6212" s="29" t="s">
        <v>9735</v>
      </c>
      <c r="C6212" s="56" t="s">
        <v>9736</v>
      </c>
      <c r="D6212" s="56"/>
      <c r="E6212" s="31">
        <v>27.13</v>
      </c>
      <c r="F6212" s="128">
        <f t="shared" si="367"/>
        <v>16.088089999999998</v>
      </c>
      <c r="G6212" s="222">
        <f t="shared" si="369"/>
        <v>17.696898999999998</v>
      </c>
      <c r="H6212" s="224">
        <v>0.1</v>
      </c>
      <c r="I6212" s="32"/>
    </row>
    <row r="6213" spans="1:9" ht="15.75">
      <c r="A6213" s="28">
        <v>6208</v>
      </c>
      <c r="B6213" s="29" t="s">
        <v>9737</v>
      </c>
      <c r="C6213" s="56" t="s">
        <v>9738</v>
      </c>
      <c r="D6213" s="56"/>
      <c r="E6213" s="31">
        <v>27.13</v>
      </c>
      <c r="F6213" s="128">
        <f t="shared" si="367"/>
        <v>16.088089999999998</v>
      </c>
      <c r="G6213" s="222">
        <f t="shared" si="369"/>
        <v>17.696898999999998</v>
      </c>
      <c r="H6213" s="224">
        <v>0.1</v>
      </c>
      <c r="I6213" s="32"/>
    </row>
    <row r="6214" spans="1:9" ht="15.75">
      <c r="A6214" s="28">
        <v>6209</v>
      </c>
      <c r="B6214" s="29" t="s">
        <v>9739</v>
      </c>
      <c r="C6214" s="56" t="s">
        <v>9740</v>
      </c>
      <c r="D6214" s="56"/>
      <c r="E6214" s="31">
        <v>27.13</v>
      </c>
      <c r="F6214" s="128">
        <f t="shared" si="367"/>
        <v>16.088089999999998</v>
      </c>
      <c r="G6214" s="222">
        <f t="shared" si="369"/>
        <v>17.696898999999998</v>
      </c>
      <c r="H6214" s="224">
        <v>0.1</v>
      </c>
      <c r="I6214" s="32"/>
    </row>
    <row r="6215" spans="1:9" ht="15.75">
      <c r="A6215" s="28">
        <v>6210</v>
      </c>
      <c r="B6215" s="29" t="s">
        <v>9741</v>
      </c>
      <c r="C6215" s="56" t="s">
        <v>9742</v>
      </c>
      <c r="D6215" s="56"/>
      <c r="E6215" s="31">
        <v>27.13</v>
      </c>
      <c r="F6215" s="128">
        <f t="shared" ref="F6215:F6278" si="370">E6215*0.593</f>
        <v>16.088089999999998</v>
      </c>
      <c r="G6215" s="222">
        <f t="shared" si="369"/>
        <v>17.696898999999998</v>
      </c>
      <c r="H6215" s="224">
        <v>0.1</v>
      </c>
      <c r="I6215" s="32"/>
    </row>
    <row r="6216" spans="1:9" ht="15.75">
      <c r="A6216" s="28">
        <v>6211</v>
      </c>
      <c r="B6216" s="29" t="s">
        <v>9743</v>
      </c>
      <c r="C6216" s="56" t="s">
        <v>9744</v>
      </c>
      <c r="D6216" s="56"/>
      <c r="E6216" s="31">
        <v>27.13</v>
      </c>
      <c r="F6216" s="128">
        <f t="shared" si="370"/>
        <v>16.088089999999998</v>
      </c>
      <c r="G6216" s="222">
        <f t="shared" si="369"/>
        <v>17.696898999999998</v>
      </c>
      <c r="H6216" s="224">
        <v>0.1</v>
      </c>
      <c r="I6216" s="32"/>
    </row>
    <row r="6217" spans="1:9" ht="15.75">
      <c r="A6217" s="28">
        <v>6212</v>
      </c>
      <c r="B6217" s="29" t="s">
        <v>9745</v>
      </c>
      <c r="C6217" s="56" t="s">
        <v>9746</v>
      </c>
      <c r="D6217" s="56"/>
      <c r="E6217" s="31">
        <v>27.13</v>
      </c>
      <c r="F6217" s="128">
        <f t="shared" si="370"/>
        <v>16.088089999999998</v>
      </c>
      <c r="G6217" s="222">
        <f t="shared" si="369"/>
        <v>17.696898999999998</v>
      </c>
      <c r="H6217" s="224">
        <v>0.1</v>
      </c>
      <c r="I6217" s="32"/>
    </row>
    <row r="6218" spans="1:9" ht="15.75">
      <c r="A6218" s="28">
        <v>6213</v>
      </c>
      <c r="B6218" s="29" t="s">
        <v>9747</v>
      </c>
      <c r="C6218" s="56" t="s">
        <v>9748</v>
      </c>
      <c r="D6218" s="56"/>
      <c r="E6218" s="31">
        <v>27.13</v>
      </c>
      <c r="F6218" s="128">
        <f t="shared" si="370"/>
        <v>16.088089999999998</v>
      </c>
      <c r="G6218" s="222">
        <f t="shared" si="369"/>
        <v>17.696898999999998</v>
      </c>
      <c r="H6218" s="224">
        <v>0.1</v>
      </c>
      <c r="I6218" s="32"/>
    </row>
    <row r="6219" spans="1:9" ht="15.75">
      <c r="A6219" s="28">
        <v>6214</v>
      </c>
      <c r="B6219" s="29" t="s">
        <v>9749</v>
      </c>
      <c r="C6219" s="56" t="s">
        <v>9750</v>
      </c>
      <c r="D6219" s="56"/>
      <c r="E6219" s="31">
        <v>27.13</v>
      </c>
      <c r="F6219" s="128">
        <f t="shared" si="370"/>
        <v>16.088089999999998</v>
      </c>
      <c r="G6219" s="222">
        <f t="shared" si="369"/>
        <v>17.696898999999998</v>
      </c>
      <c r="H6219" s="224">
        <v>0.1</v>
      </c>
      <c r="I6219" s="32"/>
    </row>
    <row r="6220" spans="1:9" ht="15.75">
      <c r="A6220" s="28">
        <v>6215</v>
      </c>
      <c r="B6220" s="29" t="s">
        <v>9751</v>
      </c>
      <c r="C6220" s="56" t="s">
        <v>9752</v>
      </c>
      <c r="D6220" s="56"/>
      <c r="E6220" s="31">
        <v>27.13</v>
      </c>
      <c r="F6220" s="128">
        <f t="shared" si="370"/>
        <v>16.088089999999998</v>
      </c>
      <c r="G6220" s="222">
        <f t="shared" si="369"/>
        <v>17.696898999999998</v>
      </c>
      <c r="H6220" s="224">
        <v>0.1</v>
      </c>
      <c r="I6220" s="32"/>
    </row>
    <row r="6221" spans="1:9" ht="15.75">
      <c r="A6221" s="28">
        <v>6216</v>
      </c>
      <c r="B6221" s="29" t="s">
        <v>9753</v>
      </c>
      <c r="C6221" s="56" t="s">
        <v>9754</v>
      </c>
      <c r="D6221" s="56"/>
      <c r="E6221" s="31">
        <v>27.13</v>
      </c>
      <c r="F6221" s="128">
        <f t="shared" si="370"/>
        <v>16.088089999999998</v>
      </c>
      <c r="G6221" s="222">
        <f t="shared" si="369"/>
        <v>17.696898999999998</v>
      </c>
      <c r="H6221" s="224">
        <v>0.1</v>
      </c>
      <c r="I6221" s="32"/>
    </row>
    <row r="6222" spans="1:9" ht="15.75">
      <c r="A6222" s="28">
        <v>6217</v>
      </c>
      <c r="B6222" s="29" t="s">
        <v>9755</v>
      </c>
      <c r="C6222" s="56" t="s">
        <v>9756</v>
      </c>
      <c r="D6222" s="56"/>
      <c r="E6222" s="31">
        <v>27.13</v>
      </c>
      <c r="F6222" s="128">
        <f t="shared" si="370"/>
        <v>16.088089999999998</v>
      </c>
      <c r="G6222" s="222">
        <f t="shared" si="369"/>
        <v>17.696898999999998</v>
      </c>
      <c r="H6222" s="224">
        <v>0.1</v>
      </c>
      <c r="I6222" s="32"/>
    </row>
    <row r="6223" spans="1:9" ht="15.75">
      <c r="A6223" s="28">
        <v>6218</v>
      </c>
      <c r="B6223" s="29" t="s">
        <v>9757</v>
      </c>
      <c r="C6223" s="56" t="s">
        <v>9758</v>
      </c>
      <c r="D6223" s="56"/>
      <c r="E6223" s="31">
        <v>27.13</v>
      </c>
      <c r="F6223" s="128">
        <f t="shared" si="370"/>
        <v>16.088089999999998</v>
      </c>
      <c r="G6223" s="222">
        <f t="shared" si="369"/>
        <v>17.696898999999998</v>
      </c>
      <c r="H6223" s="224">
        <v>0.1</v>
      </c>
      <c r="I6223" s="32"/>
    </row>
    <row r="6224" spans="1:9" ht="15.75">
      <c r="A6224" s="28">
        <v>6219</v>
      </c>
      <c r="B6224" s="29" t="s">
        <v>9759</v>
      </c>
      <c r="C6224" s="56" t="s">
        <v>9760</v>
      </c>
      <c r="D6224" s="56"/>
      <c r="E6224" s="31">
        <v>27.13</v>
      </c>
      <c r="F6224" s="128">
        <f t="shared" si="370"/>
        <v>16.088089999999998</v>
      </c>
      <c r="G6224" s="222">
        <f t="shared" si="369"/>
        <v>17.696898999999998</v>
      </c>
      <c r="H6224" s="224">
        <v>0.1</v>
      </c>
      <c r="I6224" s="32"/>
    </row>
    <row r="6225" spans="1:9" ht="15.75">
      <c r="A6225" s="28">
        <v>6220</v>
      </c>
      <c r="B6225" s="29" t="s">
        <v>9761</v>
      </c>
      <c r="C6225" s="56" t="s">
        <v>9762</v>
      </c>
      <c r="D6225" s="56"/>
      <c r="E6225" s="31">
        <v>27.13</v>
      </c>
      <c r="F6225" s="128">
        <f t="shared" si="370"/>
        <v>16.088089999999998</v>
      </c>
      <c r="G6225" s="222">
        <f t="shared" si="369"/>
        <v>17.696898999999998</v>
      </c>
      <c r="H6225" s="224">
        <v>0.1</v>
      </c>
      <c r="I6225" s="32"/>
    </row>
    <row r="6226" spans="1:9" ht="15.75">
      <c r="A6226" s="28">
        <v>6221</v>
      </c>
      <c r="B6226" s="29" t="s">
        <v>9763</v>
      </c>
      <c r="C6226" s="56" t="s">
        <v>9764</v>
      </c>
      <c r="D6226" s="56"/>
      <c r="E6226" s="31">
        <v>27.13</v>
      </c>
      <c r="F6226" s="128">
        <f t="shared" si="370"/>
        <v>16.088089999999998</v>
      </c>
      <c r="G6226" s="222">
        <f t="shared" si="369"/>
        <v>17.696898999999998</v>
      </c>
      <c r="H6226" s="224">
        <v>0.1</v>
      </c>
      <c r="I6226" s="32"/>
    </row>
    <row r="6227" spans="1:9" ht="15.75">
      <c r="A6227" s="28">
        <v>6222</v>
      </c>
      <c r="B6227" s="29" t="s">
        <v>9765</v>
      </c>
      <c r="C6227" s="56" t="s">
        <v>9766</v>
      </c>
      <c r="D6227" s="56"/>
      <c r="E6227" s="31">
        <v>27.13</v>
      </c>
      <c r="F6227" s="128">
        <f t="shared" si="370"/>
        <v>16.088089999999998</v>
      </c>
      <c r="G6227" s="222">
        <f t="shared" si="369"/>
        <v>17.696898999999998</v>
      </c>
      <c r="H6227" s="224">
        <v>0.1</v>
      </c>
      <c r="I6227" s="32"/>
    </row>
    <row r="6228" spans="1:9" ht="15.75">
      <c r="A6228" s="28">
        <v>6223</v>
      </c>
      <c r="B6228" s="29" t="s">
        <v>9767</v>
      </c>
      <c r="C6228" s="56" t="s">
        <v>9768</v>
      </c>
      <c r="D6228" s="56"/>
      <c r="E6228" s="31">
        <v>27.13</v>
      </c>
      <c r="F6228" s="128">
        <f t="shared" si="370"/>
        <v>16.088089999999998</v>
      </c>
      <c r="G6228" s="222">
        <f t="shared" si="369"/>
        <v>17.696898999999998</v>
      </c>
      <c r="H6228" s="224">
        <v>0.1</v>
      </c>
      <c r="I6228" s="32"/>
    </row>
    <row r="6229" spans="1:9" ht="15.75">
      <c r="A6229" s="28">
        <v>6224</v>
      </c>
      <c r="B6229" s="29" t="s">
        <v>9769</v>
      </c>
      <c r="C6229" s="56" t="s">
        <v>9770</v>
      </c>
      <c r="D6229" s="56"/>
      <c r="E6229" s="31">
        <v>27.13</v>
      </c>
      <c r="F6229" s="128">
        <f t="shared" si="370"/>
        <v>16.088089999999998</v>
      </c>
      <c r="G6229" s="222">
        <f t="shared" ref="G6229:G6260" si="371">F6229*1.1</f>
        <v>17.696898999999998</v>
      </c>
      <c r="H6229" s="224">
        <v>0.1</v>
      </c>
      <c r="I6229" s="32"/>
    </row>
    <row r="6230" spans="1:9" ht="15.75">
      <c r="A6230" s="28">
        <v>6225</v>
      </c>
      <c r="B6230" s="29" t="s">
        <v>9771</v>
      </c>
      <c r="C6230" s="56" t="s">
        <v>9772</v>
      </c>
      <c r="D6230" s="56"/>
      <c r="E6230" s="31">
        <v>27.13</v>
      </c>
      <c r="F6230" s="128">
        <f t="shared" si="370"/>
        <v>16.088089999999998</v>
      </c>
      <c r="G6230" s="222">
        <f t="shared" si="371"/>
        <v>17.696898999999998</v>
      </c>
      <c r="H6230" s="224">
        <v>0.1</v>
      </c>
      <c r="I6230" s="32"/>
    </row>
    <row r="6231" spans="1:9" ht="15.75">
      <c r="A6231" s="28">
        <v>6226</v>
      </c>
      <c r="B6231" s="29" t="s">
        <v>9773</v>
      </c>
      <c r="C6231" s="56" t="s">
        <v>9774</v>
      </c>
      <c r="D6231" s="56"/>
      <c r="E6231" s="31">
        <v>27.13</v>
      </c>
      <c r="F6231" s="128">
        <f t="shared" si="370"/>
        <v>16.088089999999998</v>
      </c>
      <c r="G6231" s="222">
        <f t="shared" si="371"/>
        <v>17.696898999999998</v>
      </c>
      <c r="H6231" s="224">
        <v>0.1</v>
      </c>
      <c r="I6231" s="32"/>
    </row>
    <row r="6232" spans="1:9" ht="15.75">
      <c r="A6232" s="28">
        <v>6227</v>
      </c>
      <c r="B6232" s="29" t="s">
        <v>9775</v>
      </c>
      <c r="C6232" s="56" t="s">
        <v>9776</v>
      </c>
      <c r="D6232" s="56"/>
      <c r="E6232" s="31">
        <v>27.13</v>
      </c>
      <c r="F6232" s="128">
        <f t="shared" si="370"/>
        <v>16.088089999999998</v>
      </c>
      <c r="G6232" s="222">
        <f t="shared" si="371"/>
        <v>17.696898999999998</v>
      </c>
      <c r="H6232" s="224">
        <v>0.1</v>
      </c>
      <c r="I6232" s="32"/>
    </row>
    <row r="6233" spans="1:9" ht="15.75">
      <c r="A6233" s="28">
        <v>6228</v>
      </c>
      <c r="B6233" s="29" t="s">
        <v>9777</v>
      </c>
      <c r="C6233" s="56" t="s">
        <v>9778</v>
      </c>
      <c r="D6233" s="56"/>
      <c r="E6233" s="31">
        <v>27.13</v>
      </c>
      <c r="F6233" s="128">
        <f t="shared" si="370"/>
        <v>16.088089999999998</v>
      </c>
      <c r="G6233" s="222">
        <f t="shared" si="371"/>
        <v>17.696898999999998</v>
      </c>
      <c r="H6233" s="224">
        <v>0.1</v>
      </c>
      <c r="I6233" s="32"/>
    </row>
    <row r="6234" spans="1:9" ht="31.5">
      <c r="A6234" s="28">
        <v>6229</v>
      </c>
      <c r="B6234" s="29" t="s">
        <v>9779</v>
      </c>
      <c r="C6234" s="56" t="s">
        <v>9780</v>
      </c>
      <c r="D6234" s="56" t="s">
        <v>9781</v>
      </c>
      <c r="E6234" s="31">
        <v>27.13</v>
      </c>
      <c r="F6234" s="128">
        <f t="shared" si="370"/>
        <v>16.088089999999998</v>
      </c>
      <c r="G6234" s="222">
        <f t="shared" si="371"/>
        <v>17.696898999999998</v>
      </c>
      <c r="H6234" s="224">
        <v>0.1</v>
      </c>
      <c r="I6234" s="32"/>
    </row>
    <row r="6235" spans="1:9" ht="15.75">
      <c r="A6235" s="28">
        <v>6230</v>
      </c>
      <c r="B6235" s="29" t="s">
        <v>9782</v>
      </c>
      <c r="C6235" s="56" t="s">
        <v>9783</v>
      </c>
      <c r="D6235" s="56" t="s">
        <v>9784</v>
      </c>
      <c r="E6235" s="31">
        <v>59.71</v>
      </c>
      <c r="F6235" s="128">
        <f t="shared" si="370"/>
        <v>35.408029999999997</v>
      </c>
      <c r="G6235" s="222">
        <f t="shared" si="371"/>
        <v>38.948833</v>
      </c>
      <c r="H6235" s="224">
        <v>0.1</v>
      </c>
      <c r="I6235" s="32"/>
    </row>
    <row r="6236" spans="1:9" ht="15.75">
      <c r="A6236" s="28">
        <v>6231</v>
      </c>
      <c r="B6236" s="29" t="s">
        <v>9785</v>
      </c>
      <c r="C6236" s="56" t="s">
        <v>9786</v>
      </c>
      <c r="D6236" s="56"/>
      <c r="E6236" s="31">
        <v>27.13</v>
      </c>
      <c r="F6236" s="128">
        <f t="shared" si="370"/>
        <v>16.088089999999998</v>
      </c>
      <c r="G6236" s="222">
        <f t="shared" si="371"/>
        <v>17.696898999999998</v>
      </c>
      <c r="H6236" s="224">
        <v>0.1</v>
      </c>
      <c r="I6236" s="32"/>
    </row>
    <row r="6237" spans="1:9" ht="15.75">
      <c r="A6237" s="28">
        <v>6232</v>
      </c>
      <c r="B6237" s="29" t="s">
        <v>9787</v>
      </c>
      <c r="C6237" s="56" t="s">
        <v>9788</v>
      </c>
      <c r="D6237" s="56" t="s">
        <v>9789</v>
      </c>
      <c r="E6237" s="31">
        <v>27.13</v>
      </c>
      <c r="F6237" s="128">
        <f t="shared" si="370"/>
        <v>16.088089999999998</v>
      </c>
      <c r="G6237" s="222">
        <f t="shared" si="371"/>
        <v>17.696898999999998</v>
      </c>
      <c r="H6237" s="224">
        <v>0.1</v>
      </c>
      <c r="I6237" s="32"/>
    </row>
    <row r="6238" spans="1:9" ht="15.75">
      <c r="A6238" s="28">
        <v>6233</v>
      </c>
      <c r="B6238" s="29" t="s">
        <v>9790</v>
      </c>
      <c r="C6238" s="56" t="s">
        <v>9791</v>
      </c>
      <c r="D6238" s="56" t="s">
        <v>9792</v>
      </c>
      <c r="E6238" s="31">
        <v>27.13</v>
      </c>
      <c r="F6238" s="128">
        <f t="shared" si="370"/>
        <v>16.088089999999998</v>
      </c>
      <c r="G6238" s="222">
        <f t="shared" si="371"/>
        <v>17.696898999999998</v>
      </c>
      <c r="H6238" s="224">
        <v>0.1</v>
      </c>
      <c r="I6238" s="32"/>
    </row>
    <row r="6239" spans="1:9" ht="15.75">
      <c r="A6239" s="28">
        <v>6234</v>
      </c>
      <c r="B6239" s="29" t="s">
        <v>9793</v>
      </c>
      <c r="C6239" s="56" t="s">
        <v>9794</v>
      </c>
      <c r="D6239" s="56"/>
      <c r="E6239" s="31">
        <v>27.13</v>
      </c>
      <c r="F6239" s="128">
        <f t="shared" si="370"/>
        <v>16.088089999999998</v>
      </c>
      <c r="G6239" s="222">
        <f t="shared" si="371"/>
        <v>17.696898999999998</v>
      </c>
      <c r="H6239" s="224">
        <v>0.1</v>
      </c>
      <c r="I6239" s="32"/>
    </row>
    <row r="6240" spans="1:9" ht="15.75">
      <c r="A6240" s="28">
        <v>6235</v>
      </c>
      <c r="B6240" s="29" t="s">
        <v>9795</v>
      </c>
      <c r="C6240" s="56" t="s">
        <v>9796</v>
      </c>
      <c r="D6240" s="56"/>
      <c r="E6240" s="31">
        <v>27.13</v>
      </c>
      <c r="F6240" s="128">
        <f t="shared" si="370"/>
        <v>16.088089999999998</v>
      </c>
      <c r="G6240" s="222">
        <f t="shared" si="371"/>
        <v>17.696898999999998</v>
      </c>
      <c r="H6240" s="224">
        <v>0.1</v>
      </c>
      <c r="I6240" s="32"/>
    </row>
    <row r="6241" spans="1:9" ht="31.5">
      <c r="A6241" s="28">
        <v>6236</v>
      </c>
      <c r="B6241" s="29" t="s">
        <v>9797</v>
      </c>
      <c r="C6241" s="56" t="s">
        <v>9798</v>
      </c>
      <c r="D6241" s="56" t="s">
        <v>9799</v>
      </c>
      <c r="E6241" s="31">
        <v>27.13</v>
      </c>
      <c r="F6241" s="128">
        <f t="shared" si="370"/>
        <v>16.088089999999998</v>
      </c>
      <c r="G6241" s="222">
        <f t="shared" si="371"/>
        <v>17.696898999999998</v>
      </c>
      <c r="H6241" s="224">
        <v>0.1</v>
      </c>
      <c r="I6241" s="32"/>
    </row>
    <row r="6242" spans="1:9" ht="15.75">
      <c r="A6242" s="28">
        <v>6237</v>
      </c>
      <c r="B6242" s="29" t="s">
        <v>9800</v>
      </c>
      <c r="C6242" s="56" t="s">
        <v>9801</v>
      </c>
      <c r="D6242" s="56" t="s">
        <v>9802</v>
      </c>
      <c r="E6242" s="31">
        <v>27.13</v>
      </c>
      <c r="F6242" s="128">
        <f t="shared" si="370"/>
        <v>16.088089999999998</v>
      </c>
      <c r="G6242" s="222">
        <f t="shared" si="371"/>
        <v>17.696898999999998</v>
      </c>
      <c r="H6242" s="224">
        <v>0.1</v>
      </c>
      <c r="I6242" s="32"/>
    </row>
    <row r="6243" spans="1:9" ht="15.75">
      <c r="A6243" s="28">
        <v>6238</v>
      </c>
      <c r="B6243" s="29" t="s">
        <v>9803</v>
      </c>
      <c r="C6243" s="56" t="s">
        <v>9804</v>
      </c>
      <c r="D6243" s="56"/>
      <c r="E6243" s="31">
        <v>27.13</v>
      </c>
      <c r="F6243" s="128">
        <f t="shared" si="370"/>
        <v>16.088089999999998</v>
      </c>
      <c r="G6243" s="222">
        <f t="shared" si="371"/>
        <v>17.696898999999998</v>
      </c>
      <c r="H6243" s="224">
        <v>0.1</v>
      </c>
      <c r="I6243" s="32"/>
    </row>
    <row r="6244" spans="1:9" ht="15.75">
      <c r="A6244" s="28">
        <v>6239</v>
      </c>
      <c r="B6244" s="29" t="s">
        <v>9805</v>
      </c>
      <c r="C6244" s="56" t="s">
        <v>9806</v>
      </c>
      <c r="D6244" s="56"/>
      <c r="E6244" s="31">
        <v>27.13</v>
      </c>
      <c r="F6244" s="128">
        <f t="shared" si="370"/>
        <v>16.088089999999998</v>
      </c>
      <c r="G6244" s="222">
        <f t="shared" si="371"/>
        <v>17.696898999999998</v>
      </c>
      <c r="H6244" s="224">
        <v>0.1</v>
      </c>
      <c r="I6244" s="32"/>
    </row>
    <row r="6245" spans="1:9" ht="15.75">
      <c r="A6245" s="28">
        <v>6240</v>
      </c>
      <c r="B6245" s="29" t="s">
        <v>9807</v>
      </c>
      <c r="C6245" s="56" t="s">
        <v>9808</v>
      </c>
      <c r="D6245" s="56"/>
      <c r="E6245" s="31">
        <v>27.13</v>
      </c>
      <c r="F6245" s="128">
        <f t="shared" si="370"/>
        <v>16.088089999999998</v>
      </c>
      <c r="G6245" s="222">
        <f t="shared" si="371"/>
        <v>17.696898999999998</v>
      </c>
      <c r="H6245" s="224">
        <v>0.1</v>
      </c>
      <c r="I6245" s="32"/>
    </row>
    <row r="6246" spans="1:9" ht="15.75">
      <c r="A6246" s="28">
        <v>6241</v>
      </c>
      <c r="B6246" s="29" t="s">
        <v>9809</v>
      </c>
      <c r="C6246" s="56" t="s">
        <v>9810</v>
      </c>
      <c r="D6246" s="56"/>
      <c r="E6246" s="31">
        <v>27.13</v>
      </c>
      <c r="F6246" s="128">
        <f t="shared" si="370"/>
        <v>16.088089999999998</v>
      </c>
      <c r="G6246" s="222">
        <f t="shared" si="371"/>
        <v>17.696898999999998</v>
      </c>
      <c r="H6246" s="224">
        <v>0.1</v>
      </c>
      <c r="I6246" s="32"/>
    </row>
    <row r="6247" spans="1:9" ht="15.75">
      <c r="A6247" s="28">
        <v>6242</v>
      </c>
      <c r="B6247" s="29" t="s">
        <v>9811</v>
      </c>
      <c r="C6247" s="56" t="s">
        <v>9812</v>
      </c>
      <c r="D6247" s="56"/>
      <c r="E6247" s="31">
        <v>27.13</v>
      </c>
      <c r="F6247" s="128">
        <f t="shared" si="370"/>
        <v>16.088089999999998</v>
      </c>
      <c r="G6247" s="222">
        <f t="shared" si="371"/>
        <v>17.696898999999998</v>
      </c>
      <c r="H6247" s="224">
        <v>0.1</v>
      </c>
      <c r="I6247" s="32"/>
    </row>
    <row r="6248" spans="1:9" ht="15.75">
      <c r="A6248" s="28">
        <v>6243</v>
      </c>
      <c r="B6248" s="29" t="s">
        <v>9813</v>
      </c>
      <c r="C6248" s="56" t="s">
        <v>9814</v>
      </c>
      <c r="D6248" s="56"/>
      <c r="E6248" s="31">
        <v>27.13</v>
      </c>
      <c r="F6248" s="128">
        <f t="shared" si="370"/>
        <v>16.088089999999998</v>
      </c>
      <c r="G6248" s="222">
        <f t="shared" si="371"/>
        <v>17.696898999999998</v>
      </c>
      <c r="H6248" s="224">
        <v>0.1</v>
      </c>
      <c r="I6248" s="32"/>
    </row>
    <row r="6249" spans="1:9" ht="15.75">
      <c r="A6249" s="28">
        <v>6244</v>
      </c>
      <c r="B6249" s="29" t="s">
        <v>9815</v>
      </c>
      <c r="C6249" s="56" t="s">
        <v>9816</v>
      </c>
      <c r="D6249" s="56"/>
      <c r="E6249" s="31">
        <v>27.13</v>
      </c>
      <c r="F6249" s="128">
        <f t="shared" si="370"/>
        <v>16.088089999999998</v>
      </c>
      <c r="G6249" s="222">
        <f t="shared" si="371"/>
        <v>17.696898999999998</v>
      </c>
      <c r="H6249" s="224">
        <v>0.1</v>
      </c>
      <c r="I6249" s="32"/>
    </row>
    <row r="6250" spans="1:9" ht="15.75">
      <c r="A6250" s="28">
        <v>6245</v>
      </c>
      <c r="B6250" s="29" t="s">
        <v>9817</v>
      </c>
      <c r="C6250" s="56" t="s">
        <v>9818</v>
      </c>
      <c r="D6250" s="56"/>
      <c r="E6250" s="31">
        <v>27.13</v>
      </c>
      <c r="F6250" s="128">
        <f t="shared" si="370"/>
        <v>16.088089999999998</v>
      </c>
      <c r="G6250" s="222">
        <f t="shared" si="371"/>
        <v>17.696898999999998</v>
      </c>
      <c r="H6250" s="224">
        <v>0.1</v>
      </c>
      <c r="I6250" s="32"/>
    </row>
    <row r="6251" spans="1:9" ht="15.75">
      <c r="A6251" s="28">
        <v>6246</v>
      </c>
      <c r="B6251" s="29" t="s">
        <v>9819</v>
      </c>
      <c r="C6251" s="56" t="s">
        <v>9820</v>
      </c>
      <c r="D6251" s="56"/>
      <c r="E6251" s="31">
        <v>27.13</v>
      </c>
      <c r="F6251" s="128">
        <f t="shared" si="370"/>
        <v>16.088089999999998</v>
      </c>
      <c r="G6251" s="222">
        <f t="shared" si="371"/>
        <v>17.696898999999998</v>
      </c>
      <c r="H6251" s="224">
        <v>0.1</v>
      </c>
      <c r="I6251" s="32"/>
    </row>
    <row r="6252" spans="1:9" ht="63">
      <c r="A6252" s="28">
        <v>6247</v>
      </c>
      <c r="B6252" s="29" t="s">
        <v>145</v>
      </c>
      <c r="C6252" s="44" t="s">
        <v>9821</v>
      </c>
      <c r="D6252" s="57" t="s">
        <v>9822</v>
      </c>
      <c r="E6252" s="31"/>
      <c r="F6252" s="226"/>
      <c r="G6252" s="226"/>
      <c r="H6252" s="215"/>
      <c r="I6252" s="32"/>
    </row>
    <row r="6253" spans="1:9" ht="15.75">
      <c r="A6253" s="28">
        <v>6248</v>
      </c>
      <c r="B6253" s="29" t="s">
        <v>9823</v>
      </c>
      <c r="C6253" s="43" t="s">
        <v>9824</v>
      </c>
      <c r="D6253" s="56"/>
      <c r="E6253" s="31">
        <v>80.59</v>
      </c>
      <c r="F6253" s="128">
        <f t="shared" si="370"/>
        <v>47.789870000000001</v>
      </c>
      <c r="G6253" s="222">
        <f t="shared" ref="G6253:G6316" si="372">F6253*1.1</f>
        <v>52.568857000000001</v>
      </c>
      <c r="H6253" s="224">
        <v>0.1</v>
      </c>
      <c r="I6253" s="32"/>
    </row>
    <row r="6254" spans="1:9" ht="15.75">
      <c r="A6254" s="28">
        <v>6249</v>
      </c>
      <c r="B6254" s="29" t="s">
        <v>9825</v>
      </c>
      <c r="C6254" s="43" t="s">
        <v>9826</v>
      </c>
      <c r="D6254" s="56"/>
      <c r="E6254" s="31">
        <v>80.59</v>
      </c>
      <c r="F6254" s="128">
        <f t="shared" si="370"/>
        <v>47.789870000000001</v>
      </c>
      <c r="G6254" s="222">
        <f t="shared" si="372"/>
        <v>52.568857000000001</v>
      </c>
      <c r="H6254" s="224">
        <v>0.1</v>
      </c>
      <c r="I6254" s="32"/>
    </row>
    <row r="6255" spans="1:9" ht="15.75">
      <c r="A6255" s="28">
        <v>6250</v>
      </c>
      <c r="B6255" s="29" t="s">
        <v>9827</v>
      </c>
      <c r="C6255" s="43" t="s">
        <v>9828</v>
      </c>
      <c r="D6255" s="56"/>
      <c r="E6255" s="31">
        <v>41.52</v>
      </c>
      <c r="F6255" s="128">
        <f t="shared" si="370"/>
        <v>24.621359999999999</v>
      </c>
      <c r="G6255" s="222">
        <f t="shared" si="372"/>
        <v>27.083496</v>
      </c>
      <c r="H6255" s="224">
        <v>0.1</v>
      </c>
      <c r="I6255" s="32"/>
    </row>
    <row r="6256" spans="1:9" ht="15.75">
      <c r="A6256" s="28">
        <v>6251</v>
      </c>
      <c r="B6256" s="29" t="s">
        <v>9829</v>
      </c>
      <c r="C6256" s="43" t="s">
        <v>9830</v>
      </c>
      <c r="D6256" s="56"/>
      <c r="E6256" s="31">
        <v>41.52</v>
      </c>
      <c r="F6256" s="128">
        <f t="shared" si="370"/>
        <v>24.621359999999999</v>
      </c>
      <c r="G6256" s="222">
        <f t="shared" si="372"/>
        <v>27.083496</v>
      </c>
      <c r="H6256" s="224">
        <v>0.1</v>
      </c>
      <c r="I6256" s="32"/>
    </row>
    <row r="6257" spans="1:9" ht="15.75">
      <c r="A6257" s="28">
        <v>6252</v>
      </c>
      <c r="B6257" s="29" t="s">
        <v>9831</v>
      </c>
      <c r="C6257" s="43" t="s">
        <v>9832</v>
      </c>
      <c r="D6257" s="56"/>
      <c r="E6257" s="31">
        <v>41.52</v>
      </c>
      <c r="F6257" s="128">
        <f t="shared" si="370"/>
        <v>24.621359999999999</v>
      </c>
      <c r="G6257" s="222">
        <f t="shared" si="372"/>
        <v>27.083496</v>
      </c>
      <c r="H6257" s="224">
        <v>0.1</v>
      </c>
      <c r="I6257" s="32"/>
    </row>
    <row r="6258" spans="1:9" ht="15.75">
      <c r="A6258" s="28">
        <v>6253</v>
      </c>
      <c r="B6258" s="29" t="s">
        <v>9833</v>
      </c>
      <c r="C6258" s="43" t="s">
        <v>9834</v>
      </c>
      <c r="D6258" s="56"/>
      <c r="E6258" s="31">
        <v>80.59</v>
      </c>
      <c r="F6258" s="128">
        <f t="shared" si="370"/>
        <v>47.789870000000001</v>
      </c>
      <c r="G6258" s="222">
        <f t="shared" si="372"/>
        <v>52.568857000000001</v>
      </c>
      <c r="H6258" s="224">
        <v>0.1</v>
      </c>
      <c r="I6258" s="32"/>
    </row>
    <row r="6259" spans="1:9" ht="15.75">
      <c r="A6259" s="28">
        <v>6254</v>
      </c>
      <c r="B6259" s="29" t="s">
        <v>9835</v>
      </c>
      <c r="C6259" s="43" t="s">
        <v>9836</v>
      </c>
      <c r="D6259" s="56"/>
      <c r="E6259" s="31">
        <v>80.59</v>
      </c>
      <c r="F6259" s="128">
        <f t="shared" si="370"/>
        <v>47.789870000000001</v>
      </c>
      <c r="G6259" s="222">
        <f t="shared" si="372"/>
        <v>52.568857000000001</v>
      </c>
      <c r="H6259" s="224">
        <v>0.1</v>
      </c>
      <c r="I6259" s="32"/>
    </row>
    <row r="6260" spans="1:9" ht="15.75">
      <c r="A6260" s="28">
        <v>6255</v>
      </c>
      <c r="B6260" s="29" t="s">
        <v>9837</v>
      </c>
      <c r="C6260" s="43" t="s">
        <v>9838</v>
      </c>
      <c r="D6260" s="56"/>
      <c r="E6260" s="31">
        <v>80.59</v>
      </c>
      <c r="F6260" s="128">
        <f t="shared" si="370"/>
        <v>47.789870000000001</v>
      </c>
      <c r="G6260" s="222">
        <f t="shared" si="372"/>
        <v>52.568857000000001</v>
      </c>
      <c r="H6260" s="224">
        <v>0.1</v>
      </c>
      <c r="I6260" s="32"/>
    </row>
    <row r="6261" spans="1:9" ht="15.75">
      <c r="A6261" s="28">
        <v>6256</v>
      </c>
      <c r="B6261" s="29" t="s">
        <v>9839</v>
      </c>
      <c r="C6261" s="43" t="s">
        <v>9840</v>
      </c>
      <c r="D6261" s="56"/>
      <c r="E6261" s="31">
        <v>80.59</v>
      </c>
      <c r="F6261" s="128">
        <f t="shared" si="370"/>
        <v>47.789870000000001</v>
      </c>
      <c r="G6261" s="222">
        <f t="shared" si="372"/>
        <v>52.568857000000001</v>
      </c>
      <c r="H6261" s="224">
        <v>0.1</v>
      </c>
      <c r="I6261" s="32"/>
    </row>
    <row r="6262" spans="1:9" ht="15.75">
      <c r="A6262" s="28">
        <v>6257</v>
      </c>
      <c r="B6262" s="29" t="s">
        <v>9841</v>
      </c>
      <c r="C6262" s="43" t="s">
        <v>9842</v>
      </c>
      <c r="D6262" s="56"/>
      <c r="E6262" s="31">
        <v>80.59</v>
      </c>
      <c r="F6262" s="128">
        <f t="shared" si="370"/>
        <v>47.789870000000001</v>
      </c>
      <c r="G6262" s="222">
        <f t="shared" si="372"/>
        <v>52.568857000000001</v>
      </c>
      <c r="H6262" s="224">
        <v>0.1</v>
      </c>
      <c r="I6262" s="32"/>
    </row>
    <row r="6263" spans="1:9" ht="15.75">
      <c r="A6263" s="28">
        <v>6258</v>
      </c>
      <c r="B6263" s="29" t="s">
        <v>9843</v>
      </c>
      <c r="C6263" s="43" t="s">
        <v>9844</v>
      </c>
      <c r="D6263" s="56"/>
      <c r="E6263" s="31">
        <v>80.59</v>
      </c>
      <c r="F6263" s="128">
        <f t="shared" si="370"/>
        <v>47.789870000000001</v>
      </c>
      <c r="G6263" s="222">
        <f t="shared" si="372"/>
        <v>52.568857000000001</v>
      </c>
      <c r="H6263" s="224">
        <v>0.1</v>
      </c>
      <c r="I6263" s="32"/>
    </row>
    <row r="6264" spans="1:9" ht="15.75">
      <c r="A6264" s="28">
        <v>6259</v>
      </c>
      <c r="B6264" s="29" t="s">
        <v>9845</v>
      </c>
      <c r="C6264" s="43" t="s">
        <v>9846</v>
      </c>
      <c r="D6264" s="56"/>
      <c r="E6264" s="31">
        <v>80.59</v>
      </c>
      <c r="F6264" s="128">
        <f t="shared" si="370"/>
        <v>47.789870000000001</v>
      </c>
      <c r="G6264" s="222">
        <f t="shared" si="372"/>
        <v>52.568857000000001</v>
      </c>
      <c r="H6264" s="224">
        <v>0.1</v>
      </c>
      <c r="I6264" s="32"/>
    </row>
    <row r="6265" spans="1:9" ht="15.75">
      <c r="A6265" s="28">
        <v>6260</v>
      </c>
      <c r="B6265" s="29" t="s">
        <v>9847</v>
      </c>
      <c r="C6265" s="43" t="s">
        <v>9848</v>
      </c>
      <c r="D6265" s="56"/>
      <c r="E6265" s="31">
        <v>80.59</v>
      </c>
      <c r="F6265" s="128">
        <f t="shared" si="370"/>
        <v>47.789870000000001</v>
      </c>
      <c r="G6265" s="222">
        <f t="shared" si="372"/>
        <v>52.568857000000001</v>
      </c>
      <c r="H6265" s="224">
        <v>0.1</v>
      </c>
      <c r="I6265" s="32"/>
    </row>
    <row r="6266" spans="1:9" ht="15.75">
      <c r="A6266" s="28">
        <v>6261</v>
      </c>
      <c r="B6266" s="29" t="s">
        <v>9849</v>
      </c>
      <c r="C6266" s="43" t="s">
        <v>9850</v>
      </c>
      <c r="D6266" s="56"/>
      <c r="E6266" s="31">
        <v>80.59</v>
      </c>
      <c r="F6266" s="128">
        <f t="shared" si="370"/>
        <v>47.789870000000001</v>
      </c>
      <c r="G6266" s="222">
        <f t="shared" si="372"/>
        <v>52.568857000000001</v>
      </c>
      <c r="H6266" s="224">
        <v>0.1</v>
      </c>
      <c r="I6266" s="32"/>
    </row>
    <row r="6267" spans="1:9" ht="15.75">
      <c r="A6267" s="28">
        <v>6262</v>
      </c>
      <c r="B6267" s="29" t="s">
        <v>9851</v>
      </c>
      <c r="C6267" s="43" t="s">
        <v>9852</v>
      </c>
      <c r="D6267" s="56"/>
      <c r="E6267" s="31">
        <v>80.59</v>
      </c>
      <c r="F6267" s="128">
        <f t="shared" si="370"/>
        <v>47.789870000000001</v>
      </c>
      <c r="G6267" s="222">
        <f t="shared" si="372"/>
        <v>52.568857000000001</v>
      </c>
      <c r="H6267" s="224">
        <v>0.1</v>
      </c>
      <c r="I6267" s="32"/>
    </row>
    <row r="6268" spans="1:9" ht="15.75">
      <c r="A6268" s="28">
        <v>6263</v>
      </c>
      <c r="B6268" s="29" t="s">
        <v>9853</v>
      </c>
      <c r="C6268" s="43" t="s">
        <v>9854</v>
      </c>
      <c r="D6268" s="56"/>
      <c r="E6268" s="31">
        <v>80.59</v>
      </c>
      <c r="F6268" s="128">
        <f t="shared" si="370"/>
        <v>47.789870000000001</v>
      </c>
      <c r="G6268" s="222">
        <f t="shared" si="372"/>
        <v>52.568857000000001</v>
      </c>
      <c r="H6268" s="224">
        <v>0.1</v>
      </c>
      <c r="I6268" s="32"/>
    </row>
    <row r="6269" spans="1:9" ht="15.75">
      <c r="A6269" s="28">
        <v>6264</v>
      </c>
      <c r="B6269" s="29" t="s">
        <v>9855</v>
      </c>
      <c r="C6269" s="43" t="s">
        <v>9856</v>
      </c>
      <c r="D6269" s="56"/>
      <c r="E6269" s="31">
        <v>80.59</v>
      </c>
      <c r="F6269" s="128">
        <f t="shared" si="370"/>
        <v>47.789870000000001</v>
      </c>
      <c r="G6269" s="222">
        <f t="shared" si="372"/>
        <v>52.568857000000001</v>
      </c>
      <c r="H6269" s="224">
        <v>0.1</v>
      </c>
      <c r="I6269" s="32"/>
    </row>
    <row r="6270" spans="1:9" ht="31.5">
      <c r="A6270" s="28">
        <v>6265</v>
      </c>
      <c r="B6270" s="29" t="s">
        <v>9857</v>
      </c>
      <c r="C6270" s="43" t="s">
        <v>9858</v>
      </c>
      <c r="D6270" s="56"/>
      <c r="E6270" s="31">
        <v>80.59</v>
      </c>
      <c r="F6270" s="128">
        <f t="shared" si="370"/>
        <v>47.789870000000001</v>
      </c>
      <c r="G6270" s="222">
        <f t="shared" si="372"/>
        <v>52.568857000000001</v>
      </c>
      <c r="H6270" s="224">
        <v>0.1</v>
      </c>
      <c r="I6270" s="32"/>
    </row>
    <row r="6271" spans="1:9" ht="15.75">
      <c r="A6271" s="28">
        <v>6266</v>
      </c>
      <c r="B6271" s="29" t="s">
        <v>9859</v>
      </c>
      <c r="C6271" s="43" t="s">
        <v>9860</v>
      </c>
      <c r="D6271" s="56"/>
      <c r="E6271" s="31">
        <v>80.59</v>
      </c>
      <c r="F6271" s="128">
        <f t="shared" si="370"/>
        <v>47.789870000000001</v>
      </c>
      <c r="G6271" s="222">
        <f t="shared" si="372"/>
        <v>52.568857000000001</v>
      </c>
      <c r="H6271" s="224">
        <v>0.1</v>
      </c>
      <c r="I6271" s="32"/>
    </row>
    <row r="6272" spans="1:9" ht="15.75">
      <c r="A6272" s="28">
        <v>6267</v>
      </c>
      <c r="B6272" s="29" t="s">
        <v>9861</v>
      </c>
      <c r="C6272" s="43" t="s">
        <v>9862</v>
      </c>
      <c r="D6272" s="56"/>
      <c r="E6272" s="31">
        <v>80.59</v>
      </c>
      <c r="F6272" s="128">
        <f t="shared" si="370"/>
        <v>47.789870000000001</v>
      </c>
      <c r="G6272" s="222">
        <f t="shared" si="372"/>
        <v>52.568857000000001</v>
      </c>
      <c r="H6272" s="224">
        <v>0.1</v>
      </c>
      <c r="I6272" s="32"/>
    </row>
    <row r="6273" spans="1:9" ht="15.75">
      <c r="A6273" s="28">
        <v>6268</v>
      </c>
      <c r="B6273" s="29" t="s">
        <v>9863</v>
      </c>
      <c r="C6273" s="43" t="s">
        <v>9864</v>
      </c>
      <c r="D6273" s="56"/>
      <c r="E6273" s="31">
        <v>80.59</v>
      </c>
      <c r="F6273" s="128">
        <f t="shared" si="370"/>
        <v>47.789870000000001</v>
      </c>
      <c r="G6273" s="222">
        <f t="shared" si="372"/>
        <v>52.568857000000001</v>
      </c>
      <c r="H6273" s="224">
        <v>0.1</v>
      </c>
      <c r="I6273" s="32"/>
    </row>
    <row r="6274" spans="1:9" ht="15.75">
      <c r="A6274" s="28">
        <v>6269</v>
      </c>
      <c r="B6274" s="29" t="s">
        <v>9865</v>
      </c>
      <c r="C6274" s="43" t="s">
        <v>9866</v>
      </c>
      <c r="D6274" s="56"/>
      <c r="E6274" s="31">
        <v>80.59</v>
      </c>
      <c r="F6274" s="128">
        <f t="shared" si="370"/>
        <v>47.789870000000001</v>
      </c>
      <c r="G6274" s="222">
        <f t="shared" si="372"/>
        <v>52.568857000000001</v>
      </c>
      <c r="H6274" s="224">
        <v>0.1</v>
      </c>
      <c r="I6274" s="32"/>
    </row>
    <row r="6275" spans="1:9" ht="15.75">
      <c r="A6275" s="28">
        <v>6270</v>
      </c>
      <c r="B6275" s="29" t="s">
        <v>9867</v>
      </c>
      <c r="C6275" s="43" t="s">
        <v>9868</v>
      </c>
      <c r="D6275" s="56"/>
      <c r="E6275" s="31">
        <v>80.59</v>
      </c>
      <c r="F6275" s="128">
        <f t="shared" si="370"/>
        <v>47.789870000000001</v>
      </c>
      <c r="G6275" s="222">
        <f t="shared" si="372"/>
        <v>52.568857000000001</v>
      </c>
      <c r="H6275" s="224">
        <v>0.1</v>
      </c>
      <c r="I6275" s="32"/>
    </row>
    <row r="6276" spans="1:9" ht="31.5">
      <c r="A6276" s="28">
        <v>6271</v>
      </c>
      <c r="B6276" s="29" t="s">
        <v>9869</v>
      </c>
      <c r="C6276" s="43" t="s">
        <v>9870</v>
      </c>
      <c r="D6276" s="56"/>
      <c r="E6276" s="31">
        <v>80.59</v>
      </c>
      <c r="F6276" s="128">
        <f t="shared" si="370"/>
        <v>47.789870000000001</v>
      </c>
      <c r="G6276" s="222">
        <f t="shared" si="372"/>
        <v>52.568857000000001</v>
      </c>
      <c r="H6276" s="224">
        <v>0.1</v>
      </c>
      <c r="I6276" s="32"/>
    </row>
    <row r="6277" spans="1:9" ht="15.75">
      <c r="A6277" s="28">
        <v>6272</v>
      </c>
      <c r="B6277" s="29" t="s">
        <v>9871</v>
      </c>
      <c r="C6277" s="43" t="s">
        <v>9872</v>
      </c>
      <c r="D6277" s="56"/>
      <c r="E6277" s="31">
        <v>80.59</v>
      </c>
      <c r="F6277" s="128">
        <f t="shared" si="370"/>
        <v>47.789870000000001</v>
      </c>
      <c r="G6277" s="222">
        <f t="shared" si="372"/>
        <v>52.568857000000001</v>
      </c>
      <c r="H6277" s="224">
        <v>0.1</v>
      </c>
      <c r="I6277" s="32"/>
    </row>
    <row r="6278" spans="1:9" ht="15.75">
      <c r="A6278" s="28">
        <v>6273</v>
      </c>
      <c r="B6278" s="29" t="s">
        <v>9873</v>
      </c>
      <c r="C6278" s="43" t="s">
        <v>9874</v>
      </c>
      <c r="D6278" s="56"/>
      <c r="E6278" s="31">
        <v>80.59</v>
      </c>
      <c r="F6278" s="128">
        <f t="shared" si="370"/>
        <v>47.789870000000001</v>
      </c>
      <c r="G6278" s="222">
        <f t="shared" si="372"/>
        <v>52.568857000000001</v>
      </c>
      <c r="H6278" s="224">
        <v>0.1</v>
      </c>
      <c r="I6278" s="32"/>
    </row>
    <row r="6279" spans="1:9" ht="15.75">
      <c r="A6279" s="28">
        <v>6274</v>
      </c>
      <c r="B6279" s="29" t="s">
        <v>9875</v>
      </c>
      <c r="C6279" s="43" t="s">
        <v>9876</v>
      </c>
      <c r="D6279" s="56"/>
      <c r="E6279" s="31">
        <v>80.59</v>
      </c>
      <c r="F6279" s="128">
        <f t="shared" ref="F6279:F6342" si="373">E6279*0.593</f>
        <v>47.789870000000001</v>
      </c>
      <c r="G6279" s="222">
        <f t="shared" si="372"/>
        <v>52.568857000000001</v>
      </c>
      <c r="H6279" s="224">
        <v>0.1</v>
      </c>
      <c r="I6279" s="32"/>
    </row>
    <row r="6280" spans="1:9" ht="15.75">
      <c r="A6280" s="28">
        <v>6275</v>
      </c>
      <c r="B6280" s="29" t="s">
        <v>9877</v>
      </c>
      <c r="C6280" s="43" t="s">
        <v>9878</v>
      </c>
      <c r="D6280" s="56"/>
      <c r="E6280" s="31">
        <v>80.59</v>
      </c>
      <c r="F6280" s="128">
        <f t="shared" si="373"/>
        <v>47.789870000000001</v>
      </c>
      <c r="G6280" s="222">
        <f t="shared" si="372"/>
        <v>52.568857000000001</v>
      </c>
      <c r="H6280" s="224">
        <v>0.1</v>
      </c>
      <c r="I6280" s="32"/>
    </row>
    <row r="6281" spans="1:9" ht="15.75">
      <c r="A6281" s="28">
        <v>6276</v>
      </c>
      <c r="B6281" s="29" t="s">
        <v>9879</v>
      </c>
      <c r="C6281" s="43" t="s">
        <v>9880</v>
      </c>
      <c r="D6281" s="56"/>
      <c r="E6281" s="31">
        <v>80.59</v>
      </c>
      <c r="F6281" s="128">
        <f t="shared" si="373"/>
        <v>47.789870000000001</v>
      </c>
      <c r="G6281" s="222">
        <f t="shared" si="372"/>
        <v>52.568857000000001</v>
      </c>
      <c r="H6281" s="224">
        <v>0.1</v>
      </c>
      <c r="I6281" s="32"/>
    </row>
    <row r="6282" spans="1:9" ht="15.75">
      <c r="A6282" s="28">
        <v>6277</v>
      </c>
      <c r="B6282" s="29" t="s">
        <v>9881</v>
      </c>
      <c r="C6282" s="43" t="s">
        <v>9882</v>
      </c>
      <c r="D6282" s="56"/>
      <c r="E6282" s="31">
        <v>80.59</v>
      </c>
      <c r="F6282" s="128">
        <f t="shared" si="373"/>
        <v>47.789870000000001</v>
      </c>
      <c r="G6282" s="222">
        <f t="shared" si="372"/>
        <v>52.568857000000001</v>
      </c>
      <c r="H6282" s="224">
        <v>0.1</v>
      </c>
      <c r="I6282" s="32"/>
    </row>
    <row r="6283" spans="1:9" ht="15.75">
      <c r="A6283" s="28">
        <v>6278</v>
      </c>
      <c r="B6283" s="29" t="s">
        <v>9883</v>
      </c>
      <c r="C6283" s="43" t="s">
        <v>9884</v>
      </c>
      <c r="D6283" s="56"/>
      <c r="E6283" s="31">
        <v>80.59</v>
      </c>
      <c r="F6283" s="128">
        <f t="shared" si="373"/>
        <v>47.789870000000001</v>
      </c>
      <c r="G6283" s="222">
        <f t="shared" si="372"/>
        <v>52.568857000000001</v>
      </c>
      <c r="H6283" s="224">
        <v>0.1</v>
      </c>
      <c r="I6283" s="32"/>
    </row>
    <row r="6284" spans="1:9" ht="15.75">
      <c r="A6284" s="28">
        <v>6279</v>
      </c>
      <c r="B6284" s="29" t="s">
        <v>9885</v>
      </c>
      <c r="C6284" s="43" t="s">
        <v>9886</v>
      </c>
      <c r="D6284" s="56"/>
      <c r="E6284" s="31">
        <v>80.59</v>
      </c>
      <c r="F6284" s="128">
        <f t="shared" si="373"/>
        <v>47.789870000000001</v>
      </c>
      <c r="G6284" s="222">
        <f t="shared" si="372"/>
        <v>52.568857000000001</v>
      </c>
      <c r="H6284" s="224">
        <v>0.1</v>
      </c>
      <c r="I6284" s="32"/>
    </row>
    <row r="6285" spans="1:9" ht="15.75">
      <c r="A6285" s="28">
        <v>6280</v>
      </c>
      <c r="B6285" s="29" t="s">
        <v>9887</v>
      </c>
      <c r="C6285" s="43" t="s">
        <v>9888</v>
      </c>
      <c r="D6285" s="56"/>
      <c r="E6285" s="31">
        <v>80.59</v>
      </c>
      <c r="F6285" s="128">
        <f t="shared" si="373"/>
        <v>47.789870000000001</v>
      </c>
      <c r="G6285" s="222">
        <f t="shared" si="372"/>
        <v>52.568857000000001</v>
      </c>
      <c r="H6285" s="224">
        <v>0.1</v>
      </c>
      <c r="I6285" s="32"/>
    </row>
    <row r="6286" spans="1:9" ht="31.5">
      <c r="A6286" s="28">
        <v>6281</v>
      </c>
      <c r="B6286" s="29" t="s">
        <v>9889</v>
      </c>
      <c r="C6286" s="43" t="s">
        <v>9890</v>
      </c>
      <c r="D6286" s="56"/>
      <c r="E6286" s="31">
        <v>80.59</v>
      </c>
      <c r="F6286" s="128">
        <f t="shared" si="373"/>
        <v>47.789870000000001</v>
      </c>
      <c r="G6286" s="222">
        <f t="shared" si="372"/>
        <v>52.568857000000001</v>
      </c>
      <c r="H6286" s="224">
        <v>0.1</v>
      </c>
      <c r="I6286" s="32"/>
    </row>
    <row r="6287" spans="1:9" ht="15.75">
      <c r="A6287" s="28">
        <v>6282</v>
      </c>
      <c r="B6287" s="29" t="s">
        <v>9891</v>
      </c>
      <c r="C6287" s="43" t="s">
        <v>9892</v>
      </c>
      <c r="D6287" s="56"/>
      <c r="E6287" s="31">
        <v>80.59</v>
      </c>
      <c r="F6287" s="128">
        <f t="shared" si="373"/>
        <v>47.789870000000001</v>
      </c>
      <c r="G6287" s="222">
        <f t="shared" si="372"/>
        <v>52.568857000000001</v>
      </c>
      <c r="H6287" s="224">
        <v>0.1</v>
      </c>
      <c r="I6287" s="32"/>
    </row>
    <row r="6288" spans="1:9" ht="15.75">
      <c r="A6288" s="28">
        <v>6283</v>
      </c>
      <c r="B6288" s="29" t="s">
        <v>9893</v>
      </c>
      <c r="C6288" s="43" t="s">
        <v>9894</v>
      </c>
      <c r="D6288" s="56"/>
      <c r="E6288" s="31">
        <v>80.59</v>
      </c>
      <c r="F6288" s="128">
        <f t="shared" si="373"/>
        <v>47.789870000000001</v>
      </c>
      <c r="G6288" s="222">
        <f t="shared" si="372"/>
        <v>52.568857000000001</v>
      </c>
      <c r="H6288" s="224">
        <v>0.1</v>
      </c>
      <c r="I6288" s="32"/>
    </row>
    <row r="6289" spans="1:9" ht="15.75">
      <c r="A6289" s="28">
        <v>6284</v>
      </c>
      <c r="B6289" s="29" t="s">
        <v>9895</v>
      </c>
      <c r="C6289" s="43" t="s">
        <v>9896</v>
      </c>
      <c r="D6289" s="56"/>
      <c r="E6289" s="31">
        <v>80.59</v>
      </c>
      <c r="F6289" s="128">
        <f t="shared" si="373"/>
        <v>47.789870000000001</v>
      </c>
      <c r="G6289" s="222">
        <f t="shared" si="372"/>
        <v>52.568857000000001</v>
      </c>
      <c r="H6289" s="224">
        <v>0.1</v>
      </c>
      <c r="I6289" s="32"/>
    </row>
    <row r="6290" spans="1:9" ht="15.75">
      <c r="A6290" s="28">
        <v>6285</v>
      </c>
      <c r="B6290" s="29" t="s">
        <v>9897</v>
      </c>
      <c r="C6290" s="43" t="s">
        <v>9898</v>
      </c>
      <c r="D6290" s="56"/>
      <c r="E6290" s="31">
        <v>80.59</v>
      </c>
      <c r="F6290" s="128">
        <f t="shared" si="373"/>
        <v>47.789870000000001</v>
      </c>
      <c r="G6290" s="222">
        <f t="shared" si="372"/>
        <v>52.568857000000001</v>
      </c>
      <c r="H6290" s="224">
        <v>0.1</v>
      </c>
      <c r="I6290" s="32"/>
    </row>
    <row r="6291" spans="1:9" ht="15.75">
      <c r="A6291" s="28">
        <v>6286</v>
      </c>
      <c r="B6291" s="29" t="s">
        <v>9899</v>
      </c>
      <c r="C6291" s="43" t="s">
        <v>9900</v>
      </c>
      <c r="D6291" s="56"/>
      <c r="E6291" s="31">
        <v>80.59</v>
      </c>
      <c r="F6291" s="128">
        <f t="shared" si="373"/>
        <v>47.789870000000001</v>
      </c>
      <c r="G6291" s="222">
        <f t="shared" si="372"/>
        <v>52.568857000000001</v>
      </c>
      <c r="H6291" s="224">
        <v>0.1</v>
      </c>
      <c r="I6291" s="32"/>
    </row>
    <row r="6292" spans="1:9" ht="15.75">
      <c r="A6292" s="28">
        <v>6287</v>
      </c>
      <c r="B6292" s="29" t="s">
        <v>9901</v>
      </c>
      <c r="C6292" s="43" t="s">
        <v>9902</v>
      </c>
      <c r="D6292" s="56"/>
      <c r="E6292" s="31">
        <v>80.59</v>
      </c>
      <c r="F6292" s="128">
        <f t="shared" si="373"/>
        <v>47.789870000000001</v>
      </c>
      <c r="G6292" s="222">
        <f t="shared" si="372"/>
        <v>52.568857000000001</v>
      </c>
      <c r="H6292" s="224">
        <v>0.1</v>
      </c>
      <c r="I6292" s="32"/>
    </row>
    <row r="6293" spans="1:9" ht="15.75">
      <c r="A6293" s="28">
        <v>6288</v>
      </c>
      <c r="B6293" s="29" t="s">
        <v>9903</v>
      </c>
      <c r="C6293" s="43" t="s">
        <v>9904</v>
      </c>
      <c r="D6293" s="56"/>
      <c r="E6293" s="31">
        <v>80.59</v>
      </c>
      <c r="F6293" s="128">
        <f t="shared" si="373"/>
        <v>47.789870000000001</v>
      </c>
      <c r="G6293" s="222">
        <f t="shared" si="372"/>
        <v>52.568857000000001</v>
      </c>
      <c r="H6293" s="224">
        <v>0.1</v>
      </c>
      <c r="I6293" s="32"/>
    </row>
    <row r="6294" spans="1:9" ht="15.75">
      <c r="A6294" s="28">
        <v>6289</v>
      </c>
      <c r="B6294" s="29" t="s">
        <v>9905</v>
      </c>
      <c r="C6294" s="43" t="s">
        <v>9906</v>
      </c>
      <c r="D6294" s="56"/>
      <c r="E6294" s="31">
        <v>80.59</v>
      </c>
      <c r="F6294" s="128">
        <f t="shared" si="373"/>
        <v>47.789870000000001</v>
      </c>
      <c r="G6294" s="222">
        <f t="shared" si="372"/>
        <v>52.568857000000001</v>
      </c>
      <c r="H6294" s="224">
        <v>0.1</v>
      </c>
      <c r="I6294" s="32"/>
    </row>
    <row r="6295" spans="1:9" ht="15.75">
      <c r="A6295" s="28">
        <v>6290</v>
      </c>
      <c r="B6295" s="29" t="s">
        <v>9907</v>
      </c>
      <c r="C6295" s="43" t="s">
        <v>9908</v>
      </c>
      <c r="D6295" s="56"/>
      <c r="E6295" s="31">
        <v>80.59</v>
      </c>
      <c r="F6295" s="128">
        <f t="shared" si="373"/>
        <v>47.789870000000001</v>
      </c>
      <c r="G6295" s="222">
        <f t="shared" si="372"/>
        <v>52.568857000000001</v>
      </c>
      <c r="H6295" s="224">
        <v>0.1</v>
      </c>
      <c r="I6295" s="32"/>
    </row>
    <row r="6296" spans="1:9" ht="31.5">
      <c r="A6296" s="28">
        <v>6291</v>
      </c>
      <c r="B6296" s="29" t="s">
        <v>9909</v>
      </c>
      <c r="C6296" s="43" t="s">
        <v>9910</v>
      </c>
      <c r="D6296" s="56"/>
      <c r="E6296" s="31">
        <v>80.59</v>
      </c>
      <c r="F6296" s="128">
        <f t="shared" si="373"/>
        <v>47.789870000000001</v>
      </c>
      <c r="G6296" s="222">
        <f t="shared" si="372"/>
        <v>52.568857000000001</v>
      </c>
      <c r="H6296" s="224">
        <v>0.1</v>
      </c>
      <c r="I6296" s="32"/>
    </row>
    <row r="6297" spans="1:9" ht="15.75">
      <c r="A6297" s="28">
        <v>6292</v>
      </c>
      <c r="B6297" s="29" t="s">
        <v>9911</v>
      </c>
      <c r="C6297" s="43" t="s">
        <v>9912</v>
      </c>
      <c r="D6297" s="56"/>
      <c r="E6297" s="31">
        <v>80.59</v>
      </c>
      <c r="F6297" s="128">
        <f t="shared" si="373"/>
        <v>47.789870000000001</v>
      </c>
      <c r="G6297" s="222">
        <f t="shared" si="372"/>
        <v>52.568857000000001</v>
      </c>
      <c r="H6297" s="224">
        <v>0.1</v>
      </c>
      <c r="I6297" s="32"/>
    </row>
    <row r="6298" spans="1:9" ht="15.75">
      <c r="A6298" s="28">
        <v>6293</v>
      </c>
      <c r="B6298" s="29" t="s">
        <v>9913</v>
      </c>
      <c r="C6298" s="43" t="s">
        <v>9914</v>
      </c>
      <c r="D6298" s="56"/>
      <c r="E6298" s="31">
        <v>80.59</v>
      </c>
      <c r="F6298" s="128">
        <f t="shared" si="373"/>
        <v>47.789870000000001</v>
      </c>
      <c r="G6298" s="222">
        <f t="shared" si="372"/>
        <v>52.568857000000001</v>
      </c>
      <c r="H6298" s="224">
        <v>0.1</v>
      </c>
      <c r="I6298" s="32"/>
    </row>
    <row r="6299" spans="1:9" ht="15.75">
      <c r="A6299" s="28">
        <v>6294</v>
      </c>
      <c r="B6299" s="29" t="s">
        <v>9915</v>
      </c>
      <c r="C6299" s="43" t="s">
        <v>9916</v>
      </c>
      <c r="D6299" s="56"/>
      <c r="E6299" s="31">
        <v>80.59</v>
      </c>
      <c r="F6299" s="128">
        <f t="shared" si="373"/>
        <v>47.789870000000001</v>
      </c>
      <c r="G6299" s="222">
        <f t="shared" si="372"/>
        <v>52.568857000000001</v>
      </c>
      <c r="H6299" s="224">
        <v>0.1</v>
      </c>
      <c r="I6299" s="32"/>
    </row>
    <row r="6300" spans="1:9" ht="15.75">
      <c r="A6300" s="28">
        <v>6295</v>
      </c>
      <c r="B6300" s="29" t="s">
        <v>9917</v>
      </c>
      <c r="C6300" s="43" t="s">
        <v>9918</v>
      </c>
      <c r="D6300" s="56"/>
      <c r="E6300" s="31">
        <v>80.59</v>
      </c>
      <c r="F6300" s="128">
        <f t="shared" si="373"/>
        <v>47.789870000000001</v>
      </c>
      <c r="G6300" s="222">
        <f t="shared" si="372"/>
        <v>52.568857000000001</v>
      </c>
      <c r="H6300" s="224">
        <v>0.1</v>
      </c>
      <c r="I6300" s="32"/>
    </row>
    <row r="6301" spans="1:9" ht="31.5">
      <c r="A6301" s="28">
        <v>6296</v>
      </c>
      <c r="B6301" s="29" t="s">
        <v>9919</v>
      </c>
      <c r="C6301" s="43" t="s">
        <v>9920</v>
      </c>
      <c r="D6301" s="56"/>
      <c r="E6301" s="31">
        <v>80.59</v>
      </c>
      <c r="F6301" s="128">
        <f t="shared" si="373"/>
        <v>47.789870000000001</v>
      </c>
      <c r="G6301" s="222">
        <f t="shared" si="372"/>
        <v>52.568857000000001</v>
      </c>
      <c r="H6301" s="224">
        <v>0.1</v>
      </c>
      <c r="I6301" s="32"/>
    </row>
    <row r="6302" spans="1:9" ht="15.75">
      <c r="A6302" s="28">
        <v>6297</v>
      </c>
      <c r="B6302" s="29" t="s">
        <v>9921</v>
      </c>
      <c r="C6302" s="43" t="s">
        <v>9922</v>
      </c>
      <c r="D6302" s="56"/>
      <c r="E6302" s="31">
        <v>80.59</v>
      </c>
      <c r="F6302" s="128">
        <f t="shared" si="373"/>
        <v>47.789870000000001</v>
      </c>
      <c r="G6302" s="222">
        <f t="shared" si="372"/>
        <v>52.568857000000001</v>
      </c>
      <c r="H6302" s="224">
        <v>0.1</v>
      </c>
      <c r="I6302" s="32"/>
    </row>
    <row r="6303" spans="1:9" ht="15.75">
      <c r="A6303" s="28">
        <v>6298</v>
      </c>
      <c r="B6303" s="29" t="s">
        <v>9923</v>
      </c>
      <c r="C6303" s="43" t="s">
        <v>9924</v>
      </c>
      <c r="D6303" s="56"/>
      <c r="E6303" s="31">
        <v>80.59</v>
      </c>
      <c r="F6303" s="128">
        <f t="shared" si="373"/>
        <v>47.789870000000001</v>
      </c>
      <c r="G6303" s="222">
        <f t="shared" si="372"/>
        <v>52.568857000000001</v>
      </c>
      <c r="H6303" s="224">
        <v>0.1</v>
      </c>
      <c r="I6303" s="32"/>
    </row>
    <row r="6304" spans="1:9" ht="15.75">
      <c r="A6304" s="28">
        <v>6299</v>
      </c>
      <c r="B6304" s="29" t="s">
        <v>9925</v>
      </c>
      <c r="C6304" s="43" t="s">
        <v>9926</v>
      </c>
      <c r="D6304" s="56"/>
      <c r="E6304" s="31">
        <v>80.59</v>
      </c>
      <c r="F6304" s="128">
        <f t="shared" si="373"/>
        <v>47.789870000000001</v>
      </c>
      <c r="G6304" s="222">
        <f t="shared" si="372"/>
        <v>52.568857000000001</v>
      </c>
      <c r="H6304" s="224">
        <v>0.1</v>
      </c>
      <c r="I6304" s="32"/>
    </row>
    <row r="6305" spans="1:9" ht="15.75">
      <c r="A6305" s="28">
        <v>6300</v>
      </c>
      <c r="B6305" s="29" t="s">
        <v>9927</v>
      </c>
      <c r="C6305" s="43" t="s">
        <v>9928</v>
      </c>
      <c r="D6305" s="56"/>
      <c r="E6305" s="31">
        <v>80.59</v>
      </c>
      <c r="F6305" s="128">
        <f t="shared" si="373"/>
        <v>47.789870000000001</v>
      </c>
      <c r="G6305" s="222">
        <f t="shared" si="372"/>
        <v>52.568857000000001</v>
      </c>
      <c r="H6305" s="224">
        <v>0.1</v>
      </c>
      <c r="I6305" s="32"/>
    </row>
    <row r="6306" spans="1:9" ht="15.75">
      <c r="A6306" s="28">
        <v>6301</v>
      </c>
      <c r="B6306" s="29" t="s">
        <v>9929</v>
      </c>
      <c r="C6306" s="43" t="s">
        <v>9930</v>
      </c>
      <c r="D6306" s="56"/>
      <c r="E6306" s="31">
        <v>80.59</v>
      </c>
      <c r="F6306" s="128">
        <f t="shared" si="373"/>
        <v>47.789870000000001</v>
      </c>
      <c r="G6306" s="222">
        <f t="shared" si="372"/>
        <v>52.568857000000001</v>
      </c>
      <c r="H6306" s="224">
        <v>0.1</v>
      </c>
      <c r="I6306" s="32"/>
    </row>
    <row r="6307" spans="1:9" ht="15.75">
      <c r="A6307" s="28">
        <v>6302</v>
      </c>
      <c r="B6307" s="29" t="s">
        <v>9931</v>
      </c>
      <c r="C6307" s="43" t="s">
        <v>9932</v>
      </c>
      <c r="D6307" s="56"/>
      <c r="E6307" s="31">
        <v>80.59</v>
      </c>
      <c r="F6307" s="128">
        <f t="shared" si="373"/>
        <v>47.789870000000001</v>
      </c>
      <c r="G6307" s="222">
        <f t="shared" si="372"/>
        <v>52.568857000000001</v>
      </c>
      <c r="H6307" s="224">
        <v>0.1</v>
      </c>
      <c r="I6307" s="32"/>
    </row>
    <row r="6308" spans="1:9" ht="15.75">
      <c r="A6308" s="28">
        <v>6303</v>
      </c>
      <c r="B6308" s="29" t="s">
        <v>9933</v>
      </c>
      <c r="C6308" s="43" t="s">
        <v>9934</v>
      </c>
      <c r="D6308" s="56"/>
      <c r="E6308" s="31">
        <v>80.59</v>
      </c>
      <c r="F6308" s="128">
        <f t="shared" si="373"/>
        <v>47.789870000000001</v>
      </c>
      <c r="G6308" s="222">
        <f t="shared" si="372"/>
        <v>52.568857000000001</v>
      </c>
      <c r="H6308" s="224">
        <v>0.1</v>
      </c>
      <c r="I6308" s="32"/>
    </row>
    <row r="6309" spans="1:9" ht="15.75">
      <c r="A6309" s="28">
        <v>6304</v>
      </c>
      <c r="B6309" s="29" t="s">
        <v>9935</v>
      </c>
      <c r="C6309" s="43" t="s">
        <v>9936</v>
      </c>
      <c r="D6309" s="56"/>
      <c r="E6309" s="31">
        <v>80.59</v>
      </c>
      <c r="F6309" s="128">
        <f t="shared" si="373"/>
        <v>47.789870000000001</v>
      </c>
      <c r="G6309" s="222">
        <f t="shared" si="372"/>
        <v>52.568857000000001</v>
      </c>
      <c r="H6309" s="224">
        <v>0.1</v>
      </c>
      <c r="I6309" s="32"/>
    </row>
    <row r="6310" spans="1:9" ht="15.75">
      <c r="A6310" s="28">
        <v>6305</v>
      </c>
      <c r="B6310" s="29" t="s">
        <v>9937</v>
      </c>
      <c r="C6310" s="43" t="s">
        <v>9938</v>
      </c>
      <c r="D6310" s="56"/>
      <c r="E6310" s="31">
        <v>80.59</v>
      </c>
      <c r="F6310" s="128">
        <f t="shared" si="373"/>
        <v>47.789870000000001</v>
      </c>
      <c r="G6310" s="222">
        <f t="shared" si="372"/>
        <v>52.568857000000001</v>
      </c>
      <c r="H6310" s="224">
        <v>0.1</v>
      </c>
      <c r="I6310" s="32"/>
    </row>
    <row r="6311" spans="1:9" ht="15.75">
      <c r="A6311" s="28">
        <v>6306</v>
      </c>
      <c r="B6311" s="29" t="s">
        <v>9939</v>
      </c>
      <c r="C6311" s="43" t="s">
        <v>9940</v>
      </c>
      <c r="D6311" s="56"/>
      <c r="E6311" s="31">
        <v>80.59</v>
      </c>
      <c r="F6311" s="128">
        <f t="shared" si="373"/>
        <v>47.789870000000001</v>
      </c>
      <c r="G6311" s="222">
        <f t="shared" si="372"/>
        <v>52.568857000000001</v>
      </c>
      <c r="H6311" s="224">
        <v>0.1</v>
      </c>
      <c r="I6311" s="32"/>
    </row>
    <row r="6312" spans="1:9" ht="15.75">
      <c r="A6312" s="28">
        <v>6307</v>
      </c>
      <c r="B6312" s="29" t="s">
        <v>9941</v>
      </c>
      <c r="C6312" s="43" t="s">
        <v>9942</v>
      </c>
      <c r="D6312" s="56"/>
      <c r="E6312" s="31">
        <v>80.59</v>
      </c>
      <c r="F6312" s="128">
        <f t="shared" si="373"/>
        <v>47.789870000000001</v>
      </c>
      <c r="G6312" s="222">
        <f t="shared" si="372"/>
        <v>52.568857000000001</v>
      </c>
      <c r="H6312" s="224">
        <v>0.1</v>
      </c>
      <c r="I6312" s="32"/>
    </row>
    <row r="6313" spans="1:9" ht="15.75">
      <c r="A6313" s="28">
        <v>6308</v>
      </c>
      <c r="B6313" s="29" t="s">
        <v>9943</v>
      </c>
      <c r="C6313" s="43" t="s">
        <v>9944</v>
      </c>
      <c r="D6313" s="56"/>
      <c r="E6313" s="31">
        <v>80.59</v>
      </c>
      <c r="F6313" s="128">
        <f t="shared" si="373"/>
        <v>47.789870000000001</v>
      </c>
      <c r="G6313" s="222">
        <f t="shared" si="372"/>
        <v>52.568857000000001</v>
      </c>
      <c r="H6313" s="224">
        <v>0.1</v>
      </c>
      <c r="I6313" s="32"/>
    </row>
    <row r="6314" spans="1:9" ht="15.75">
      <c r="A6314" s="28">
        <v>6309</v>
      </c>
      <c r="B6314" s="29" t="s">
        <v>9945</v>
      </c>
      <c r="C6314" s="43" t="s">
        <v>9946</v>
      </c>
      <c r="D6314" s="56"/>
      <c r="E6314" s="31">
        <v>80.59</v>
      </c>
      <c r="F6314" s="128">
        <f t="shared" si="373"/>
        <v>47.789870000000001</v>
      </c>
      <c r="G6314" s="222">
        <f t="shared" si="372"/>
        <v>52.568857000000001</v>
      </c>
      <c r="H6314" s="224">
        <v>0.1</v>
      </c>
      <c r="I6314" s="32"/>
    </row>
    <row r="6315" spans="1:9" ht="15.75">
      <c r="A6315" s="28">
        <v>6310</v>
      </c>
      <c r="B6315" s="29" t="s">
        <v>9947</v>
      </c>
      <c r="C6315" s="43" t="s">
        <v>9948</v>
      </c>
      <c r="D6315" s="56"/>
      <c r="E6315" s="31">
        <v>80.59</v>
      </c>
      <c r="F6315" s="128">
        <f t="shared" si="373"/>
        <v>47.789870000000001</v>
      </c>
      <c r="G6315" s="222">
        <f t="shared" si="372"/>
        <v>52.568857000000001</v>
      </c>
      <c r="H6315" s="224">
        <v>0.1</v>
      </c>
      <c r="I6315" s="32"/>
    </row>
    <row r="6316" spans="1:9" ht="15.75">
      <c r="A6316" s="28">
        <v>6311</v>
      </c>
      <c r="B6316" s="29" t="s">
        <v>9949</v>
      </c>
      <c r="C6316" s="43" t="s">
        <v>9950</v>
      </c>
      <c r="D6316" s="56"/>
      <c r="E6316" s="31">
        <v>80.59</v>
      </c>
      <c r="F6316" s="128">
        <f t="shared" si="373"/>
        <v>47.789870000000001</v>
      </c>
      <c r="G6316" s="222">
        <f t="shared" si="372"/>
        <v>52.568857000000001</v>
      </c>
      <c r="H6316" s="224">
        <v>0.1</v>
      </c>
      <c r="I6316" s="32"/>
    </row>
    <row r="6317" spans="1:9" ht="15.75">
      <c r="A6317" s="28">
        <v>6312</v>
      </c>
      <c r="B6317" s="29" t="s">
        <v>9951</v>
      </c>
      <c r="C6317" s="43" t="s">
        <v>9952</v>
      </c>
      <c r="D6317" s="56"/>
      <c r="E6317" s="31">
        <v>80.59</v>
      </c>
      <c r="F6317" s="128">
        <f t="shared" si="373"/>
        <v>47.789870000000001</v>
      </c>
      <c r="G6317" s="222">
        <f t="shared" ref="G6317:G6380" si="374">F6317*1.1</f>
        <v>52.568857000000001</v>
      </c>
      <c r="H6317" s="224">
        <v>0.1</v>
      </c>
      <c r="I6317" s="32"/>
    </row>
    <row r="6318" spans="1:9" ht="15.75">
      <c r="A6318" s="28">
        <v>6313</v>
      </c>
      <c r="B6318" s="29" t="s">
        <v>9953</v>
      </c>
      <c r="C6318" s="43" t="s">
        <v>9954</v>
      </c>
      <c r="D6318" s="56"/>
      <c r="E6318" s="31">
        <v>80.59</v>
      </c>
      <c r="F6318" s="128">
        <f t="shared" si="373"/>
        <v>47.789870000000001</v>
      </c>
      <c r="G6318" s="222">
        <f t="shared" si="374"/>
        <v>52.568857000000001</v>
      </c>
      <c r="H6318" s="224">
        <v>0.1</v>
      </c>
      <c r="I6318" s="32"/>
    </row>
    <row r="6319" spans="1:9" ht="15.75">
      <c r="A6319" s="28">
        <v>6314</v>
      </c>
      <c r="B6319" s="29" t="s">
        <v>9955</v>
      </c>
      <c r="C6319" s="43" t="s">
        <v>9956</v>
      </c>
      <c r="D6319" s="56"/>
      <c r="E6319" s="31">
        <v>80.59</v>
      </c>
      <c r="F6319" s="128">
        <f t="shared" si="373"/>
        <v>47.789870000000001</v>
      </c>
      <c r="G6319" s="222">
        <f t="shared" si="374"/>
        <v>52.568857000000001</v>
      </c>
      <c r="H6319" s="224">
        <v>0.1</v>
      </c>
      <c r="I6319" s="32"/>
    </row>
    <row r="6320" spans="1:9" ht="15.75">
      <c r="A6320" s="28">
        <v>6315</v>
      </c>
      <c r="B6320" s="29" t="s">
        <v>9957</v>
      </c>
      <c r="C6320" s="43" t="s">
        <v>9958</v>
      </c>
      <c r="D6320" s="56"/>
      <c r="E6320" s="31">
        <v>80.59</v>
      </c>
      <c r="F6320" s="128">
        <f t="shared" si="373"/>
        <v>47.789870000000001</v>
      </c>
      <c r="G6320" s="222">
        <f t="shared" si="374"/>
        <v>52.568857000000001</v>
      </c>
      <c r="H6320" s="224">
        <v>0.1</v>
      </c>
      <c r="I6320" s="32"/>
    </row>
    <row r="6321" spans="1:9" ht="15.75">
      <c r="A6321" s="28">
        <v>6316</v>
      </c>
      <c r="B6321" s="29" t="s">
        <v>9959</v>
      </c>
      <c r="C6321" s="43" t="s">
        <v>9960</v>
      </c>
      <c r="D6321" s="56"/>
      <c r="E6321" s="31">
        <v>80.59</v>
      </c>
      <c r="F6321" s="128">
        <f t="shared" si="373"/>
        <v>47.789870000000001</v>
      </c>
      <c r="G6321" s="222">
        <f t="shared" si="374"/>
        <v>52.568857000000001</v>
      </c>
      <c r="H6321" s="224">
        <v>0.1</v>
      </c>
      <c r="I6321" s="32"/>
    </row>
    <row r="6322" spans="1:9" ht="15.75">
      <c r="A6322" s="28">
        <v>6317</v>
      </c>
      <c r="B6322" s="29" t="s">
        <v>9961</v>
      </c>
      <c r="C6322" s="43" t="s">
        <v>9962</v>
      </c>
      <c r="D6322" s="56"/>
      <c r="E6322" s="31">
        <v>80.59</v>
      </c>
      <c r="F6322" s="128">
        <f t="shared" si="373"/>
        <v>47.789870000000001</v>
      </c>
      <c r="G6322" s="222">
        <f t="shared" si="374"/>
        <v>52.568857000000001</v>
      </c>
      <c r="H6322" s="224">
        <v>0.1</v>
      </c>
      <c r="I6322" s="32"/>
    </row>
    <row r="6323" spans="1:9" ht="15.75">
      <c r="A6323" s="28">
        <v>6318</v>
      </c>
      <c r="B6323" s="29" t="s">
        <v>9963</v>
      </c>
      <c r="C6323" s="43" t="s">
        <v>9964</v>
      </c>
      <c r="D6323" s="56"/>
      <c r="E6323" s="31">
        <v>80.59</v>
      </c>
      <c r="F6323" s="128">
        <f t="shared" si="373"/>
        <v>47.789870000000001</v>
      </c>
      <c r="G6323" s="222">
        <f t="shared" si="374"/>
        <v>52.568857000000001</v>
      </c>
      <c r="H6323" s="224">
        <v>0.1</v>
      </c>
      <c r="I6323" s="32"/>
    </row>
    <row r="6324" spans="1:9" ht="15.75">
      <c r="A6324" s="28">
        <v>6319</v>
      </c>
      <c r="B6324" s="29" t="s">
        <v>9965</v>
      </c>
      <c r="C6324" s="43" t="s">
        <v>9966</v>
      </c>
      <c r="D6324" s="56"/>
      <c r="E6324" s="31">
        <v>80.59</v>
      </c>
      <c r="F6324" s="128">
        <f t="shared" si="373"/>
        <v>47.789870000000001</v>
      </c>
      <c r="G6324" s="222">
        <f t="shared" si="374"/>
        <v>52.568857000000001</v>
      </c>
      <c r="H6324" s="224">
        <v>0.1</v>
      </c>
      <c r="I6324" s="32"/>
    </row>
    <row r="6325" spans="1:9" ht="15.75">
      <c r="A6325" s="28">
        <v>6320</v>
      </c>
      <c r="B6325" s="29" t="s">
        <v>9967</v>
      </c>
      <c r="C6325" s="43" t="s">
        <v>9968</v>
      </c>
      <c r="D6325" s="56"/>
      <c r="E6325" s="31">
        <v>80.59</v>
      </c>
      <c r="F6325" s="128">
        <f t="shared" si="373"/>
        <v>47.789870000000001</v>
      </c>
      <c r="G6325" s="222">
        <f t="shared" si="374"/>
        <v>52.568857000000001</v>
      </c>
      <c r="H6325" s="224">
        <v>0.1</v>
      </c>
      <c r="I6325" s="32"/>
    </row>
    <row r="6326" spans="1:9" ht="15.75">
      <c r="A6326" s="28">
        <v>6321</v>
      </c>
      <c r="B6326" s="29" t="s">
        <v>9969</v>
      </c>
      <c r="C6326" s="43" t="s">
        <v>9970</v>
      </c>
      <c r="D6326" s="56"/>
      <c r="E6326" s="31">
        <v>80.59</v>
      </c>
      <c r="F6326" s="128">
        <f t="shared" si="373"/>
        <v>47.789870000000001</v>
      </c>
      <c r="G6326" s="222">
        <f t="shared" si="374"/>
        <v>52.568857000000001</v>
      </c>
      <c r="H6326" s="224">
        <v>0.1</v>
      </c>
      <c r="I6326" s="32"/>
    </row>
    <row r="6327" spans="1:9" ht="15.75">
      <c r="A6327" s="28">
        <v>6322</v>
      </c>
      <c r="B6327" s="29" t="s">
        <v>9971</v>
      </c>
      <c r="C6327" s="43" t="s">
        <v>9972</v>
      </c>
      <c r="D6327" s="56"/>
      <c r="E6327" s="31">
        <v>80.59</v>
      </c>
      <c r="F6327" s="128">
        <f t="shared" si="373"/>
        <v>47.789870000000001</v>
      </c>
      <c r="G6327" s="222">
        <f t="shared" si="374"/>
        <v>52.568857000000001</v>
      </c>
      <c r="H6327" s="224">
        <v>0.1</v>
      </c>
      <c r="I6327" s="32"/>
    </row>
    <row r="6328" spans="1:9" ht="31.5">
      <c r="A6328" s="28">
        <v>6323</v>
      </c>
      <c r="B6328" s="29" t="s">
        <v>9973</v>
      </c>
      <c r="C6328" s="43" t="s">
        <v>9974</v>
      </c>
      <c r="D6328" s="56"/>
      <c r="E6328" s="31">
        <v>80.59</v>
      </c>
      <c r="F6328" s="128">
        <f t="shared" si="373"/>
        <v>47.789870000000001</v>
      </c>
      <c r="G6328" s="222">
        <f t="shared" si="374"/>
        <v>52.568857000000001</v>
      </c>
      <c r="H6328" s="224">
        <v>0.1</v>
      </c>
      <c r="I6328" s="32"/>
    </row>
    <row r="6329" spans="1:9" ht="15.75">
      <c r="A6329" s="28">
        <v>6324</v>
      </c>
      <c r="B6329" s="29" t="s">
        <v>9975</v>
      </c>
      <c r="C6329" s="43" t="s">
        <v>9976</v>
      </c>
      <c r="D6329" s="56"/>
      <c r="E6329" s="31">
        <v>80.59</v>
      </c>
      <c r="F6329" s="128">
        <f t="shared" si="373"/>
        <v>47.789870000000001</v>
      </c>
      <c r="G6329" s="222">
        <f t="shared" si="374"/>
        <v>52.568857000000001</v>
      </c>
      <c r="H6329" s="224">
        <v>0.1</v>
      </c>
      <c r="I6329" s="32"/>
    </row>
    <row r="6330" spans="1:9" ht="15.75">
      <c r="A6330" s="28">
        <v>6325</v>
      </c>
      <c r="B6330" s="29" t="s">
        <v>9977</v>
      </c>
      <c r="C6330" s="43" t="s">
        <v>9978</v>
      </c>
      <c r="D6330" s="56"/>
      <c r="E6330" s="31">
        <v>80.59</v>
      </c>
      <c r="F6330" s="128">
        <f t="shared" si="373"/>
        <v>47.789870000000001</v>
      </c>
      <c r="G6330" s="222">
        <f t="shared" si="374"/>
        <v>52.568857000000001</v>
      </c>
      <c r="H6330" s="224">
        <v>0.1</v>
      </c>
      <c r="I6330" s="32"/>
    </row>
    <row r="6331" spans="1:9" ht="15.75">
      <c r="A6331" s="28">
        <v>6326</v>
      </c>
      <c r="B6331" s="29" t="s">
        <v>9979</v>
      </c>
      <c r="C6331" s="43" t="s">
        <v>9980</v>
      </c>
      <c r="D6331" s="56"/>
      <c r="E6331" s="31">
        <v>80.59</v>
      </c>
      <c r="F6331" s="128">
        <f t="shared" si="373"/>
        <v>47.789870000000001</v>
      </c>
      <c r="G6331" s="222">
        <f t="shared" si="374"/>
        <v>52.568857000000001</v>
      </c>
      <c r="H6331" s="224">
        <v>0.1</v>
      </c>
      <c r="I6331" s="32"/>
    </row>
    <row r="6332" spans="1:9" ht="15.75">
      <c r="A6332" s="28">
        <v>6327</v>
      </c>
      <c r="B6332" s="29" t="s">
        <v>9981</v>
      </c>
      <c r="C6332" s="43" t="s">
        <v>9982</v>
      </c>
      <c r="D6332" s="56"/>
      <c r="E6332" s="31">
        <v>80.59</v>
      </c>
      <c r="F6332" s="128">
        <f t="shared" si="373"/>
        <v>47.789870000000001</v>
      </c>
      <c r="G6332" s="222">
        <f t="shared" si="374"/>
        <v>52.568857000000001</v>
      </c>
      <c r="H6332" s="224">
        <v>0.1</v>
      </c>
      <c r="I6332" s="32"/>
    </row>
    <row r="6333" spans="1:9" ht="15.75">
      <c r="A6333" s="28">
        <v>6328</v>
      </c>
      <c r="B6333" s="29" t="s">
        <v>9983</v>
      </c>
      <c r="C6333" s="43" t="s">
        <v>9984</v>
      </c>
      <c r="D6333" s="56"/>
      <c r="E6333" s="31">
        <v>80.59</v>
      </c>
      <c r="F6333" s="128">
        <f t="shared" si="373"/>
        <v>47.789870000000001</v>
      </c>
      <c r="G6333" s="222">
        <f t="shared" si="374"/>
        <v>52.568857000000001</v>
      </c>
      <c r="H6333" s="224">
        <v>0.1</v>
      </c>
      <c r="I6333" s="32"/>
    </row>
    <row r="6334" spans="1:9" ht="15.75">
      <c r="A6334" s="28">
        <v>6329</v>
      </c>
      <c r="B6334" s="29" t="s">
        <v>9985</v>
      </c>
      <c r="C6334" s="43" t="s">
        <v>9986</v>
      </c>
      <c r="D6334" s="56"/>
      <c r="E6334" s="31">
        <v>80.59</v>
      </c>
      <c r="F6334" s="128">
        <f t="shared" si="373"/>
        <v>47.789870000000001</v>
      </c>
      <c r="G6334" s="222">
        <f t="shared" si="374"/>
        <v>52.568857000000001</v>
      </c>
      <c r="H6334" s="224">
        <v>0.1</v>
      </c>
      <c r="I6334" s="32"/>
    </row>
    <row r="6335" spans="1:9" ht="15.75">
      <c r="A6335" s="28">
        <v>6330</v>
      </c>
      <c r="B6335" s="29" t="s">
        <v>9987</v>
      </c>
      <c r="C6335" s="43" t="s">
        <v>9988</v>
      </c>
      <c r="D6335" s="56"/>
      <c r="E6335" s="31">
        <v>80.59</v>
      </c>
      <c r="F6335" s="128">
        <f t="shared" si="373"/>
        <v>47.789870000000001</v>
      </c>
      <c r="G6335" s="222">
        <f t="shared" si="374"/>
        <v>52.568857000000001</v>
      </c>
      <c r="H6335" s="224">
        <v>0.1</v>
      </c>
      <c r="I6335" s="32"/>
    </row>
    <row r="6336" spans="1:9" ht="15.75">
      <c r="A6336" s="28">
        <v>6331</v>
      </c>
      <c r="B6336" s="29" t="s">
        <v>9989</v>
      </c>
      <c r="C6336" s="43" t="s">
        <v>9990</v>
      </c>
      <c r="D6336" s="56"/>
      <c r="E6336" s="31">
        <v>80.59</v>
      </c>
      <c r="F6336" s="128">
        <f t="shared" si="373"/>
        <v>47.789870000000001</v>
      </c>
      <c r="G6336" s="222">
        <f t="shared" si="374"/>
        <v>52.568857000000001</v>
      </c>
      <c r="H6336" s="224">
        <v>0.1</v>
      </c>
      <c r="I6336" s="32"/>
    </row>
    <row r="6337" spans="1:9" ht="15.75">
      <c r="A6337" s="28">
        <v>6332</v>
      </c>
      <c r="B6337" s="29" t="s">
        <v>9991</v>
      </c>
      <c r="C6337" s="43" t="s">
        <v>9992</v>
      </c>
      <c r="D6337" s="56"/>
      <c r="E6337" s="31">
        <v>80.59</v>
      </c>
      <c r="F6337" s="128">
        <f t="shared" si="373"/>
        <v>47.789870000000001</v>
      </c>
      <c r="G6337" s="222">
        <f t="shared" si="374"/>
        <v>52.568857000000001</v>
      </c>
      <c r="H6337" s="224">
        <v>0.1</v>
      </c>
      <c r="I6337" s="32"/>
    </row>
    <row r="6338" spans="1:9" ht="15.75">
      <c r="A6338" s="28">
        <v>6333</v>
      </c>
      <c r="B6338" s="29" t="s">
        <v>9993</v>
      </c>
      <c r="C6338" s="43" t="s">
        <v>9994</v>
      </c>
      <c r="D6338" s="56"/>
      <c r="E6338" s="31">
        <v>80.59</v>
      </c>
      <c r="F6338" s="128">
        <f t="shared" si="373"/>
        <v>47.789870000000001</v>
      </c>
      <c r="G6338" s="222">
        <f t="shared" si="374"/>
        <v>52.568857000000001</v>
      </c>
      <c r="H6338" s="224">
        <v>0.1</v>
      </c>
      <c r="I6338" s="32"/>
    </row>
    <row r="6339" spans="1:9" ht="15.75">
      <c r="A6339" s="28">
        <v>6334</v>
      </c>
      <c r="B6339" s="29" t="s">
        <v>9995</v>
      </c>
      <c r="C6339" s="43" t="s">
        <v>9996</v>
      </c>
      <c r="D6339" s="56"/>
      <c r="E6339" s="31">
        <v>80.59</v>
      </c>
      <c r="F6339" s="128">
        <f t="shared" si="373"/>
        <v>47.789870000000001</v>
      </c>
      <c r="G6339" s="222">
        <f t="shared" si="374"/>
        <v>52.568857000000001</v>
      </c>
      <c r="H6339" s="224">
        <v>0.1</v>
      </c>
      <c r="I6339" s="32"/>
    </row>
    <row r="6340" spans="1:9" ht="15.75">
      <c r="A6340" s="28">
        <v>6335</v>
      </c>
      <c r="B6340" s="29" t="s">
        <v>9997</v>
      </c>
      <c r="C6340" s="43" t="s">
        <v>9998</v>
      </c>
      <c r="D6340" s="56"/>
      <c r="E6340" s="31">
        <v>80.59</v>
      </c>
      <c r="F6340" s="128">
        <f t="shared" si="373"/>
        <v>47.789870000000001</v>
      </c>
      <c r="G6340" s="222">
        <f t="shared" si="374"/>
        <v>52.568857000000001</v>
      </c>
      <c r="H6340" s="224">
        <v>0.1</v>
      </c>
      <c r="I6340" s="32"/>
    </row>
    <row r="6341" spans="1:9" ht="15.75">
      <c r="A6341" s="28">
        <v>6336</v>
      </c>
      <c r="B6341" s="29" t="s">
        <v>9999</v>
      </c>
      <c r="C6341" s="43" t="s">
        <v>10000</v>
      </c>
      <c r="D6341" s="56"/>
      <c r="E6341" s="31">
        <v>80.59</v>
      </c>
      <c r="F6341" s="128">
        <f t="shared" si="373"/>
        <v>47.789870000000001</v>
      </c>
      <c r="G6341" s="222">
        <f t="shared" si="374"/>
        <v>52.568857000000001</v>
      </c>
      <c r="H6341" s="224">
        <v>0.1</v>
      </c>
      <c r="I6341" s="32"/>
    </row>
    <row r="6342" spans="1:9" ht="15.75">
      <c r="A6342" s="28">
        <v>6337</v>
      </c>
      <c r="B6342" s="29" t="s">
        <v>10001</v>
      </c>
      <c r="C6342" s="43" t="s">
        <v>10002</v>
      </c>
      <c r="D6342" s="56"/>
      <c r="E6342" s="31">
        <v>80.59</v>
      </c>
      <c r="F6342" s="128">
        <f t="shared" si="373"/>
        <v>47.789870000000001</v>
      </c>
      <c r="G6342" s="222">
        <f t="shared" si="374"/>
        <v>52.568857000000001</v>
      </c>
      <c r="H6342" s="224">
        <v>0.1</v>
      </c>
      <c r="I6342" s="32"/>
    </row>
    <row r="6343" spans="1:9" ht="15.75">
      <c r="A6343" s="28">
        <v>6338</v>
      </c>
      <c r="B6343" s="29" t="s">
        <v>10003</v>
      </c>
      <c r="C6343" s="43" t="s">
        <v>10004</v>
      </c>
      <c r="D6343" s="56"/>
      <c r="E6343" s="31">
        <v>80.59</v>
      </c>
      <c r="F6343" s="128">
        <f t="shared" ref="F6343:F6406" si="375">E6343*0.593</f>
        <v>47.789870000000001</v>
      </c>
      <c r="G6343" s="222">
        <f t="shared" si="374"/>
        <v>52.568857000000001</v>
      </c>
      <c r="H6343" s="224">
        <v>0.1</v>
      </c>
      <c r="I6343" s="32"/>
    </row>
    <row r="6344" spans="1:9" ht="15.75">
      <c r="A6344" s="28">
        <v>6339</v>
      </c>
      <c r="B6344" s="29" t="s">
        <v>10005</v>
      </c>
      <c r="C6344" s="43" t="s">
        <v>10006</v>
      </c>
      <c r="D6344" s="56"/>
      <c r="E6344" s="31">
        <v>80.59</v>
      </c>
      <c r="F6344" s="128">
        <f t="shared" si="375"/>
        <v>47.789870000000001</v>
      </c>
      <c r="G6344" s="222">
        <f t="shared" si="374"/>
        <v>52.568857000000001</v>
      </c>
      <c r="H6344" s="224">
        <v>0.1</v>
      </c>
      <c r="I6344" s="32"/>
    </row>
    <row r="6345" spans="1:9" ht="15.75">
      <c r="A6345" s="28">
        <v>6340</v>
      </c>
      <c r="B6345" s="29" t="s">
        <v>10007</v>
      </c>
      <c r="C6345" s="43" t="s">
        <v>10008</v>
      </c>
      <c r="D6345" s="56"/>
      <c r="E6345" s="31">
        <v>80.59</v>
      </c>
      <c r="F6345" s="128">
        <f t="shared" si="375"/>
        <v>47.789870000000001</v>
      </c>
      <c r="G6345" s="222">
        <f t="shared" si="374"/>
        <v>52.568857000000001</v>
      </c>
      <c r="H6345" s="224">
        <v>0.1</v>
      </c>
      <c r="I6345" s="32"/>
    </row>
    <row r="6346" spans="1:9" ht="15.75">
      <c r="A6346" s="28">
        <v>6341</v>
      </c>
      <c r="B6346" s="29" t="s">
        <v>10009</v>
      </c>
      <c r="C6346" s="43" t="s">
        <v>10010</v>
      </c>
      <c r="D6346" s="56"/>
      <c r="E6346" s="31">
        <v>80.59</v>
      </c>
      <c r="F6346" s="128">
        <f t="shared" si="375"/>
        <v>47.789870000000001</v>
      </c>
      <c r="G6346" s="222">
        <f t="shared" si="374"/>
        <v>52.568857000000001</v>
      </c>
      <c r="H6346" s="224">
        <v>0.1</v>
      </c>
      <c r="I6346" s="32"/>
    </row>
    <row r="6347" spans="1:9" ht="31.5">
      <c r="A6347" s="28">
        <v>6342</v>
      </c>
      <c r="B6347" s="29" t="s">
        <v>10011</v>
      </c>
      <c r="C6347" s="43" t="s">
        <v>10012</v>
      </c>
      <c r="D6347" s="56"/>
      <c r="E6347" s="31">
        <v>80.59</v>
      </c>
      <c r="F6347" s="128">
        <f t="shared" si="375"/>
        <v>47.789870000000001</v>
      </c>
      <c r="G6347" s="222">
        <f t="shared" si="374"/>
        <v>52.568857000000001</v>
      </c>
      <c r="H6347" s="224">
        <v>0.1</v>
      </c>
      <c r="I6347" s="32"/>
    </row>
    <row r="6348" spans="1:9" ht="15.75">
      <c r="A6348" s="28">
        <v>6343</v>
      </c>
      <c r="B6348" s="29" t="s">
        <v>10013</v>
      </c>
      <c r="C6348" s="43" t="s">
        <v>10014</v>
      </c>
      <c r="D6348" s="56"/>
      <c r="E6348" s="31">
        <v>80.59</v>
      </c>
      <c r="F6348" s="128">
        <f t="shared" si="375"/>
        <v>47.789870000000001</v>
      </c>
      <c r="G6348" s="222">
        <f t="shared" si="374"/>
        <v>52.568857000000001</v>
      </c>
      <c r="H6348" s="224">
        <v>0.1</v>
      </c>
      <c r="I6348" s="32"/>
    </row>
    <row r="6349" spans="1:9" ht="15.75">
      <c r="A6349" s="28">
        <v>6344</v>
      </c>
      <c r="B6349" s="29" t="s">
        <v>10015</v>
      </c>
      <c r="C6349" s="43" t="s">
        <v>10016</v>
      </c>
      <c r="D6349" s="56"/>
      <c r="E6349" s="31">
        <v>80.59</v>
      </c>
      <c r="F6349" s="128">
        <f t="shared" si="375"/>
        <v>47.789870000000001</v>
      </c>
      <c r="G6349" s="222">
        <f t="shared" si="374"/>
        <v>52.568857000000001</v>
      </c>
      <c r="H6349" s="224">
        <v>0.1</v>
      </c>
      <c r="I6349" s="32"/>
    </row>
    <row r="6350" spans="1:9" ht="31.5">
      <c r="A6350" s="28">
        <v>6345</v>
      </c>
      <c r="B6350" s="29" t="s">
        <v>10017</v>
      </c>
      <c r="C6350" s="43" t="s">
        <v>10018</v>
      </c>
      <c r="D6350" s="56"/>
      <c r="E6350" s="31">
        <v>80.59</v>
      </c>
      <c r="F6350" s="128">
        <f t="shared" si="375"/>
        <v>47.789870000000001</v>
      </c>
      <c r="G6350" s="222">
        <f t="shared" si="374"/>
        <v>52.568857000000001</v>
      </c>
      <c r="H6350" s="224">
        <v>0.1</v>
      </c>
      <c r="I6350" s="32"/>
    </row>
    <row r="6351" spans="1:9" ht="15.75">
      <c r="A6351" s="28">
        <v>6346</v>
      </c>
      <c r="B6351" s="29" t="s">
        <v>10019</v>
      </c>
      <c r="C6351" s="43" t="s">
        <v>10020</v>
      </c>
      <c r="D6351" s="56"/>
      <c r="E6351" s="31">
        <v>80.59</v>
      </c>
      <c r="F6351" s="128">
        <f t="shared" si="375"/>
        <v>47.789870000000001</v>
      </c>
      <c r="G6351" s="222">
        <f t="shared" si="374"/>
        <v>52.568857000000001</v>
      </c>
      <c r="H6351" s="224">
        <v>0.1</v>
      </c>
      <c r="I6351" s="32"/>
    </row>
    <row r="6352" spans="1:9" ht="31.5">
      <c r="A6352" s="28">
        <v>6347</v>
      </c>
      <c r="B6352" s="29" t="s">
        <v>10021</v>
      </c>
      <c r="C6352" s="43" t="s">
        <v>10022</v>
      </c>
      <c r="D6352" s="56"/>
      <c r="E6352" s="31">
        <v>80.59</v>
      </c>
      <c r="F6352" s="128">
        <f t="shared" si="375"/>
        <v>47.789870000000001</v>
      </c>
      <c r="G6352" s="222">
        <f t="shared" si="374"/>
        <v>52.568857000000001</v>
      </c>
      <c r="H6352" s="224">
        <v>0.1</v>
      </c>
      <c r="I6352" s="32"/>
    </row>
    <row r="6353" spans="1:9" ht="15.75">
      <c r="A6353" s="28">
        <v>6348</v>
      </c>
      <c r="B6353" s="29" t="s">
        <v>10023</v>
      </c>
      <c r="C6353" s="43" t="s">
        <v>10024</v>
      </c>
      <c r="D6353" s="56"/>
      <c r="E6353" s="31">
        <v>80.59</v>
      </c>
      <c r="F6353" s="128">
        <f t="shared" si="375"/>
        <v>47.789870000000001</v>
      </c>
      <c r="G6353" s="222">
        <f t="shared" si="374"/>
        <v>52.568857000000001</v>
      </c>
      <c r="H6353" s="224">
        <v>0.1</v>
      </c>
      <c r="I6353" s="32"/>
    </row>
    <row r="6354" spans="1:9" ht="15.75">
      <c r="A6354" s="28">
        <v>6349</v>
      </c>
      <c r="B6354" s="29" t="s">
        <v>10025</v>
      </c>
      <c r="C6354" s="43" t="s">
        <v>10026</v>
      </c>
      <c r="D6354" s="56"/>
      <c r="E6354" s="31">
        <v>80.59</v>
      </c>
      <c r="F6354" s="128">
        <f t="shared" si="375"/>
        <v>47.789870000000001</v>
      </c>
      <c r="G6354" s="222">
        <f t="shared" si="374"/>
        <v>52.568857000000001</v>
      </c>
      <c r="H6354" s="224">
        <v>0.1</v>
      </c>
      <c r="I6354" s="32"/>
    </row>
    <row r="6355" spans="1:9" ht="31.5">
      <c r="A6355" s="28">
        <v>6350</v>
      </c>
      <c r="B6355" s="29" t="s">
        <v>10027</v>
      </c>
      <c r="C6355" s="43" t="s">
        <v>10028</v>
      </c>
      <c r="D6355" s="56"/>
      <c r="E6355" s="31">
        <v>80.59</v>
      </c>
      <c r="F6355" s="128">
        <f t="shared" si="375"/>
        <v>47.789870000000001</v>
      </c>
      <c r="G6355" s="222">
        <f t="shared" si="374"/>
        <v>52.568857000000001</v>
      </c>
      <c r="H6355" s="224">
        <v>0.1</v>
      </c>
      <c r="I6355" s="32"/>
    </row>
    <row r="6356" spans="1:9" ht="15.75">
      <c r="A6356" s="28">
        <v>6351</v>
      </c>
      <c r="B6356" s="29" t="s">
        <v>10029</v>
      </c>
      <c r="C6356" s="43" t="s">
        <v>10030</v>
      </c>
      <c r="D6356" s="56"/>
      <c r="E6356" s="31">
        <v>80.59</v>
      </c>
      <c r="F6356" s="128">
        <f t="shared" si="375"/>
        <v>47.789870000000001</v>
      </c>
      <c r="G6356" s="222">
        <f t="shared" si="374"/>
        <v>52.568857000000001</v>
      </c>
      <c r="H6356" s="224">
        <v>0.1</v>
      </c>
      <c r="I6356" s="32"/>
    </row>
    <row r="6357" spans="1:9" ht="15.75">
      <c r="A6357" s="28">
        <v>6352</v>
      </c>
      <c r="B6357" s="29" t="s">
        <v>10031</v>
      </c>
      <c r="C6357" s="43" t="s">
        <v>10032</v>
      </c>
      <c r="D6357" s="56"/>
      <c r="E6357" s="31">
        <v>80.59</v>
      </c>
      <c r="F6357" s="128">
        <f t="shared" si="375"/>
        <v>47.789870000000001</v>
      </c>
      <c r="G6357" s="222">
        <f t="shared" si="374"/>
        <v>52.568857000000001</v>
      </c>
      <c r="H6357" s="224">
        <v>0.1</v>
      </c>
      <c r="I6357" s="32"/>
    </row>
    <row r="6358" spans="1:9" ht="15.75">
      <c r="A6358" s="28">
        <v>6353</v>
      </c>
      <c r="B6358" s="29" t="s">
        <v>10033</v>
      </c>
      <c r="C6358" s="43" t="s">
        <v>10034</v>
      </c>
      <c r="D6358" s="56"/>
      <c r="E6358" s="31">
        <v>80.59</v>
      </c>
      <c r="F6358" s="128">
        <f t="shared" si="375"/>
        <v>47.789870000000001</v>
      </c>
      <c r="G6358" s="222">
        <f t="shared" si="374"/>
        <v>52.568857000000001</v>
      </c>
      <c r="H6358" s="224">
        <v>0.1</v>
      </c>
      <c r="I6358" s="32"/>
    </row>
    <row r="6359" spans="1:9" ht="15.75">
      <c r="A6359" s="28">
        <v>6354</v>
      </c>
      <c r="B6359" s="29" t="s">
        <v>10035</v>
      </c>
      <c r="C6359" s="43" t="s">
        <v>10036</v>
      </c>
      <c r="D6359" s="56"/>
      <c r="E6359" s="31">
        <v>80.59</v>
      </c>
      <c r="F6359" s="128">
        <f t="shared" si="375"/>
        <v>47.789870000000001</v>
      </c>
      <c r="G6359" s="222">
        <f t="shared" si="374"/>
        <v>52.568857000000001</v>
      </c>
      <c r="H6359" s="224">
        <v>0.1</v>
      </c>
      <c r="I6359" s="32"/>
    </row>
    <row r="6360" spans="1:9" ht="31.5">
      <c r="A6360" s="28">
        <v>6355</v>
      </c>
      <c r="B6360" s="29" t="s">
        <v>10037</v>
      </c>
      <c r="C6360" s="43" t="s">
        <v>10038</v>
      </c>
      <c r="D6360" s="56"/>
      <c r="E6360" s="31">
        <v>80.59</v>
      </c>
      <c r="F6360" s="128">
        <f t="shared" si="375"/>
        <v>47.789870000000001</v>
      </c>
      <c r="G6360" s="222">
        <f t="shared" si="374"/>
        <v>52.568857000000001</v>
      </c>
      <c r="H6360" s="224">
        <v>0.1</v>
      </c>
      <c r="I6360" s="32"/>
    </row>
    <row r="6361" spans="1:9" ht="15.75">
      <c r="A6361" s="28">
        <v>6356</v>
      </c>
      <c r="B6361" s="29" t="s">
        <v>10039</v>
      </c>
      <c r="C6361" s="43" t="s">
        <v>10040</v>
      </c>
      <c r="D6361" s="56"/>
      <c r="E6361" s="31">
        <v>80.59</v>
      </c>
      <c r="F6361" s="128">
        <f t="shared" si="375"/>
        <v>47.789870000000001</v>
      </c>
      <c r="G6361" s="222">
        <f t="shared" si="374"/>
        <v>52.568857000000001</v>
      </c>
      <c r="H6361" s="224">
        <v>0.1</v>
      </c>
      <c r="I6361" s="32"/>
    </row>
    <row r="6362" spans="1:9" ht="15.75">
      <c r="A6362" s="28">
        <v>6357</v>
      </c>
      <c r="B6362" s="29" t="s">
        <v>10041</v>
      </c>
      <c r="C6362" s="43" t="s">
        <v>10042</v>
      </c>
      <c r="D6362" s="56"/>
      <c r="E6362" s="31">
        <v>80.59</v>
      </c>
      <c r="F6362" s="128">
        <f t="shared" si="375"/>
        <v>47.789870000000001</v>
      </c>
      <c r="G6362" s="222">
        <f t="shared" si="374"/>
        <v>52.568857000000001</v>
      </c>
      <c r="H6362" s="224">
        <v>0.1</v>
      </c>
      <c r="I6362" s="32"/>
    </row>
    <row r="6363" spans="1:9" ht="15.75">
      <c r="A6363" s="28">
        <v>6358</v>
      </c>
      <c r="B6363" s="29" t="s">
        <v>10043</v>
      </c>
      <c r="C6363" s="43" t="s">
        <v>10044</v>
      </c>
      <c r="D6363" s="56"/>
      <c r="E6363" s="31">
        <v>80.59</v>
      </c>
      <c r="F6363" s="128">
        <f t="shared" si="375"/>
        <v>47.789870000000001</v>
      </c>
      <c r="G6363" s="222">
        <f t="shared" si="374"/>
        <v>52.568857000000001</v>
      </c>
      <c r="H6363" s="224">
        <v>0.1</v>
      </c>
      <c r="I6363" s="32"/>
    </row>
    <row r="6364" spans="1:9" ht="15.75">
      <c r="A6364" s="28">
        <v>6359</v>
      </c>
      <c r="B6364" s="29" t="s">
        <v>10045</v>
      </c>
      <c r="C6364" s="43" t="s">
        <v>10046</v>
      </c>
      <c r="D6364" s="56"/>
      <c r="E6364" s="31">
        <v>80.59</v>
      </c>
      <c r="F6364" s="128">
        <f t="shared" si="375"/>
        <v>47.789870000000001</v>
      </c>
      <c r="G6364" s="222">
        <f t="shared" si="374"/>
        <v>52.568857000000001</v>
      </c>
      <c r="H6364" s="224">
        <v>0.1</v>
      </c>
      <c r="I6364" s="32"/>
    </row>
    <row r="6365" spans="1:9" ht="15.75">
      <c r="A6365" s="28">
        <v>6360</v>
      </c>
      <c r="B6365" s="29" t="s">
        <v>10047</v>
      </c>
      <c r="C6365" s="43" t="s">
        <v>10048</v>
      </c>
      <c r="D6365" s="56"/>
      <c r="E6365" s="31">
        <v>80.59</v>
      </c>
      <c r="F6365" s="128">
        <f t="shared" si="375"/>
        <v>47.789870000000001</v>
      </c>
      <c r="G6365" s="222">
        <f t="shared" si="374"/>
        <v>52.568857000000001</v>
      </c>
      <c r="H6365" s="224">
        <v>0.1</v>
      </c>
      <c r="I6365" s="32"/>
    </row>
    <row r="6366" spans="1:9" ht="15.75">
      <c r="A6366" s="28">
        <v>6361</v>
      </c>
      <c r="B6366" s="29" t="s">
        <v>10049</v>
      </c>
      <c r="C6366" s="43" t="s">
        <v>10050</v>
      </c>
      <c r="D6366" s="56"/>
      <c r="E6366" s="31">
        <v>80.59</v>
      </c>
      <c r="F6366" s="128">
        <f t="shared" si="375"/>
        <v>47.789870000000001</v>
      </c>
      <c r="G6366" s="222">
        <f t="shared" si="374"/>
        <v>52.568857000000001</v>
      </c>
      <c r="H6366" s="224">
        <v>0.1</v>
      </c>
      <c r="I6366" s="32"/>
    </row>
    <row r="6367" spans="1:9" ht="15.75">
      <c r="A6367" s="28">
        <v>6362</v>
      </c>
      <c r="B6367" s="29" t="s">
        <v>10051</v>
      </c>
      <c r="C6367" s="43" t="s">
        <v>10052</v>
      </c>
      <c r="D6367" s="56"/>
      <c r="E6367" s="31">
        <v>80.59</v>
      </c>
      <c r="F6367" s="128">
        <f t="shared" si="375"/>
        <v>47.789870000000001</v>
      </c>
      <c r="G6367" s="222">
        <f t="shared" si="374"/>
        <v>52.568857000000001</v>
      </c>
      <c r="H6367" s="224">
        <v>0.1</v>
      </c>
      <c r="I6367" s="32"/>
    </row>
    <row r="6368" spans="1:9" ht="15.75">
      <c r="A6368" s="28">
        <v>6363</v>
      </c>
      <c r="B6368" s="29" t="s">
        <v>10053</v>
      </c>
      <c r="C6368" s="43" t="s">
        <v>10054</v>
      </c>
      <c r="D6368" s="56"/>
      <c r="E6368" s="31">
        <v>80.59</v>
      </c>
      <c r="F6368" s="128">
        <f t="shared" si="375"/>
        <v>47.789870000000001</v>
      </c>
      <c r="G6368" s="222">
        <f t="shared" si="374"/>
        <v>52.568857000000001</v>
      </c>
      <c r="H6368" s="224">
        <v>0.1</v>
      </c>
      <c r="I6368" s="32"/>
    </row>
    <row r="6369" spans="1:9" ht="15.75">
      <c r="A6369" s="28">
        <v>6364</v>
      </c>
      <c r="B6369" s="29" t="s">
        <v>10055</v>
      </c>
      <c r="C6369" s="43" t="s">
        <v>10056</v>
      </c>
      <c r="D6369" s="56"/>
      <c r="E6369" s="31">
        <v>80.59</v>
      </c>
      <c r="F6369" s="128">
        <f t="shared" si="375"/>
        <v>47.789870000000001</v>
      </c>
      <c r="G6369" s="222">
        <f t="shared" si="374"/>
        <v>52.568857000000001</v>
      </c>
      <c r="H6369" s="224">
        <v>0.1</v>
      </c>
      <c r="I6369" s="32"/>
    </row>
    <row r="6370" spans="1:9" ht="15.75">
      <c r="A6370" s="28">
        <v>6365</v>
      </c>
      <c r="B6370" s="29" t="s">
        <v>10057</v>
      </c>
      <c r="C6370" s="43" t="s">
        <v>10058</v>
      </c>
      <c r="D6370" s="56"/>
      <c r="E6370" s="31">
        <v>80.59</v>
      </c>
      <c r="F6370" s="128">
        <f t="shared" si="375"/>
        <v>47.789870000000001</v>
      </c>
      <c r="G6370" s="222">
        <f t="shared" si="374"/>
        <v>52.568857000000001</v>
      </c>
      <c r="H6370" s="224">
        <v>0.1</v>
      </c>
      <c r="I6370" s="32"/>
    </row>
    <row r="6371" spans="1:9" ht="15.75">
      <c r="A6371" s="28">
        <v>6366</v>
      </c>
      <c r="B6371" s="29" t="s">
        <v>10059</v>
      </c>
      <c r="C6371" s="43" t="s">
        <v>10060</v>
      </c>
      <c r="D6371" s="56"/>
      <c r="E6371" s="31">
        <v>80.59</v>
      </c>
      <c r="F6371" s="128">
        <f t="shared" si="375"/>
        <v>47.789870000000001</v>
      </c>
      <c r="G6371" s="222">
        <f t="shared" si="374"/>
        <v>52.568857000000001</v>
      </c>
      <c r="H6371" s="224">
        <v>0.1</v>
      </c>
      <c r="I6371" s="32"/>
    </row>
    <row r="6372" spans="1:9" ht="15.75">
      <c r="A6372" s="28">
        <v>6367</v>
      </c>
      <c r="B6372" s="29" t="s">
        <v>10061</v>
      </c>
      <c r="C6372" s="43" t="s">
        <v>10062</v>
      </c>
      <c r="D6372" s="56"/>
      <c r="E6372" s="31">
        <v>80.59</v>
      </c>
      <c r="F6372" s="128">
        <f t="shared" si="375"/>
        <v>47.789870000000001</v>
      </c>
      <c r="G6372" s="222">
        <f t="shared" si="374"/>
        <v>52.568857000000001</v>
      </c>
      <c r="H6372" s="224">
        <v>0.1</v>
      </c>
      <c r="I6372" s="32"/>
    </row>
    <row r="6373" spans="1:9" ht="15.75">
      <c r="A6373" s="28">
        <v>6368</v>
      </c>
      <c r="B6373" s="29" t="s">
        <v>10063</v>
      </c>
      <c r="C6373" s="43" t="s">
        <v>10064</v>
      </c>
      <c r="D6373" s="56"/>
      <c r="E6373" s="31">
        <v>80.59</v>
      </c>
      <c r="F6373" s="128">
        <f t="shared" si="375"/>
        <v>47.789870000000001</v>
      </c>
      <c r="G6373" s="222">
        <f t="shared" si="374"/>
        <v>52.568857000000001</v>
      </c>
      <c r="H6373" s="224">
        <v>0.1</v>
      </c>
      <c r="I6373" s="32"/>
    </row>
    <row r="6374" spans="1:9" ht="15.75">
      <c r="A6374" s="28">
        <v>6369</v>
      </c>
      <c r="B6374" s="29" t="s">
        <v>10065</v>
      </c>
      <c r="C6374" s="43" t="s">
        <v>10066</v>
      </c>
      <c r="D6374" s="56"/>
      <c r="E6374" s="31">
        <v>80.59</v>
      </c>
      <c r="F6374" s="128">
        <f t="shared" si="375"/>
        <v>47.789870000000001</v>
      </c>
      <c r="G6374" s="222">
        <f t="shared" si="374"/>
        <v>52.568857000000001</v>
      </c>
      <c r="H6374" s="224">
        <v>0.1</v>
      </c>
      <c r="I6374" s="32"/>
    </row>
    <row r="6375" spans="1:9" ht="15.75">
      <c r="A6375" s="28">
        <v>6370</v>
      </c>
      <c r="B6375" s="29" t="s">
        <v>10067</v>
      </c>
      <c r="C6375" s="43" t="s">
        <v>10068</v>
      </c>
      <c r="D6375" s="56"/>
      <c r="E6375" s="31">
        <v>80.59</v>
      </c>
      <c r="F6375" s="128">
        <f t="shared" si="375"/>
        <v>47.789870000000001</v>
      </c>
      <c r="G6375" s="222">
        <f t="shared" si="374"/>
        <v>52.568857000000001</v>
      </c>
      <c r="H6375" s="224">
        <v>0.1</v>
      </c>
      <c r="I6375" s="32"/>
    </row>
    <row r="6376" spans="1:9" ht="15.75">
      <c r="A6376" s="28">
        <v>6371</v>
      </c>
      <c r="B6376" s="29" t="s">
        <v>10069</v>
      </c>
      <c r="C6376" s="43" t="s">
        <v>10070</v>
      </c>
      <c r="D6376" s="56"/>
      <c r="E6376" s="31">
        <v>80.59</v>
      </c>
      <c r="F6376" s="128">
        <f t="shared" si="375"/>
        <v>47.789870000000001</v>
      </c>
      <c r="G6376" s="222">
        <f t="shared" si="374"/>
        <v>52.568857000000001</v>
      </c>
      <c r="H6376" s="224">
        <v>0.1</v>
      </c>
      <c r="I6376" s="32"/>
    </row>
    <row r="6377" spans="1:9" ht="15.75">
      <c r="A6377" s="28">
        <v>6372</v>
      </c>
      <c r="B6377" s="29" t="s">
        <v>10071</v>
      </c>
      <c r="C6377" s="43" t="s">
        <v>10072</v>
      </c>
      <c r="D6377" s="56"/>
      <c r="E6377" s="31">
        <v>80.59</v>
      </c>
      <c r="F6377" s="128">
        <f t="shared" si="375"/>
        <v>47.789870000000001</v>
      </c>
      <c r="G6377" s="222">
        <f t="shared" si="374"/>
        <v>52.568857000000001</v>
      </c>
      <c r="H6377" s="224">
        <v>0.1</v>
      </c>
      <c r="I6377" s="32"/>
    </row>
    <row r="6378" spans="1:9" ht="31.5">
      <c r="A6378" s="28">
        <v>6373</v>
      </c>
      <c r="B6378" s="29" t="s">
        <v>10073</v>
      </c>
      <c r="C6378" s="43" t="s">
        <v>10074</v>
      </c>
      <c r="D6378" s="56"/>
      <c r="E6378" s="31">
        <v>80.59</v>
      </c>
      <c r="F6378" s="128">
        <f t="shared" si="375"/>
        <v>47.789870000000001</v>
      </c>
      <c r="G6378" s="222">
        <f t="shared" si="374"/>
        <v>52.568857000000001</v>
      </c>
      <c r="H6378" s="224">
        <v>0.1</v>
      </c>
      <c r="I6378" s="32"/>
    </row>
    <row r="6379" spans="1:9" ht="15.75">
      <c r="A6379" s="28">
        <v>6374</v>
      </c>
      <c r="B6379" s="29" t="s">
        <v>10075</v>
      </c>
      <c r="C6379" s="43" t="s">
        <v>10076</v>
      </c>
      <c r="D6379" s="56"/>
      <c r="E6379" s="31">
        <v>80.59</v>
      </c>
      <c r="F6379" s="128">
        <f t="shared" si="375"/>
        <v>47.789870000000001</v>
      </c>
      <c r="G6379" s="222">
        <f t="shared" si="374"/>
        <v>52.568857000000001</v>
      </c>
      <c r="H6379" s="224">
        <v>0.1</v>
      </c>
      <c r="I6379" s="32"/>
    </row>
    <row r="6380" spans="1:9" ht="15.75">
      <c r="A6380" s="28">
        <v>6375</v>
      </c>
      <c r="B6380" s="29" t="s">
        <v>10077</v>
      </c>
      <c r="C6380" s="43" t="s">
        <v>10078</v>
      </c>
      <c r="D6380" s="56"/>
      <c r="E6380" s="31">
        <v>80.59</v>
      </c>
      <c r="F6380" s="128">
        <f t="shared" si="375"/>
        <v>47.789870000000001</v>
      </c>
      <c r="G6380" s="222">
        <f t="shared" si="374"/>
        <v>52.568857000000001</v>
      </c>
      <c r="H6380" s="224">
        <v>0.1</v>
      </c>
      <c r="I6380" s="32"/>
    </row>
    <row r="6381" spans="1:9" ht="31.5">
      <c r="A6381" s="28">
        <v>6376</v>
      </c>
      <c r="B6381" s="29" t="s">
        <v>10079</v>
      </c>
      <c r="C6381" s="43" t="s">
        <v>10080</v>
      </c>
      <c r="D6381" s="56"/>
      <c r="E6381" s="31">
        <v>80.59</v>
      </c>
      <c r="F6381" s="128">
        <f t="shared" si="375"/>
        <v>47.789870000000001</v>
      </c>
      <c r="G6381" s="222">
        <f t="shared" ref="G6381:G6444" si="376">F6381*1.1</f>
        <v>52.568857000000001</v>
      </c>
      <c r="H6381" s="224">
        <v>0.1</v>
      </c>
      <c r="I6381" s="32"/>
    </row>
    <row r="6382" spans="1:9" ht="15.75">
      <c r="A6382" s="28">
        <v>6377</v>
      </c>
      <c r="B6382" s="29" t="s">
        <v>10081</v>
      </c>
      <c r="C6382" s="43" t="s">
        <v>10082</v>
      </c>
      <c r="D6382" s="56"/>
      <c r="E6382" s="31">
        <v>80.59</v>
      </c>
      <c r="F6382" s="128">
        <f t="shared" si="375"/>
        <v>47.789870000000001</v>
      </c>
      <c r="G6382" s="222">
        <f t="shared" si="376"/>
        <v>52.568857000000001</v>
      </c>
      <c r="H6382" s="224">
        <v>0.1</v>
      </c>
      <c r="I6382" s="32"/>
    </row>
    <row r="6383" spans="1:9" ht="15.75">
      <c r="A6383" s="28">
        <v>6378</v>
      </c>
      <c r="B6383" s="29" t="s">
        <v>10083</v>
      </c>
      <c r="C6383" s="43" t="s">
        <v>10084</v>
      </c>
      <c r="D6383" s="56"/>
      <c r="E6383" s="31">
        <v>80.59</v>
      </c>
      <c r="F6383" s="128">
        <f t="shared" si="375"/>
        <v>47.789870000000001</v>
      </c>
      <c r="G6383" s="222">
        <f t="shared" si="376"/>
        <v>52.568857000000001</v>
      </c>
      <c r="H6383" s="224">
        <v>0.1</v>
      </c>
      <c r="I6383" s="32"/>
    </row>
    <row r="6384" spans="1:9" ht="15.75">
      <c r="A6384" s="28">
        <v>6379</v>
      </c>
      <c r="B6384" s="29" t="s">
        <v>10085</v>
      </c>
      <c r="C6384" s="43" t="s">
        <v>10086</v>
      </c>
      <c r="D6384" s="56"/>
      <c r="E6384" s="31">
        <v>80.59</v>
      </c>
      <c r="F6384" s="128">
        <f t="shared" si="375"/>
        <v>47.789870000000001</v>
      </c>
      <c r="G6384" s="222">
        <f t="shared" si="376"/>
        <v>52.568857000000001</v>
      </c>
      <c r="H6384" s="224">
        <v>0.1</v>
      </c>
      <c r="I6384" s="32"/>
    </row>
    <row r="6385" spans="1:9" ht="15.75">
      <c r="A6385" s="28">
        <v>6380</v>
      </c>
      <c r="B6385" s="29" t="s">
        <v>10087</v>
      </c>
      <c r="C6385" s="43" t="s">
        <v>10088</v>
      </c>
      <c r="D6385" s="56"/>
      <c r="E6385" s="31">
        <v>80.59</v>
      </c>
      <c r="F6385" s="128">
        <f t="shared" si="375"/>
        <v>47.789870000000001</v>
      </c>
      <c r="G6385" s="222">
        <f t="shared" si="376"/>
        <v>52.568857000000001</v>
      </c>
      <c r="H6385" s="224">
        <v>0.1</v>
      </c>
      <c r="I6385" s="32"/>
    </row>
    <row r="6386" spans="1:9" ht="15.75">
      <c r="A6386" s="28">
        <v>6381</v>
      </c>
      <c r="B6386" s="29" t="s">
        <v>10089</v>
      </c>
      <c r="C6386" s="43" t="s">
        <v>10090</v>
      </c>
      <c r="D6386" s="56"/>
      <c r="E6386" s="31">
        <v>80.59</v>
      </c>
      <c r="F6386" s="128">
        <f t="shared" si="375"/>
        <v>47.789870000000001</v>
      </c>
      <c r="G6386" s="222">
        <f t="shared" si="376"/>
        <v>52.568857000000001</v>
      </c>
      <c r="H6386" s="224">
        <v>0.1</v>
      </c>
      <c r="I6386" s="32"/>
    </row>
    <row r="6387" spans="1:9" ht="15.75">
      <c r="A6387" s="28">
        <v>6382</v>
      </c>
      <c r="B6387" s="29" t="s">
        <v>10091</v>
      </c>
      <c r="C6387" s="43" t="s">
        <v>10092</v>
      </c>
      <c r="D6387" s="56"/>
      <c r="E6387" s="31">
        <v>80.59</v>
      </c>
      <c r="F6387" s="128">
        <f t="shared" si="375"/>
        <v>47.789870000000001</v>
      </c>
      <c r="G6387" s="222">
        <f t="shared" si="376"/>
        <v>52.568857000000001</v>
      </c>
      <c r="H6387" s="224">
        <v>0.1</v>
      </c>
      <c r="I6387" s="32"/>
    </row>
    <row r="6388" spans="1:9" ht="15.75">
      <c r="A6388" s="28">
        <v>6383</v>
      </c>
      <c r="B6388" s="29" t="s">
        <v>10093</v>
      </c>
      <c r="C6388" s="43" t="s">
        <v>10094</v>
      </c>
      <c r="D6388" s="56"/>
      <c r="E6388" s="31">
        <v>80.59</v>
      </c>
      <c r="F6388" s="128">
        <f t="shared" si="375"/>
        <v>47.789870000000001</v>
      </c>
      <c r="G6388" s="222">
        <f t="shared" si="376"/>
        <v>52.568857000000001</v>
      </c>
      <c r="H6388" s="224">
        <v>0.1</v>
      </c>
      <c r="I6388" s="32"/>
    </row>
    <row r="6389" spans="1:9" ht="15.75">
      <c r="A6389" s="28">
        <v>6384</v>
      </c>
      <c r="B6389" s="29" t="s">
        <v>10095</v>
      </c>
      <c r="C6389" s="43" t="s">
        <v>10096</v>
      </c>
      <c r="D6389" s="56"/>
      <c r="E6389" s="31">
        <v>80.59</v>
      </c>
      <c r="F6389" s="128">
        <f t="shared" si="375"/>
        <v>47.789870000000001</v>
      </c>
      <c r="G6389" s="222">
        <f t="shared" si="376"/>
        <v>52.568857000000001</v>
      </c>
      <c r="H6389" s="224">
        <v>0.1</v>
      </c>
      <c r="I6389" s="32"/>
    </row>
    <row r="6390" spans="1:9" ht="15.75">
      <c r="A6390" s="28">
        <v>6385</v>
      </c>
      <c r="B6390" s="29" t="s">
        <v>10097</v>
      </c>
      <c r="C6390" s="43" t="s">
        <v>10098</v>
      </c>
      <c r="D6390" s="56"/>
      <c r="E6390" s="31">
        <v>80.59</v>
      </c>
      <c r="F6390" s="128">
        <f t="shared" si="375"/>
        <v>47.789870000000001</v>
      </c>
      <c r="G6390" s="222">
        <f t="shared" si="376"/>
        <v>52.568857000000001</v>
      </c>
      <c r="H6390" s="224">
        <v>0.1</v>
      </c>
      <c r="I6390" s="32"/>
    </row>
    <row r="6391" spans="1:9" ht="15.75">
      <c r="A6391" s="28">
        <v>6386</v>
      </c>
      <c r="B6391" s="29" t="s">
        <v>10099</v>
      </c>
      <c r="C6391" s="43" t="s">
        <v>10100</v>
      </c>
      <c r="D6391" s="56"/>
      <c r="E6391" s="31">
        <v>80.59</v>
      </c>
      <c r="F6391" s="128">
        <f t="shared" si="375"/>
        <v>47.789870000000001</v>
      </c>
      <c r="G6391" s="222">
        <f t="shared" si="376"/>
        <v>52.568857000000001</v>
      </c>
      <c r="H6391" s="224">
        <v>0.1</v>
      </c>
      <c r="I6391" s="32"/>
    </row>
    <row r="6392" spans="1:9" ht="15.75">
      <c r="A6392" s="28">
        <v>6387</v>
      </c>
      <c r="B6392" s="29" t="s">
        <v>10101</v>
      </c>
      <c r="C6392" s="43" t="s">
        <v>10102</v>
      </c>
      <c r="D6392" s="56"/>
      <c r="E6392" s="31">
        <v>80.59</v>
      </c>
      <c r="F6392" s="128">
        <f t="shared" si="375"/>
        <v>47.789870000000001</v>
      </c>
      <c r="G6392" s="222">
        <f t="shared" si="376"/>
        <v>52.568857000000001</v>
      </c>
      <c r="H6392" s="224">
        <v>0.1</v>
      </c>
      <c r="I6392" s="32"/>
    </row>
    <row r="6393" spans="1:9" ht="15.75">
      <c r="A6393" s="28">
        <v>6388</v>
      </c>
      <c r="B6393" s="29" t="s">
        <v>10103</v>
      </c>
      <c r="C6393" s="43" t="s">
        <v>10104</v>
      </c>
      <c r="D6393" s="56"/>
      <c r="E6393" s="31">
        <v>80.59</v>
      </c>
      <c r="F6393" s="128">
        <f t="shared" si="375"/>
        <v>47.789870000000001</v>
      </c>
      <c r="G6393" s="222">
        <f t="shared" si="376"/>
        <v>52.568857000000001</v>
      </c>
      <c r="H6393" s="224">
        <v>0.1</v>
      </c>
      <c r="I6393" s="32"/>
    </row>
    <row r="6394" spans="1:9" ht="15.75">
      <c r="A6394" s="28">
        <v>6389</v>
      </c>
      <c r="B6394" s="29" t="s">
        <v>10105</v>
      </c>
      <c r="C6394" s="43" t="s">
        <v>10106</v>
      </c>
      <c r="D6394" s="56"/>
      <c r="E6394" s="31">
        <v>80.59</v>
      </c>
      <c r="F6394" s="128">
        <f t="shared" si="375"/>
        <v>47.789870000000001</v>
      </c>
      <c r="G6394" s="222">
        <f t="shared" si="376"/>
        <v>52.568857000000001</v>
      </c>
      <c r="H6394" s="224">
        <v>0.1</v>
      </c>
      <c r="I6394" s="32"/>
    </row>
    <row r="6395" spans="1:9" ht="15.75">
      <c r="A6395" s="28">
        <v>6390</v>
      </c>
      <c r="B6395" s="29" t="s">
        <v>10107</v>
      </c>
      <c r="C6395" s="43" t="s">
        <v>10108</v>
      </c>
      <c r="D6395" s="56"/>
      <c r="E6395" s="31">
        <v>80.59</v>
      </c>
      <c r="F6395" s="128">
        <f t="shared" si="375"/>
        <v>47.789870000000001</v>
      </c>
      <c r="G6395" s="222">
        <f t="shared" si="376"/>
        <v>52.568857000000001</v>
      </c>
      <c r="H6395" s="224">
        <v>0.1</v>
      </c>
      <c r="I6395" s="32"/>
    </row>
    <row r="6396" spans="1:9" ht="15.75">
      <c r="A6396" s="28">
        <v>6391</v>
      </c>
      <c r="B6396" s="29" t="s">
        <v>10109</v>
      </c>
      <c r="C6396" s="43" t="s">
        <v>10110</v>
      </c>
      <c r="D6396" s="56"/>
      <c r="E6396" s="31">
        <v>80.59</v>
      </c>
      <c r="F6396" s="128">
        <f t="shared" si="375"/>
        <v>47.789870000000001</v>
      </c>
      <c r="G6396" s="222">
        <f t="shared" si="376"/>
        <v>52.568857000000001</v>
      </c>
      <c r="H6396" s="224">
        <v>0.1</v>
      </c>
      <c r="I6396" s="32"/>
    </row>
    <row r="6397" spans="1:9" ht="15.75">
      <c r="A6397" s="28">
        <v>6392</v>
      </c>
      <c r="B6397" s="29" t="s">
        <v>10111</v>
      </c>
      <c r="C6397" s="43" t="s">
        <v>10112</v>
      </c>
      <c r="D6397" s="56"/>
      <c r="E6397" s="31">
        <v>80.59</v>
      </c>
      <c r="F6397" s="128">
        <f t="shared" si="375"/>
        <v>47.789870000000001</v>
      </c>
      <c r="G6397" s="222">
        <f t="shared" si="376"/>
        <v>52.568857000000001</v>
      </c>
      <c r="H6397" s="224">
        <v>0.1</v>
      </c>
      <c r="I6397" s="32"/>
    </row>
    <row r="6398" spans="1:9" ht="15.75">
      <c r="A6398" s="28">
        <v>6393</v>
      </c>
      <c r="B6398" s="29" t="s">
        <v>10113</v>
      </c>
      <c r="C6398" s="43" t="s">
        <v>10114</v>
      </c>
      <c r="D6398" s="56"/>
      <c r="E6398" s="31">
        <v>80.59</v>
      </c>
      <c r="F6398" s="128">
        <f t="shared" si="375"/>
        <v>47.789870000000001</v>
      </c>
      <c r="G6398" s="222">
        <f t="shared" si="376"/>
        <v>52.568857000000001</v>
      </c>
      <c r="H6398" s="224">
        <v>0.1</v>
      </c>
      <c r="I6398" s="32"/>
    </row>
    <row r="6399" spans="1:9" ht="15.75">
      <c r="A6399" s="28">
        <v>6394</v>
      </c>
      <c r="B6399" s="29" t="s">
        <v>10115</v>
      </c>
      <c r="C6399" s="43" t="s">
        <v>10116</v>
      </c>
      <c r="D6399" s="56"/>
      <c r="E6399" s="31">
        <v>80.59</v>
      </c>
      <c r="F6399" s="128">
        <f t="shared" si="375"/>
        <v>47.789870000000001</v>
      </c>
      <c r="G6399" s="222">
        <f t="shared" si="376"/>
        <v>52.568857000000001</v>
      </c>
      <c r="H6399" s="224">
        <v>0.1</v>
      </c>
      <c r="I6399" s="32"/>
    </row>
    <row r="6400" spans="1:9" ht="15.75">
      <c r="A6400" s="28">
        <v>6395</v>
      </c>
      <c r="B6400" s="29" t="s">
        <v>10117</v>
      </c>
      <c r="C6400" s="43" t="s">
        <v>10118</v>
      </c>
      <c r="D6400" s="56"/>
      <c r="E6400" s="31">
        <v>80.59</v>
      </c>
      <c r="F6400" s="128">
        <f t="shared" si="375"/>
        <v>47.789870000000001</v>
      </c>
      <c r="G6400" s="222">
        <f t="shared" si="376"/>
        <v>52.568857000000001</v>
      </c>
      <c r="H6400" s="224">
        <v>0.1</v>
      </c>
      <c r="I6400" s="32"/>
    </row>
    <row r="6401" spans="1:9" ht="15.75">
      <c r="A6401" s="28">
        <v>6396</v>
      </c>
      <c r="B6401" s="29" t="s">
        <v>10119</v>
      </c>
      <c r="C6401" s="43" t="s">
        <v>10120</v>
      </c>
      <c r="D6401" s="56"/>
      <c r="E6401" s="31">
        <v>80.59</v>
      </c>
      <c r="F6401" s="128">
        <f t="shared" si="375"/>
        <v>47.789870000000001</v>
      </c>
      <c r="G6401" s="222">
        <f t="shared" si="376"/>
        <v>52.568857000000001</v>
      </c>
      <c r="H6401" s="224">
        <v>0.1</v>
      </c>
      <c r="I6401" s="32"/>
    </row>
    <row r="6402" spans="1:9" ht="15.75">
      <c r="A6402" s="28">
        <v>6397</v>
      </c>
      <c r="B6402" s="29" t="s">
        <v>10121</v>
      </c>
      <c r="C6402" s="43" t="s">
        <v>10122</v>
      </c>
      <c r="D6402" s="56"/>
      <c r="E6402" s="31">
        <v>80.59</v>
      </c>
      <c r="F6402" s="128">
        <f t="shared" si="375"/>
        <v>47.789870000000001</v>
      </c>
      <c r="G6402" s="222">
        <f t="shared" si="376"/>
        <v>52.568857000000001</v>
      </c>
      <c r="H6402" s="224">
        <v>0.1</v>
      </c>
      <c r="I6402" s="32"/>
    </row>
    <row r="6403" spans="1:9" ht="15.75">
      <c r="A6403" s="28">
        <v>6398</v>
      </c>
      <c r="B6403" s="29" t="s">
        <v>10123</v>
      </c>
      <c r="C6403" s="43" t="s">
        <v>10124</v>
      </c>
      <c r="D6403" s="56"/>
      <c r="E6403" s="31">
        <v>80.59</v>
      </c>
      <c r="F6403" s="128">
        <f t="shared" si="375"/>
        <v>47.789870000000001</v>
      </c>
      <c r="G6403" s="222">
        <f t="shared" si="376"/>
        <v>52.568857000000001</v>
      </c>
      <c r="H6403" s="224">
        <v>0.1</v>
      </c>
      <c r="I6403" s="32"/>
    </row>
    <row r="6404" spans="1:9" ht="15.75">
      <c r="A6404" s="28">
        <v>6399</v>
      </c>
      <c r="B6404" s="29" t="s">
        <v>10125</v>
      </c>
      <c r="C6404" s="43" t="s">
        <v>10126</v>
      </c>
      <c r="D6404" s="56"/>
      <c r="E6404" s="31">
        <v>80.59</v>
      </c>
      <c r="F6404" s="128">
        <f t="shared" si="375"/>
        <v>47.789870000000001</v>
      </c>
      <c r="G6404" s="222">
        <f t="shared" si="376"/>
        <v>52.568857000000001</v>
      </c>
      <c r="H6404" s="224">
        <v>0.1</v>
      </c>
      <c r="I6404" s="32"/>
    </row>
    <row r="6405" spans="1:9" ht="15.75">
      <c r="A6405" s="28">
        <v>6400</v>
      </c>
      <c r="B6405" s="29" t="s">
        <v>10127</v>
      </c>
      <c r="C6405" s="43" t="s">
        <v>10128</v>
      </c>
      <c r="D6405" s="56"/>
      <c r="E6405" s="31">
        <v>80.59</v>
      </c>
      <c r="F6405" s="128">
        <f t="shared" si="375"/>
        <v>47.789870000000001</v>
      </c>
      <c r="G6405" s="222">
        <f t="shared" si="376"/>
        <v>52.568857000000001</v>
      </c>
      <c r="H6405" s="224">
        <v>0.1</v>
      </c>
      <c r="I6405" s="32"/>
    </row>
    <row r="6406" spans="1:9" ht="15.75">
      <c r="A6406" s="28">
        <v>6401</v>
      </c>
      <c r="B6406" s="29" t="s">
        <v>10129</v>
      </c>
      <c r="C6406" s="43" t="s">
        <v>10130</v>
      </c>
      <c r="D6406" s="56"/>
      <c r="E6406" s="31">
        <v>80.59</v>
      </c>
      <c r="F6406" s="128">
        <f t="shared" si="375"/>
        <v>47.789870000000001</v>
      </c>
      <c r="G6406" s="222">
        <f t="shared" si="376"/>
        <v>52.568857000000001</v>
      </c>
      <c r="H6406" s="224">
        <v>0.1</v>
      </c>
      <c r="I6406" s="32"/>
    </row>
    <row r="6407" spans="1:9" ht="15.75">
      <c r="A6407" s="28">
        <v>6402</v>
      </c>
      <c r="B6407" s="29" t="s">
        <v>10131</v>
      </c>
      <c r="C6407" s="43" t="s">
        <v>10132</v>
      </c>
      <c r="D6407" s="56"/>
      <c r="E6407" s="31">
        <v>80.59</v>
      </c>
      <c r="F6407" s="128">
        <f t="shared" ref="F6407:F6470" si="377">E6407*0.593</f>
        <v>47.789870000000001</v>
      </c>
      <c r="G6407" s="222">
        <f t="shared" si="376"/>
        <v>52.568857000000001</v>
      </c>
      <c r="H6407" s="224">
        <v>0.1</v>
      </c>
      <c r="I6407" s="32"/>
    </row>
    <row r="6408" spans="1:9" ht="15.75">
      <c r="A6408" s="28">
        <v>6403</v>
      </c>
      <c r="B6408" s="29" t="s">
        <v>10133</v>
      </c>
      <c r="C6408" s="43" t="s">
        <v>10134</v>
      </c>
      <c r="D6408" s="56"/>
      <c r="E6408" s="31">
        <v>80.59</v>
      </c>
      <c r="F6408" s="128">
        <f t="shared" si="377"/>
        <v>47.789870000000001</v>
      </c>
      <c r="G6408" s="222">
        <f t="shared" si="376"/>
        <v>52.568857000000001</v>
      </c>
      <c r="H6408" s="224">
        <v>0.1</v>
      </c>
      <c r="I6408" s="32"/>
    </row>
    <row r="6409" spans="1:9" ht="15.75">
      <c r="A6409" s="28">
        <v>6404</v>
      </c>
      <c r="B6409" s="29" t="s">
        <v>10135</v>
      </c>
      <c r="C6409" s="43" t="s">
        <v>10136</v>
      </c>
      <c r="D6409" s="56"/>
      <c r="E6409" s="31">
        <v>80.59</v>
      </c>
      <c r="F6409" s="128">
        <f t="shared" si="377"/>
        <v>47.789870000000001</v>
      </c>
      <c r="G6409" s="222">
        <f t="shared" si="376"/>
        <v>52.568857000000001</v>
      </c>
      <c r="H6409" s="224">
        <v>0.1</v>
      </c>
      <c r="I6409" s="32"/>
    </row>
    <row r="6410" spans="1:9" ht="15.75">
      <c r="A6410" s="28">
        <v>6405</v>
      </c>
      <c r="B6410" s="29" t="s">
        <v>10137</v>
      </c>
      <c r="C6410" s="43" t="s">
        <v>10138</v>
      </c>
      <c r="D6410" s="56"/>
      <c r="E6410" s="31">
        <v>80.59</v>
      </c>
      <c r="F6410" s="128">
        <f t="shared" si="377"/>
        <v>47.789870000000001</v>
      </c>
      <c r="G6410" s="222">
        <f t="shared" si="376"/>
        <v>52.568857000000001</v>
      </c>
      <c r="H6410" s="224">
        <v>0.1</v>
      </c>
      <c r="I6410" s="32"/>
    </row>
    <row r="6411" spans="1:9" ht="15.75">
      <c r="A6411" s="28">
        <v>6406</v>
      </c>
      <c r="B6411" s="29" t="s">
        <v>10139</v>
      </c>
      <c r="C6411" s="43" t="s">
        <v>10140</v>
      </c>
      <c r="D6411" s="56"/>
      <c r="E6411" s="31">
        <v>80.59</v>
      </c>
      <c r="F6411" s="128">
        <f t="shared" si="377"/>
        <v>47.789870000000001</v>
      </c>
      <c r="G6411" s="222">
        <f t="shared" si="376"/>
        <v>52.568857000000001</v>
      </c>
      <c r="H6411" s="224">
        <v>0.1</v>
      </c>
      <c r="I6411" s="32"/>
    </row>
    <row r="6412" spans="1:9" ht="15.75">
      <c r="A6412" s="28">
        <v>6407</v>
      </c>
      <c r="B6412" s="29" t="s">
        <v>10141</v>
      </c>
      <c r="C6412" s="43" t="s">
        <v>10142</v>
      </c>
      <c r="D6412" s="56"/>
      <c r="E6412" s="31">
        <v>80.59</v>
      </c>
      <c r="F6412" s="128">
        <f t="shared" si="377"/>
        <v>47.789870000000001</v>
      </c>
      <c r="G6412" s="222">
        <f t="shared" si="376"/>
        <v>52.568857000000001</v>
      </c>
      <c r="H6412" s="224">
        <v>0.1</v>
      </c>
      <c r="I6412" s="32"/>
    </row>
    <row r="6413" spans="1:9" ht="15.75">
      <c r="A6413" s="28">
        <v>6408</v>
      </c>
      <c r="B6413" s="29" t="s">
        <v>10143</v>
      </c>
      <c r="C6413" s="43" t="s">
        <v>10144</v>
      </c>
      <c r="D6413" s="56"/>
      <c r="E6413" s="31">
        <v>80.59</v>
      </c>
      <c r="F6413" s="128">
        <f t="shared" si="377"/>
        <v>47.789870000000001</v>
      </c>
      <c r="G6413" s="222">
        <f t="shared" si="376"/>
        <v>52.568857000000001</v>
      </c>
      <c r="H6413" s="224">
        <v>0.1</v>
      </c>
      <c r="I6413" s="32"/>
    </row>
    <row r="6414" spans="1:9" ht="15.75">
      <c r="A6414" s="28">
        <v>6409</v>
      </c>
      <c r="B6414" s="29" t="s">
        <v>10145</v>
      </c>
      <c r="C6414" s="43" t="s">
        <v>10146</v>
      </c>
      <c r="D6414" s="56"/>
      <c r="E6414" s="31">
        <v>80.59</v>
      </c>
      <c r="F6414" s="128">
        <f t="shared" si="377"/>
        <v>47.789870000000001</v>
      </c>
      <c r="G6414" s="222">
        <f t="shared" si="376"/>
        <v>52.568857000000001</v>
      </c>
      <c r="H6414" s="224">
        <v>0.1</v>
      </c>
      <c r="I6414" s="32"/>
    </row>
    <row r="6415" spans="1:9" ht="15.75">
      <c r="A6415" s="28">
        <v>6410</v>
      </c>
      <c r="B6415" s="29" t="s">
        <v>10147</v>
      </c>
      <c r="C6415" s="43" t="s">
        <v>10148</v>
      </c>
      <c r="D6415" s="56"/>
      <c r="E6415" s="31">
        <v>80.59</v>
      </c>
      <c r="F6415" s="128">
        <f t="shared" si="377"/>
        <v>47.789870000000001</v>
      </c>
      <c r="G6415" s="222">
        <f t="shared" si="376"/>
        <v>52.568857000000001</v>
      </c>
      <c r="H6415" s="224">
        <v>0.1</v>
      </c>
      <c r="I6415" s="32"/>
    </row>
    <row r="6416" spans="1:9" ht="31.5">
      <c r="A6416" s="28">
        <v>6411</v>
      </c>
      <c r="B6416" s="29" t="s">
        <v>10149</v>
      </c>
      <c r="C6416" s="43" t="s">
        <v>10150</v>
      </c>
      <c r="D6416" s="56"/>
      <c r="E6416" s="31">
        <v>80.59</v>
      </c>
      <c r="F6416" s="128">
        <f t="shared" si="377"/>
        <v>47.789870000000001</v>
      </c>
      <c r="G6416" s="222">
        <f t="shared" si="376"/>
        <v>52.568857000000001</v>
      </c>
      <c r="H6416" s="224">
        <v>0.1</v>
      </c>
      <c r="I6416" s="32"/>
    </row>
    <row r="6417" spans="1:9" ht="15.75">
      <c r="A6417" s="28">
        <v>6412</v>
      </c>
      <c r="B6417" s="29" t="s">
        <v>10151</v>
      </c>
      <c r="C6417" s="43" t="s">
        <v>10152</v>
      </c>
      <c r="D6417" s="56"/>
      <c r="E6417" s="31">
        <v>80.59</v>
      </c>
      <c r="F6417" s="128">
        <f t="shared" si="377"/>
        <v>47.789870000000001</v>
      </c>
      <c r="G6417" s="222">
        <f t="shared" si="376"/>
        <v>52.568857000000001</v>
      </c>
      <c r="H6417" s="224">
        <v>0.1</v>
      </c>
      <c r="I6417" s="32"/>
    </row>
    <row r="6418" spans="1:9" ht="15.75">
      <c r="A6418" s="28">
        <v>6413</v>
      </c>
      <c r="B6418" s="29" t="s">
        <v>10153</v>
      </c>
      <c r="C6418" s="43" t="s">
        <v>10154</v>
      </c>
      <c r="D6418" s="56"/>
      <c r="E6418" s="31">
        <v>80.59</v>
      </c>
      <c r="F6418" s="128">
        <f t="shared" si="377"/>
        <v>47.789870000000001</v>
      </c>
      <c r="G6418" s="222">
        <f t="shared" si="376"/>
        <v>52.568857000000001</v>
      </c>
      <c r="H6418" s="224">
        <v>0.1</v>
      </c>
      <c r="I6418" s="32"/>
    </row>
    <row r="6419" spans="1:9" ht="15.75">
      <c r="A6419" s="28">
        <v>6414</v>
      </c>
      <c r="B6419" s="29" t="s">
        <v>10155</v>
      </c>
      <c r="C6419" s="43" t="s">
        <v>10156</v>
      </c>
      <c r="D6419" s="56"/>
      <c r="E6419" s="31">
        <v>80.59</v>
      </c>
      <c r="F6419" s="128">
        <f t="shared" si="377"/>
        <v>47.789870000000001</v>
      </c>
      <c r="G6419" s="222">
        <f t="shared" si="376"/>
        <v>52.568857000000001</v>
      </c>
      <c r="H6419" s="224">
        <v>0.1</v>
      </c>
      <c r="I6419" s="32"/>
    </row>
    <row r="6420" spans="1:9" ht="15.75">
      <c r="A6420" s="28">
        <v>6415</v>
      </c>
      <c r="B6420" s="29" t="s">
        <v>10157</v>
      </c>
      <c r="C6420" s="43" t="s">
        <v>10158</v>
      </c>
      <c r="D6420" s="56"/>
      <c r="E6420" s="31">
        <v>80.59</v>
      </c>
      <c r="F6420" s="128">
        <f t="shared" si="377"/>
        <v>47.789870000000001</v>
      </c>
      <c r="G6420" s="222">
        <f t="shared" si="376"/>
        <v>52.568857000000001</v>
      </c>
      <c r="H6420" s="224">
        <v>0.1</v>
      </c>
      <c r="I6420" s="32"/>
    </row>
    <row r="6421" spans="1:9" ht="15.75">
      <c r="A6421" s="28">
        <v>6416</v>
      </c>
      <c r="B6421" s="29" t="s">
        <v>10159</v>
      </c>
      <c r="C6421" s="43" t="s">
        <v>10160</v>
      </c>
      <c r="D6421" s="56"/>
      <c r="E6421" s="31">
        <v>80.59</v>
      </c>
      <c r="F6421" s="128">
        <f t="shared" si="377"/>
        <v>47.789870000000001</v>
      </c>
      <c r="G6421" s="222">
        <f t="shared" si="376"/>
        <v>52.568857000000001</v>
      </c>
      <c r="H6421" s="224">
        <v>0.1</v>
      </c>
      <c r="I6421" s="32"/>
    </row>
    <row r="6422" spans="1:9" ht="15.75">
      <c r="A6422" s="28">
        <v>6417</v>
      </c>
      <c r="B6422" s="29" t="s">
        <v>10161</v>
      </c>
      <c r="C6422" s="43" t="s">
        <v>10162</v>
      </c>
      <c r="D6422" s="56"/>
      <c r="E6422" s="31">
        <v>80.59</v>
      </c>
      <c r="F6422" s="128">
        <f t="shared" si="377"/>
        <v>47.789870000000001</v>
      </c>
      <c r="G6422" s="222">
        <f t="shared" si="376"/>
        <v>52.568857000000001</v>
      </c>
      <c r="H6422" s="224">
        <v>0.1</v>
      </c>
      <c r="I6422" s="32"/>
    </row>
    <row r="6423" spans="1:9" ht="15.75">
      <c r="A6423" s="28">
        <v>6418</v>
      </c>
      <c r="B6423" s="29" t="s">
        <v>10163</v>
      </c>
      <c r="C6423" s="43" t="s">
        <v>10164</v>
      </c>
      <c r="D6423" s="56"/>
      <c r="E6423" s="31">
        <v>80.59</v>
      </c>
      <c r="F6423" s="128">
        <f t="shared" si="377"/>
        <v>47.789870000000001</v>
      </c>
      <c r="G6423" s="222">
        <f t="shared" si="376"/>
        <v>52.568857000000001</v>
      </c>
      <c r="H6423" s="224">
        <v>0.1</v>
      </c>
      <c r="I6423" s="32"/>
    </row>
    <row r="6424" spans="1:9" ht="15.75">
      <c r="A6424" s="28">
        <v>6419</v>
      </c>
      <c r="B6424" s="29" t="s">
        <v>10165</v>
      </c>
      <c r="C6424" s="43" t="s">
        <v>10166</v>
      </c>
      <c r="D6424" s="56"/>
      <c r="E6424" s="31">
        <v>80.59</v>
      </c>
      <c r="F6424" s="128">
        <f t="shared" si="377"/>
        <v>47.789870000000001</v>
      </c>
      <c r="G6424" s="222">
        <f t="shared" si="376"/>
        <v>52.568857000000001</v>
      </c>
      <c r="H6424" s="224">
        <v>0.1</v>
      </c>
      <c r="I6424" s="32"/>
    </row>
    <row r="6425" spans="1:9" ht="31.5">
      <c r="A6425" s="28">
        <v>6420</v>
      </c>
      <c r="B6425" s="29" t="s">
        <v>10167</v>
      </c>
      <c r="C6425" s="43" t="s">
        <v>10168</v>
      </c>
      <c r="D6425" s="56"/>
      <c r="E6425" s="31">
        <v>80.59</v>
      </c>
      <c r="F6425" s="128">
        <f t="shared" si="377"/>
        <v>47.789870000000001</v>
      </c>
      <c r="G6425" s="222">
        <f t="shared" si="376"/>
        <v>52.568857000000001</v>
      </c>
      <c r="H6425" s="224">
        <v>0.1</v>
      </c>
      <c r="I6425" s="32"/>
    </row>
    <row r="6426" spans="1:9" ht="15.75">
      <c r="A6426" s="28">
        <v>6421</v>
      </c>
      <c r="B6426" s="29" t="s">
        <v>10169</v>
      </c>
      <c r="C6426" s="43" t="s">
        <v>10170</v>
      </c>
      <c r="D6426" s="56"/>
      <c r="E6426" s="31">
        <v>80.59</v>
      </c>
      <c r="F6426" s="128">
        <f t="shared" si="377"/>
        <v>47.789870000000001</v>
      </c>
      <c r="G6426" s="222">
        <f t="shared" si="376"/>
        <v>52.568857000000001</v>
      </c>
      <c r="H6426" s="224">
        <v>0.1</v>
      </c>
      <c r="I6426" s="32"/>
    </row>
    <row r="6427" spans="1:9" ht="15.75">
      <c r="A6427" s="28">
        <v>6422</v>
      </c>
      <c r="B6427" s="29" t="s">
        <v>10171</v>
      </c>
      <c r="C6427" s="43" t="s">
        <v>10172</v>
      </c>
      <c r="D6427" s="56"/>
      <c r="E6427" s="31">
        <v>80.59</v>
      </c>
      <c r="F6427" s="128">
        <f t="shared" si="377"/>
        <v>47.789870000000001</v>
      </c>
      <c r="G6427" s="222">
        <f t="shared" si="376"/>
        <v>52.568857000000001</v>
      </c>
      <c r="H6427" s="224">
        <v>0.1</v>
      </c>
      <c r="I6427" s="32"/>
    </row>
    <row r="6428" spans="1:9" ht="15.75">
      <c r="A6428" s="28">
        <v>6423</v>
      </c>
      <c r="B6428" s="29" t="s">
        <v>10173</v>
      </c>
      <c r="C6428" s="43" t="s">
        <v>10174</v>
      </c>
      <c r="D6428" s="56"/>
      <c r="E6428" s="31">
        <v>80.59</v>
      </c>
      <c r="F6428" s="128">
        <f t="shared" si="377"/>
        <v>47.789870000000001</v>
      </c>
      <c r="G6428" s="222">
        <f t="shared" si="376"/>
        <v>52.568857000000001</v>
      </c>
      <c r="H6428" s="224">
        <v>0.1</v>
      </c>
      <c r="I6428" s="32"/>
    </row>
    <row r="6429" spans="1:9" ht="15.75">
      <c r="A6429" s="28">
        <v>6424</v>
      </c>
      <c r="B6429" s="29" t="s">
        <v>10175</v>
      </c>
      <c r="C6429" s="43" t="s">
        <v>10176</v>
      </c>
      <c r="D6429" s="56"/>
      <c r="E6429" s="31">
        <v>80.59</v>
      </c>
      <c r="F6429" s="128">
        <f t="shared" si="377"/>
        <v>47.789870000000001</v>
      </c>
      <c r="G6429" s="222">
        <f t="shared" si="376"/>
        <v>52.568857000000001</v>
      </c>
      <c r="H6429" s="224">
        <v>0.1</v>
      </c>
      <c r="I6429" s="32"/>
    </row>
    <row r="6430" spans="1:9" ht="15.75">
      <c r="A6430" s="28">
        <v>6425</v>
      </c>
      <c r="B6430" s="29" t="s">
        <v>10177</v>
      </c>
      <c r="C6430" s="43" t="s">
        <v>10178</v>
      </c>
      <c r="D6430" s="56"/>
      <c r="E6430" s="31">
        <v>80.59</v>
      </c>
      <c r="F6430" s="128">
        <f t="shared" si="377"/>
        <v>47.789870000000001</v>
      </c>
      <c r="G6430" s="222">
        <f t="shared" si="376"/>
        <v>52.568857000000001</v>
      </c>
      <c r="H6430" s="224">
        <v>0.1</v>
      </c>
      <c r="I6430" s="32"/>
    </row>
    <row r="6431" spans="1:9" ht="15.75">
      <c r="A6431" s="28">
        <v>6426</v>
      </c>
      <c r="B6431" s="29" t="s">
        <v>10179</v>
      </c>
      <c r="C6431" s="43" t="s">
        <v>10180</v>
      </c>
      <c r="D6431" s="56"/>
      <c r="E6431" s="31">
        <v>80.59</v>
      </c>
      <c r="F6431" s="128">
        <f t="shared" si="377"/>
        <v>47.789870000000001</v>
      </c>
      <c r="G6431" s="222">
        <f t="shared" si="376"/>
        <v>52.568857000000001</v>
      </c>
      <c r="H6431" s="224">
        <v>0.1</v>
      </c>
      <c r="I6431" s="32"/>
    </row>
    <row r="6432" spans="1:9" ht="15.75">
      <c r="A6432" s="28">
        <v>6427</v>
      </c>
      <c r="B6432" s="29" t="s">
        <v>10181</v>
      </c>
      <c r="C6432" s="43" t="s">
        <v>10182</v>
      </c>
      <c r="D6432" s="56"/>
      <c r="E6432" s="31">
        <v>80.59</v>
      </c>
      <c r="F6432" s="128">
        <f t="shared" si="377"/>
        <v>47.789870000000001</v>
      </c>
      <c r="G6432" s="222">
        <f t="shared" si="376"/>
        <v>52.568857000000001</v>
      </c>
      <c r="H6432" s="224">
        <v>0.1</v>
      </c>
      <c r="I6432" s="32"/>
    </row>
    <row r="6433" spans="1:9" ht="15.75">
      <c r="A6433" s="28">
        <v>6428</v>
      </c>
      <c r="B6433" s="29" t="s">
        <v>10183</v>
      </c>
      <c r="C6433" s="43" t="s">
        <v>10184</v>
      </c>
      <c r="D6433" s="56"/>
      <c r="E6433" s="31">
        <v>80.59</v>
      </c>
      <c r="F6433" s="128">
        <f t="shared" si="377"/>
        <v>47.789870000000001</v>
      </c>
      <c r="G6433" s="222">
        <f t="shared" si="376"/>
        <v>52.568857000000001</v>
      </c>
      <c r="H6433" s="224">
        <v>0.1</v>
      </c>
      <c r="I6433" s="32"/>
    </row>
    <row r="6434" spans="1:9" ht="15.75">
      <c r="A6434" s="28">
        <v>6429</v>
      </c>
      <c r="B6434" s="29" t="s">
        <v>10185</v>
      </c>
      <c r="C6434" s="43" t="s">
        <v>10186</v>
      </c>
      <c r="D6434" s="56"/>
      <c r="E6434" s="31">
        <v>80.59</v>
      </c>
      <c r="F6434" s="128">
        <f t="shared" si="377"/>
        <v>47.789870000000001</v>
      </c>
      <c r="G6434" s="222">
        <f t="shared" si="376"/>
        <v>52.568857000000001</v>
      </c>
      <c r="H6434" s="224">
        <v>0.1</v>
      </c>
      <c r="I6434" s="32"/>
    </row>
    <row r="6435" spans="1:9" ht="15.75">
      <c r="A6435" s="28">
        <v>6430</v>
      </c>
      <c r="B6435" s="29" t="s">
        <v>10187</v>
      </c>
      <c r="C6435" s="43" t="s">
        <v>10188</v>
      </c>
      <c r="D6435" s="56"/>
      <c r="E6435" s="31">
        <v>80.59</v>
      </c>
      <c r="F6435" s="128">
        <f t="shared" si="377"/>
        <v>47.789870000000001</v>
      </c>
      <c r="G6435" s="222">
        <f t="shared" si="376"/>
        <v>52.568857000000001</v>
      </c>
      <c r="H6435" s="224">
        <v>0.1</v>
      </c>
      <c r="I6435" s="32"/>
    </row>
    <row r="6436" spans="1:9" ht="15.75">
      <c r="A6436" s="28">
        <v>6431</v>
      </c>
      <c r="B6436" s="29" t="s">
        <v>10189</v>
      </c>
      <c r="C6436" s="43" t="s">
        <v>10190</v>
      </c>
      <c r="D6436" s="56"/>
      <c r="E6436" s="31">
        <v>80.59</v>
      </c>
      <c r="F6436" s="128">
        <f t="shared" si="377"/>
        <v>47.789870000000001</v>
      </c>
      <c r="G6436" s="222">
        <f t="shared" si="376"/>
        <v>52.568857000000001</v>
      </c>
      <c r="H6436" s="224">
        <v>0.1</v>
      </c>
      <c r="I6436" s="32"/>
    </row>
    <row r="6437" spans="1:9" ht="15.75">
      <c r="A6437" s="28">
        <v>6432</v>
      </c>
      <c r="B6437" s="29" t="s">
        <v>10191</v>
      </c>
      <c r="C6437" s="43" t="s">
        <v>10192</v>
      </c>
      <c r="D6437" s="56"/>
      <c r="E6437" s="31">
        <v>80.59</v>
      </c>
      <c r="F6437" s="128">
        <f t="shared" si="377"/>
        <v>47.789870000000001</v>
      </c>
      <c r="G6437" s="222">
        <f t="shared" si="376"/>
        <v>52.568857000000001</v>
      </c>
      <c r="H6437" s="224">
        <v>0.1</v>
      </c>
      <c r="I6437" s="32"/>
    </row>
    <row r="6438" spans="1:9" ht="15.75">
      <c r="A6438" s="28">
        <v>6433</v>
      </c>
      <c r="B6438" s="29" t="s">
        <v>10193</v>
      </c>
      <c r="C6438" s="43" t="s">
        <v>10194</v>
      </c>
      <c r="D6438" s="56"/>
      <c r="E6438" s="31">
        <v>80.59</v>
      </c>
      <c r="F6438" s="128">
        <f t="shared" si="377"/>
        <v>47.789870000000001</v>
      </c>
      <c r="G6438" s="222">
        <f t="shared" si="376"/>
        <v>52.568857000000001</v>
      </c>
      <c r="H6438" s="224">
        <v>0.1</v>
      </c>
      <c r="I6438" s="32"/>
    </row>
    <row r="6439" spans="1:9" ht="31.5">
      <c r="A6439" s="28">
        <v>6434</v>
      </c>
      <c r="B6439" s="29" t="s">
        <v>10195</v>
      </c>
      <c r="C6439" s="43" t="s">
        <v>10196</v>
      </c>
      <c r="D6439" s="56"/>
      <c r="E6439" s="31">
        <v>80.59</v>
      </c>
      <c r="F6439" s="128">
        <f t="shared" si="377"/>
        <v>47.789870000000001</v>
      </c>
      <c r="G6439" s="222">
        <f t="shared" si="376"/>
        <v>52.568857000000001</v>
      </c>
      <c r="H6439" s="224">
        <v>0.1</v>
      </c>
      <c r="I6439" s="32"/>
    </row>
    <row r="6440" spans="1:9" ht="31.5">
      <c r="A6440" s="28">
        <v>6435</v>
      </c>
      <c r="B6440" s="29" t="s">
        <v>10197</v>
      </c>
      <c r="C6440" s="43" t="s">
        <v>10198</v>
      </c>
      <c r="D6440" s="56"/>
      <c r="E6440" s="31">
        <v>80.59</v>
      </c>
      <c r="F6440" s="128">
        <f t="shared" si="377"/>
        <v>47.789870000000001</v>
      </c>
      <c r="G6440" s="222">
        <f t="shared" si="376"/>
        <v>52.568857000000001</v>
      </c>
      <c r="H6440" s="224">
        <v>0.1</v>
      </c>
      <c r="I6440" s="32"/>
    </row>
    <row r="6441" spans="1:9" ht="31.5">
      <c r="A6441" s="28">
        <v>6436</v>
      </c>
      <c r="B6441" s="29" t="s">
        <v>10199</v>
      </c>
      <c r="C6441" s="43" t="s">
        <v>10200</v>
      </c>
      <c r="D6441" s="56"/>
      <c r="E6441" s="31">
        <v>80.59</v>
      </c>
      <c r="F6441" s="128">
        <f t="shared" si="377"/>
        <v>47.789870000000001</v>
      </c>
      <c r="G6441" s="222">
        <f t="shared" si="376"/>
        <v>52.568857000000001</v>
      </c>
      <c r="H6441" s="224">
        <v>0.1</v>
      </c>
      <c r="I6441" s="32"/>
    </row>
    <row r="6442" spans="1:9" ht="31.5">
      <c r="A6442" s="28">
        <v>6437</v>
      </c>
      <c r="B6442" s="29" t="s">
        <v>10201</v>
      </c>
      <c r="C6442" s="43" t="s">
        <v>10202</v>
      </c>
      <c r="D6442" s="56"/>
      <c r="E6442" s="31">
        <v>80.59</v>
      </c>
      <c r="F6442" s="128">
        <f t="shared" si="377"/>
        <v>47.789870000000001</v>
      </c>
      <c r="G6442" s="222">
        <f t="shared" si="376"/>
        <v>52.568857000000001</v>
      </c>
      <c r="H6442" s="224">
        <v>0.1</v>
      </c>
      <c r="I6442" s="32"/>
    </row>
    <row r="6443" spans="1:9" ht="31.5">
      <c r="A6443" s="28">
        <v>6438</v>
      </c>
      <c r="B6443" s="29" t="s">
        <v>10203</v>
      </c>
      <c r="C6443" s="43" t="s">
        <v>10204</v>
      </c>
      <c r="D6443" s="56"/>
      <c r="E6443" s="31">
        <v>80.59</v>
      </c>
      <c r="F6443" s="128">
        <f t="shared" si="377"/>
        <v>47.789870000000001</v>
      </c>
      <c r="G6443" s="222">
        <f t="shared" si="376"/>
        <v>52.568857000000001</v>
      </c>
      <c r="H6443" s="224">
        <v>0.1</v>
      </c>
      <c r="I6443" s="32"/>
    </row>
    <row r="6444" spans="1:9" ht="31.5">
      <c r="A6444" s="28">
        <v>6439</v>
      </c>
      <c r="B6444" s="29" t="s">
        <v>10205</v>
      </c>
      <c r="C6444" s="43" t="s">
        <v>10206</v>
      </c>
      <c r="D6444" s="56"/>
      <c r="E6444" s="31">
        <v>80.59</v>
      </c>
      <c r="F6444" s="128">
        <f t="shared" si="377"/>
        <v>47.789870000000001</v>
      </c>
      <c r="G6444" s="222">
        <f t="shared" si="376"/>
        <v>52.568857000000001</v>
      </c>
      <c r="H6444" s="224">
        <v>0.1</v>
      </c>
      <c r="I6444" s="32"/>
    </row>
    <row r="6445" spans="1:9" ht="31.5">
      <c r="A6445" s="28">
        <v>6440</v>
      </c>
      <c r="B6445" s="29" t="s">
        <v>10207</v>
      </c>
      <c r="C6445" s="43" t="s">
        <v>10208</v>
      </c>
      <c r="D6445" s="56"/>
      <c r="E6445" s="31">
        <v>80.59</v>
      </c>
      <c r="F6445" s="128">
        <f t="shared" si="377"/>
        <v>47.789870000000001</v>
      </c>
      <c r="G6445" s="222">
        <f t="shared" ref="G6445:G6508" si="378">F6445*1.1</f>
        <v>52.568857000000001</v>
      </c>
      <c r="H6445" s="224">
        <v>0.1</v>
      </c>
      <c r="I6445" s="32"/>
    </row>
    <row r="6446" spans="1:9" ht="31.5">
      <c r="A6446" s="28">
        <v>6441</v>
      </c>
      <c r="B6446" s="29" t="s">
        <v>10209</v>
      </c>
      <c r="C6446" s="43" t="s">
        <v>10210</v>
      </c>
      <c r="D6446" s="56"/>
      <c r="E6446" s="31">
        <v>80.59</v>
      </c>
      <c r="F6446" s="128">
        <f t="shared" si="377"/>
        <v>47.789870000000001</v>
      </c>
      <c r="G6446" s="222">
        <f t="shared" si="378"/>
        <v>52.568857000000001</v>
      </c>
      <c r="H6446" s="224">
        <v>0.1</v>
      </c>
      <c r="I6446" s="32"/>
    </row>
    <row r="6447" spans="1:9" ht="31.5">
      <c r="A6447" s="28">
        <v>6442</v>
      </c>
      <c r="B6447" s="29" t="s">
        <v>10211</v>
      </c>
      <c r="C6447" s="43" t="s">
        <v>10212</v>
      </c>
      <c r="D6447" s="56"/>
      <c r="E6447" s="31">
        <v>80.59</v>
      </c>
      <c r="F6447" s="128">
        <f t="shared" si="377"/>
        <v>47.789870000000001</v>
      </c>
      <c r="G6447" s="222">
        <f t="shared" si="378"/>
        <v>52.568857000000001</v>
      </c>
      <c r="H6447" s="224">
        <v>0.1</v>
      </c>
      <c r="I6447" s="32"/>
    </row>
    <row r="6448" spans="1:9" ht="31.5">
      <c r="A6448" s="28">
        <v>6443</v>
      </c>
      <c r="B6448" s="29" t="s">
        <v>10213</v>
      </c>
      <c r="C6448" s="43" t="s">
        <v>10214</v>
      </c>
      <c r="D6448" s="56"/>
      <c r="E6448" s="31">
        <v>80.59</v>
      </c>
      <c r="F6448" s="128">
        <f t="shared" si="377"/>
        <v>47.789870000000001</v>
      </c>
      <c r="G6448" s="222">
        <f t="shared" si="378"/>
        <v>52.568857000000001</v>
      </c>
      <c r="H6448" s="224">
        <v>0.1</v>
      </c>
      <c r="I6448" s="32"/>
    </row>
    <row r="6449" spans="1:9" ht="31.5">
      <c r="A6449" s="28">
        <v>6444</v>
      </c>
      <c r="B6449" s="29" t="s">
        <v>10215</v>
      </c>
      <c r="C6449" s="43" t="s">
        <v>10216</v>
      </c>
      <c r="D6449" s="56"/>
      <c r="E6449" s="31">
        <v>80.59</v>
      </c>
      <c r="F6449" s="128">
        <f t="shared" si="377"/>
        <v>47.789870000000001</v>
      </c>
      <c r="G6449" s="222">
        <f t="shared" si="378"/>
        <v>52.568857000000001</v>
      </c>
      <c r="H6449" s="224">
        <v>0.1</v>
      </c>
      <c r="I6449" s="32"/>
    </row>
    <row r="6450" spans="1:9" ht="31.5">
      <c r="A6450" s="28">
        <v>6445</v>
      </c>
      <c r="B6450" s="29" t="s">
        <v>10217</v>
      </c>
      <c r="C6450" s="43" t="s">
        <v>10218</v>
      </c>
      <c r="D6450" s="56"/>
      <c r="E6450" s="31">
        <v>80.59</v>
      </c>
      <c r="F6450" s="128">
        <f t="shared" si="377"/>
        <v>47.789870000000001</v>
      </c>
      <c r="G6450" s="222">
        <f t="shared" si="378"/>
        <v>52.568857000000001</v>
      </c>
      <c r="H6450" s="224">
        <v>0.1</v>
      </c>
      <c r="I6450" s="32"/>
    </row>
    <row r="6451" spans="1:9" ht="31.5">
      <c r="A6451" s="28">
        <v>6446</v>
      </c>
      <c r="B6451" s="29" t="s">
        <v>10219</v>
      </c>
      <c r="C6451" s="43" t="s">
        <v>10220</v>
      </c>
      <c r="D6451" s="56"/>
      <c r="E6451" s="31">
        <v>80.59</v>
      </c>
      <c r="F6451" s="128">
        <f t="shared" si="377"/>
        <v>47.789870000000001</v>
      </c>
      <c r="G6451" s="222">
        <f t="shared" si="378"/>
        <v>52.568857000000001</v>
      </c>
      <c r="H6451" s="224">
        <v>0.1</v>
      </c>
      <c r="I6451" s="32"/>
    </row>
    <row r="6452" spans="1:9" ht="15.75">
      <c r="A6452" s="28">
        <v>6447</v>
      </c>
      <c r="B6452" s="29" t="s">
        <v>10221</v>
      </c>
      <c r="C6452" s="43" t="s">
        <v>10222</v>
      </c>
      <c r="D6452" s="56"/>
      <c r="E6452" s="31">
        <v>80.59</v>
      </c>
      <c r="F6452" s="128">
        <f t="shared" si="377"/>
        <v>47.789870000000001</v>
      </c>
      <c r="G6452" s="222">
        <f t="shared" si="378"/>
        <v>52.568857000000001</v>
      </c>
      <c r="H6452" s="224">
        <v>0.1</v>
      </c>
      <c r="I6452" s="32"/>
    </row>
    <row r="6453" spans="1:9" ht="15.75">
      <c r="A6453" s="28">
        <v>6448</v>
      </c>
      <c r="B6453" s="29" t="s">
        <v>10223</v>
      </c>
      <c r="C6453" s="43" t="s">
        <v>10224</v>
      </c>
      <c r="D6453" s="56"/>
      <c r="E6453" s="31">
        <v>80.59</v>
      </c>
      <c r="F6453" s="128">
        <f t="shared" si="377"/>
        <v>47.789870000000001</v>
      </c>
      <c r="G6453" s="222">
        <f t="shared" si="378"/>
        <v>52.568857000000001</v>
      </c>
      <c r="H6453" s="224">
        <v>0.1</v>
      </c>
      <c r="I6453" s="32"/>
    </row>
    <row r="6454" spans="1:9" ht="15.75">
      <c r="A6454" s="28">
        <v>6449</v>
      </c>
      <c r="B6454" s="29" t="s">
        <v>10225</v>
      </c>
      <c r="C6454" s="43" t="s">
        <v>10226</v>
      </c>
      <c r="D6454" s="56"/>
      <c r="E6454" s="31">
        <v>80.59</v>
      </c>
      <c r="F6454" s="128">
        <f t="shared" si="377"/>
        <v>47.789870000000001</v>
      </c>
      <c r="G6454" s="222">
        <f t="shared" si="378"/>
        <v>52.568857000000001</v>
      </c>
      <c r="H6454" s="224">
        <v>0.1</v>
      </c>
      <c r="I6454" s="32"/>
    </row>
    <row r="6455" spans="1:9" ht="15.75">
      <c r="A6455" s="28">
        <v>6450</v>
      </c>
      <c r="B6455" s="29" t="s">
        <v>10227</v>
      </c>
      <c r="C6455" s="43" t="s">
        <v>10228</v>
      </c>
      <c r="D6455" s="56"/>
      <c r="E6455" s="31">
        <v>80.59</v>
      </c>
      <c r="F6455" s="128">
        <f t="shared" si="377"/>
        <v>47.789870000000001</v>
      </c>
      <c r="G6455" s="222">
        <f t="shared" si="378"/>
        <v>52.568857000000001</v>
      </c>
      <c r="H6455" s="224">
        <v>0.1</v>
      </c>
      <c r="I6455" s="32"/>
    </row>
    <row r="6456" spans="1:9" ht="15.75">
      <c r="A6456" s="28">
        <v>6451</v>
      </c>
      <c r="B6456" s="29" t="s">
        <v>10229</v>
      </c>
      <c r="C6456" s="43" t="s">
        <v>10230</v>
      </c>
      <c r="D6456" s="56"/>
      <c r="E6456" s="31">
        <v>80.59</v>
      </c>
      <c r="F6456" s="128">
        <f t="shared" si="377"/>
        <v>47.789870000000001</v>
      </c>
      <c r="G6456" s="222">
        <f t="shared" si="378"/>
        <v>52.568857000000001</v>
      </c>
      <c r="H6456" s="224">
        <v>0.1</v>
      </c>
      <c r="I6456" s="32"/>
    </row>
    <row r="6457" spans="1:9" ht="15.75">
      <c r="A6457" s="28">
        <v>6452</v>
      </c>
      <c r="B6457" s="29" t="s">
        <v>10231</v>
      </c>
      <c r="C6457" s="43" t="s">
        <v>10232</v>
      </c>
      <c r="D6457" s="56"/>
      <c r="E6457" s="31">
        <v>80.59</v>
      </c>
      <c r="F6457" s="128">
        <f t="shared" si="377"/>
        <v>47.789870000000001</v>
      </c>
      <c r="G6457" s="222">
        <f t="shared" si="378"/>
        <v>52.568857000000001</v>
      </c>
      <c r="H6457" s="224">
        <v>0.1</v>
      </c>
      <c r="I6457" s="32"/>
    </row>
    <row r="6458" spans="1:9" ht="15.75">
      <c r="A6458" s="28">
        <v>6453</v>
      </c>
      <c r="B6458" s="29" t="s">
        <v>10233</v>
      </c>
      <c r="C6458" s="43" t="s">
        <v>10234</v>
      </c>
      <c r="D6458" s="56"/>
      <c r="E6458" s="31">
        <v>80.59</v>
      </c>
      <c r="F6458" s="128">
        <f t="shared" si="377"/>
        <v>47.789870000000001</v>
      </c>
      <c r="G6458" s="222">
        <f t="shared" si="378"/>
        <v>52.568857000000001</v>
      </c>
      <c r="H6458" s="224">
        <v>0.1</v>
      </c>
      <c r="I6458" s="32"/>
    </row>
    <row r="6459" spans="1:9" ht="15.75">
      <c r="A6459" s="28">
        <v>6454</v>
      </c>
      <c r="B6459" s="29" t="s">
        <v>10235</v>
      </c>
      <c r="C6459" s="43" t="s">
        <v>10236</v>
      </c>
      <c r="D6459" s="56"/>
      <c r="E6459" s="31">
        <v>80.59</v>
      </c>
      <c r="F6459" s="128">
        <f t="shared" si="377"/>
        <v>47.789870000000001</v>
      </c>
      <c r="G6459" s="222">
        <f t="shared" si="378"/>
        <v>52.568857000000001</v>
      </c>
      <c r="H6459" s="224">
        <v>0.1</v>
      </c>
      <c r="I6459" s="32"/>
    </row>
    <row r="6460" spans="1:9" ht="15.75">
      <c r="A6460" s="28">
        <v>6455</v>
      </c>
      <c r="B6460" s="29" t="s">
        <v>10237</v>
      </c>
      <c r="C6460" s="43" t="s">
        <v>10238</v>
      </c>
      <c r="D6460" s="56"/>
      <c r="E6460" s="31">
        <v>80.59</v>
      </c>
      <c r="F6460" s="128">
        <f t="shared" si="377"/>
        <v>47.789870000000001</v>
      </c>
      <c r="G6460" s="222">
        <f t="shared" si="378"/>
        <v>52.568857000000001</v>
      </c>
      <c r="H6460" s="224">
        <v>0.1</v>
      </c>
      <c r="I6460" s="32"/>
    </row>
    <row r="6461" spans="1:9" ht="15.75">
      <c r="A6461" s="28">
        <v>6456</v>
      </c>
      <c r="B6461" s="29" t="s">
        <v>10239</v>
      </c>
      <c r="C6461" s="43" t="s">
        <v>10240</v>
      </c>
      <c r="D6461" s="56"/>
      <c r="E6461" s="31">
        <v>80.59</v>
      </c>
      <c r="F6461" s="128">
        <f t="shared" si="377"/>
        <v>47.789870000000001</v>
      </c>
      <c r="G6461" s="222">
        <f t="shared" si="378"/>
        <v>52.568857000000001</v>
      </c>
      <c r="H6461" s="224">
        <v>0.1</v>
      </c>
      <c r="I6461" s="32"/>
    </row>
    <row r="6462" spans="1:9" ht="15.75">
      <c r="A6462" s="28">
        <v>6457</v>
      </c>
      <c r="B6462" s="29" t="s">
        <v>10241</v>
      </c>
      <c r="C6462" s="43" t="s">
        <v>10242</v>
      </c>
      <c r="D6462" s="56"/>
      <c r="E6462" s="31">
        <v>80.59</v>
      </c>
      <c r="F6462" s="128">
        <f t="shared" si="377"/>
        <v>47.789870000000001</v>
      </c>
      <c r="G6462" s="222">
        <f t="shared" si="378"/>
        <v>52.568857000000001</v>
      </c>
      <c r="H6462" s="224">
        <v>0.1</v>
      </c>
      <c r="I6462" s="32"/>
    </row>
    <row r="6463" spans="1:9" ht="15.75">
      <c r="A6463" s="28">
        <v>6458</v>
      </c>
      <c r="B6463" s="29" t="s">
        <v>10243</v>
      </c>
      <c r="C6463" s="43" t="s">
        <v>10244</v>
      </c>
      <c r="D6463" s="56"/>
      <c r="E6463" s="31">
        <v>80.59</v>
      </c>
      <c r="F6463" s="128">
        <f t="shared" si="377"/>
        <v>47.789870000000001</v>
      </c>
      <c r="G6463" s="222">
        <f t="shared" si="378"/>
        <v>52.568857000000001</v>
      </c>
      <c r="H6463" s="224">
        <v>0.1</v>
      </c>
      <c r="I6463" s="32"/>
    </row>
    <row r="6464" spans="1:9" ht="15.75">
      <c r="A6464" s="28">
        <v>6459</v>
      </c>
      <c r="B6464" s="29" t="s">
        <v>10245</v>
      </c>
      <c r="C6464" s="43" t="s">
        <v>10246</v>
      </c>
      <c r="D6464" s="56"/>
      <c r="E6464" s="31">
        <v>80.59</v>
      </c>
      <c r="F6464" s="128">
        <f t="shared" si="377"/>
        <v>47.789870000000001</v>
      </c>
      <c r="G6464" s="222">
        <f t="shared" si="378"/>
        <v>52.568857000000001</v>
      </c>
      <c r="H6464" s="224">
        <v>0.1</v>
      </c>
      <c r="I6464" s="32"/>
    </row>
    <row r="6465" spans="1:9" ht="15.75">
      <c r="A6465" s="28">
        <v>6460</v>
      </c>
      <c r="B6465" s="29" t="s">
        <v>10247</v>
      </c>
      <c r="C6465" s="43" t="s">
        <v>10248</v>
      </c>
      <c r="D6465" s="56"/>
      <c r="E6465" s="31">
        <v>80.59</v>
      </c>
      <c r="F6465" s="128">
        <f t="shared" si="377"/>
        <v>47.789870000000001</v>
      </c>
      <c r="G6465" s="222">
        <f t="shared" si="378"/>
        <v>52.568857000000001</v>
      </c>
      <c r="H6465" s="224">
        <v>0.1</v>
      </c>
      <c r="I6465" s="32"/>
    </row>
    <row r="6466" spans="1:9" ht="15.75">
      <c r="A6466" s="28">
        <v>6461</v>
      </c>
      <c r="B6466" s="29" t="s">
        <v>10249</v>
      </c>
      <c r="C6466" s="43" t="s">
        <v>10250</v>
      </c>
      <c r="D6466" s="56"/>
      <c r="E6466" s="31">
        <v>80.59</v>
      </c>
      <c r="F6466" s="128">
        <f t="shared" si="377"/>
        <v>47.789870000000001</v>
      </c>
      <c r="G6466" s="222">
        <f t="shared" si="378"/>
        <v>52.568857000000001</v>
      </c>
      <c r="H6466" s="224">
        <v>0.1</v>
      </c>
      <c r="I6466" s="32"/>
    </row>
    <row r="6467" spans="1:9" ht="31.5">
      <c r="A6467" s="28">
        <v>6462</v>
      </c>
      <c r="B6467" s="29" t="s">
        <v>10251</v>
      </c>
      <c r="C6467" s="43" t="s">
        <v>10252</v>
      </c>
      <c r="D6467" s="56"/>
      <c r="E6467" s="31">
        <v>80.59</v>
      </c>
      <c r="F6467" s="128">
        <f t="shared" si="377"/>
        <v>47.789870000000001</v>
      </c>
      <c r="G6467" s="222">
        <f t="shared" si="378"/>
        <v>52.568857000000001</v>
      </c>
      <c r="H6467" s="224">
        <v>0.1</v>
      </c>
      <c r="I6467" s="32"/>
    </row>
    <row r="6468" spans="1:9" ht="15.75">
      <c r="A6468" s="28">
        <v>6463</v>
      </c>
      <c r="B6468" s="29" t="s">
        <v>10253</v>
      </c>
      <c r="C6468" s="43" t="s">
        <v>10254</v>
      </c>
      <c r="D6468" s="56"/>
      <c r="E6468" s="31">
        <v>80.59</v>
      </c>
      <c r="F6468" s="128">
        <f t="shared" si="377"/>
        <v>47.789870000000001</v>
      </c>
      <c r="G6468" s="222">
        <f t="shared" si="378"/>
        <v>52.568857000000001</v>
      </c>
      <c r="H6468" s="224">
        <v>0.1</v>
      </c>
      <c r="I6468" s="32"/>
    </row>
    <row r="6469" spans="1:9" ht="15.75">
      <c r="A6469" s="28">
        <v>6464</v>
      </c>
      <c r="B6469" s="29" t="s">
        <v>10255</v>
      </c>
      <c r="C6469" s="43" t="s">
        <v>10256</v>
      </c>
      <c r="D6469" s="56"/>
      <c r="E6469" s="31">
        <v>80.59</v>
      </c>
      <c r="F6469" s="128">
        <f t="shared" si="377"/>
        <v>47.789870000000001</v>
      </c>
      <c r="G6469" s="222">
        <f t="shared" si="378"/>
        <v>52.568857000000001</v>
      </c>
      <c r="H6469" s="224">
        <v>0.1</v>
      </c>
      <c r="I6469" s="32"/>
    </row>
    <row r="6470" spans="1:9" ht="15.75">
      <c r="A6470" s="28">
        <v>6465</v>
      </c>
      <c r="B6470" s="29" t="s">
        <v>10257</v>
      </c>
      <c r="C6470" s="43" t="s">
        <v>10258</v>
      </c>
      <c r="D6470" s="56"/>
      <c r="E6470" s="31">
        <v>80.59</v>
      </c>
      <c r="F6470" s="128">
        <f t="shared" si="377"/>
        <v>47.789870000000001</v>
      </c>
      <c r="G6470" s="222">
        <f t="shared" si="378"/>
        <v>52.568857000000001</v>
      </c>
      <c r="H6470" s="224">
        <v>0.1</v>
      </c>
      <c r="I6470" s="32"/>
    </row>
    <row r="6471" spans="1:9" ht="15.75">
      <c r="A6471" s="28">
        <v>6466</v>
      </c>
      <c r="B6471" s="29" t="s">
        <v>10259</v>
      </c>
      <c r="C6471" s="43" t="s">
        <v>10260</v>
      </c>
      <c r="D6471" s="56"/>
      <c r="E6471" s="31">
        <v>80.59</v>
      </c>
      <c r="F6471" s="128">
        <f t="shared" ref="F6471:F6534" si="379">E6471*0.593</f>
        <v>47.789870000000001</v>
      </c>
      <c r="G6471" s="222">
        <f t="shared" si="378"/>
        <v>52.568857000000001</v>
      </c>
      <c r="H6471" s="224">
        <v>0.1</v>
      </c>
      <c r="I6471" s="32"/>
    </row>
    <row r="6472" spans="1:9" ht="15.75">
      <c r="A6472" s="28">
        <v>6467</v>
      </c>
      <c r="B6472" s="29" t="s">
        <v>10261</v>
      </c>
      <c r="C6472" s="43" t="s">
        <v>10262</v>
      </c>
      <c r="D6472" s="56"/>
      <c r="E6472" s="31">
        <v>80.59</v>
      </c>
      <c r="F6472" s="128">
        <f t="shared" si="379"/>
        <v>47.789870000000001</v>
      </c>
      <c r="G6472" s="222">
        <f t="shared" si="378"/>
        <v>52.568857000000001</v>
      </c>
      <c r="H6472" s="224">
        <v>0.1</v>
      </c>
      <c r="I6472" s="32"/>
    </row>
    <row r="6473" spans="1:9" ht="15.75">
      <c r="A6473" s="28">
        <v>6468</v>
      </c>
      <c r="B6473" s="29" t="s">
        <v>10263</v>
      </c>
      <c r="C6473" s="43" t="s">
        <v>10264</v>
      </c>
      <c r="D6473" s="56"/>
      <c r="E6473" s="31">
        <v>80.59</v>
      </c>
      <c r="F6473" s="128">
        <f t="shared" si="379"/>
        <v>47.789870000000001</v>
      </c>
      <c r="G6473" s="222">
        <f t="shared" si="378"/>
        <v>52.568857000000001</v>
      </c>
      <c r="H6473" s="224">
        <v>0.1</v>
      </c>
      <c r="I6473" s="32"/>
    </row>
    <row r="6474" spans="1:9" ht="15.75">
      <c r="A6474" s="28">
        <v>6469</v>
      </c>
      <c r="B6474" s="29" t="s">
        <v>10265</v>
      </c>
      <c r="C6474" s="43" t="s">
        <v>10266</v>
      </c>
      <c r="D6474" s="56"/>
      <c r="E6474" s="31">
        <v>80.59</v>
      </c>
      <c r="F6474" s="128">
        <f t="shared" si="379"/>
        <v>47.789870000000001</v>
      </c>
      <c r="G6474" s="222">
        <f t="shared" si="378"/>
        <v>52.568857000000001</v>
      </c>
      <c r="H6474" s="224">
        <v>0.1</v>
      </c>
      <c r="I6474" s="32"/>
    </row>
    <row r="6475" spans="1:9" ht="15.75">
      <c r="A6475" s="28">
        <v>6470</v>
      </c>
      <c r="B6475" s="29" t="s">
        <v>10267</v>
      </c>
      <c r="C6475" s="43" t="s">
        <v>10268</v>
      </c>
      <c r="D6475" s="56"/>
      <c r="E6475" s="31">
        <v>80.59</v>
      </c>
      <c r="F6475" s="128">
        <f t="shared" si="379"/>
        <v>47.789870000000001</v>
      </c>
      <c r="G6475" s="222">
        <f t="shared" si="378"/>
        <v>52.568857000000001</v>
      </c>
      <c r="H6475" s="224">
        <v>0.1</v>
      </c>
      <c r="I6475" s="32"/>
    </row>
    <row r="6476" spans="1:9" ht="15.75">
      <c r="A6476" s="28">
        <v>6471</v>
      </c>
      <c r="B6476" s="29" t="s">
        <v>10269</v>
      </c>
      <c r="C6476" s="43" t="s">
        <v>10270</v>
      </c>
      <c r="D6476" s="56"/>
      <c r="E6476" s="31">
        <v>80.59</v>
      </c>
      <c r="F6476" s="128">
        <f t="shared" si="379"/>
        <v>47.789870000000001</v>
      </c>
      <c r="G6476" s="222">
        <f t="shared" si="378"/>
        <v>52.568857000000001</v>
      </c>
      <c r="H6476" s="224">
        <v>0.1</v>
      </c>
      <c r="I6476" s="32"/>
    </row>
    <row r="6477" spans="1:9" ht="15.75">
      <c r="A6477" s="28">
        <v>6472</v>
      </c>
      <c r="B6477" s="29" t="s">
        <v>10271</v>
      </c>
      <c r="C6477" s="43" t="s">
        <v>10272</v>
      </c>
      <c r="D6477" s="56"/>
      <c r="E6477" s="31">
        <v>80.59</v>
      </c>
      <c r="F6477" s="128">
        <f t="shared" si="379"/>
        <v>47.789870000000001</v>
      </c>
      <c r="G6477" s="222">
        <f t="shared" si="378"/>
        <v>52.568857000000001</v>
      </c>
      <c r="H6477" s="224">
        <v>0.1</v>
      </c>
      <c r="I6477" s="32"/>
    </row>
    <row r="6478" spans="1:9" ht="15.75">
      <c r="A6478" s="28">
        <v>6473</v>
      </c>
      <c r="B6478" s="29" t="s">
        <v>10273</v>
      </c>
      <c r="C6478" s="43" t="s">
        <v>10274</v>
      </c>
      <c r="D6478" s="56"/>
      <c r="E6478" s="31">
        <v>80.59</v>
      </c>
      <c r="F6478" s="128">
        <f t="shared" si="379"/>
        <v>47.789870000000001</v>
      </c>
      <c r="G6478" s="222">
        <f t="shared" si="378"/>
        <v>52.568857000000001</v>
      </c>
      <c r="H6478" s="224">
        <v>0.1</v>
      </c>
      <c r="I6478" s="32"/>
    </row>
    <row r="6479" spans="1:9" ht="15.75">
      <c r="A6479" s="28">
        <v>6474</v>
      </c>
      <c r="B6479" s="29" t="s">
        <v>10275</v>
      </c>
      <c r="C6479" s="43" t="s">
        <v>10276</v>
      </c>
      <c r="D6479" s="56"/>
      <c r="E6479" s="31">
        <v>80.59</v>
      </c>
      <c r="F6479" s="128">
        <f t="shared" si="379"/>
        <v>47.789870000000001</v>
      </c>
      <c r="G6479" s="222">
        <f t="shared" si="378"/>
        <v>52.568857000000001</v>
      </c>
      <c r="H6479" s="224">
        <v>0.1</v>
      </c>
      <c r="I6479" s="32"/>
    </row>
    <row r="6480" spans="1:9" ht="15.75">
      <c r="A6480" s="28">
        <v>6475</v>
      </c>
      <c r="B6480" s="29" t="s">
        <v>10277</v>
      </c>
      <c r="C6480" s="43" t="s">
        <v>10278</v>
      </c>
      <c r="D6480" s="56"/>
      <c r="E6480" s="31">
        <v>80.59</v>
      </c>
      <c r="F6480" s="128">
        <f t="shared" si="379"/>
        <v>47.789870000000001</v>
      </c>
      <c r="G6480" s="222">
        <f t="shared" si="378"/>
        <v>52.568857000000001</v>
      </c>
      <c r="H6480" s="224">
        <v>0.1</v>
      </c>
      <c r="I6480" s="32"/>
    </row>
    <row r="6481" spans="1:9" ht="15.75">
      <c r="A6481" s="28">
        <v>6476</v>
      </c>
      <c r="B6481" s="29" t="s">
        <v>10279</v>
      </c>
      <c r="C6481" s="43" t="s">
        <v>10280</v>
      </c>
      <c r="D6481" s="56"/>
      <c r="E6481" s="31">
        <v>80.59</v>
      </c>
      <c r="F6481" s="128">
        <f t="shared" si="379"/>
        <v>47.789870000000001</v>
      </c>
      <c r="G6481" s="222">
        <f t="shared" si="378"/>
        <v>52.568857000000001</v>
      </c>
      <c r="H6481" s="224">
        <v>0.1</v>
      </c>
      <c r="I6481" s="32"/>
    </row>
    <row r="6482" spans="1:9" ht="15.75">
      <c r="A6482" s="28">
        <v>6477</v>
      </c>
      <c r="B6482" s="29" t="s">
        <v>10281</v>
      </c>
      <c r="C6482" s="43" t="s">
        <v>10282</v>
      </c>
      <c r="D6482" s="56"/>
      <c r="E6482" s="31">
        <v>80.59</v>
      </c>
      <c r="F6482" s="128">
        <f t="shared" si="379"/>
        <v>47.789870000000001</v>
      </c>
      <c r="G6482" s="222">
        <f t="shared" si="378"/>
        <v>52.568857000000001</v>
      </c>
      <c r="H6482" s="224">
        <v>0.1</v>
      </c>
      <c r="I6482" s="32"/>
    </row>
    <row r="6483" spans="1:9" ht="15.75">
      <c r="A6483" s="28">
        <v>6478</v>
      </c>
      <c r="B6483" s="29" t="s">
        <v>10283</v>
      </c>
      <c r="C6483" s="43" t="s">
        <v>10284</v>
      </c>
      <c r="D6483" s="56"/>
      <c r="E6483" s="31">
        <v>80.59</v>
      </c>
      <c r="F6483" s="128">
        <f t="shared" si="379"/>
        <v>47.789870000000001</v>
      </c>
      <c r="G6483" s="222">
        <f t="shared" si="378"/>
        <v>52.568857000000001</v>
      </c>
      <c r="H6483" s="224">
        <v>0.1</v>
      </c>
      <c r="I6483" s="32"/>
    </row>
    <row r="6484" spans="1:9" ht="15.75">
      <c r="A6484" s="28">
        <v>6479</v>
      </c>
      <c r="B6484" s="29" t="s">
        <v>10285</v>
      </c>
      <c r="C6484" s="43" t="s">
        <v>10286</v>
      </c>
      <c r="D6484" s="56"/>
      <c r="E6484" s="31">
        <v>80.59</v>
      </c>
      <c r="F6484" s="128">
        <f t="shared" si="379"/>
        <v>47.789870000000001</v>
      </c>
      <c r="G6484" s="222">
        <f t="shared" si="378"/>
        <v>52.568857000000001</v>
      </c>
      <c r="H6484" s="224">
        <v>0.1</v>
      </c>
      <c r="I6484" s="32"/>
    </row>
    <row r="6485" spans="1:9" ht="15.75">
      <c r="A6485" s="28">
        <v>6480</v>
      </c>
      <c r="B6485" s="29" t="s">
        <v>10287</v>
      </c>
      <c r="C6485" s="43" t="s">
        <v>10288</v>
      </c>
      <c r="D6485" s="56"/>
      <c r="E6485" s="31">
        <v>80.59</v>
      </c>
      <c r="F6485" s="128">
        <f t="shared" si="379"/>
        <v>47.789870000000001</v>
      </c>
      <c r="G6485" s="222">
        <f t="shared" si="378"/>
        <v>52.568857000000001</v>
      </c>
      <c r="H6485" s="224">
        <v>0.1</v>
      </c>
      <c r="I6485" s="32"/>
    </row>
    <row r="6486" spans="1:9" ht="15.75">
      <c r="A6486" s="28">
        <v>6481</v>
      </c>
      <c r="B6486" s="29" t="s">
        <v>10289</v>
      </c>
      <c r="C6486" s="43" t="s">
        <v>10290</v>
      </c>
      <c r="D6486" s="56"/>
      <c r="E6486" s="31">
        <v>80.59</v>
      </c>
      <c r="F6486" s="128">
        <f t="shared" si="379"/>
        <v>47.789870000000001</v>
      </c>
      <c r="G6486" s="222">
        <f t="shared" si="378"/>
        <v>52.568857000000001</v>
      </c>
      <c r="H6486" s="224">
        <v>0.1</v>
      </c>
      <c r="I6486" s="32"/>
    </row>
    <row r="6487" spans="1:9" ht="15.75">
      <c r="A6487" s="28">
        <v>6482</v>
      </c>
      <c r="B6487" s="29" t="s">
        <v>10291</v>
      </c>
      <c r="C6487" s="43" t="s">
        <v>10292</v>
      </c>
      <c r="D6487" s="56"/>
      <c r="E6487" s="31">
        <v>80.59</v>
      </c>
      <c r="F6487" s="128">
        <f t="shared" si="379"/>
        <v>47.789870000000001</v>
      </c>
      <c r="G6487" s="222">
        <f t="shared" si="378"/>
        <v>52.568857000000001</v>
      </c>
      <c r="H6487" s="224">
        <v>0.1</v>
      </c>
      <c r="I6487" s="32"/>
    </row>
    <row r="6488" spans="1:9" ht="15.75">
      <c r="A6488" s="28">
        <v>6483</v>
      </c>
      <c r="B6488" s="29" t="s">
        <v>10293</v>
      </c>
      <c r="C6488" s="43" t="s">
        <v>10294</v>
      </c>
      <c r="D6488" s="56"/>
      <c r="E6488" s="31">
        <v>80.59</v>
      </c>
      <c r="F6488" s="128">
        <f t="shared" si="379"/>
        <v>47.789870000000001</v>
      </c>
      <c r="G6488" s="222">
        <f t="shared" si="378"/>
        <v>52.568857000000001</v>
      </c>
      <c r="H6488" s="224">
        <v>0.1</v>
      </c>
      <c r="I6488" s="32"/>
    </row>
    <row r="6489" spans="1:9" ht="15.75">
      <c r="A6489" s="28">
        <v>6484</v>
      </c>
      <c r="B6489" s="29" t="s">
        <v>10295</v>
      </c>
      <c r="C6489" s="43" t="s">
        <v>10296</v>
      </c>
      <c r="D6489" s="56"/>
      <c r="E6489" s="31">
        <v>80.59</v>
      </c>
      <c r="F6489" s="128">
        <f t="shared" si="379"/>
        <v>47.789870000000001</v>
      </c>
      <c r="G6489" s="222">
        <f t="shared" si="378"/>
        <v>52.568857000000001</v>
      </c>
      <c r="H6489" s="224">
        <v>0.1</v>
      </c>
      <c r="I6489" s="32"/>
    </row>
    <row r="6490" spans="1:9" ht="15.75">
      <c r="A6490" s="28">
        <v>6485</v>
      </c>
      <c r="B6490" s="29" t="s">
        <v>10297</v>
      </c>
      <c r="C6490" s="43" t="s">
        <v>10298</v>
      </c>
      <c r="D6490" s="56"/>
      <c r="E6490" s="31">
        <v>80.59</v>
      </c>
      <c r="F6490" s="128">
        <f t="shared" si="379"/>
        <v>47.789870000000001</v>
      </c>
      <c r="G6490" s="222">
        <f t="shared" si="378"/>
        <v>52.568857000000001</v>
      </c>
      <c r="H6490" s="224">
        <v>0.1</v>
      </c>
      <c r="I6490" s="32"/>
    </row>
    <row r="6491" spans="1:9" ht="15.75">
      <c r="A6491" s="28">
        <v>6486</v>
      </c>
      <c r="B6491" s="29" t="s">
        <v>10299</v>
      </c>
      <c r="C6491" s="43" t="s">
        <v>10300</v>
      </c>
      <c r="D6491" s="56"/>
      <c r="E6491" s="31">
        <v>80.59</v>
      </c>
      <c r="F6491" s="128">
        <f t="shared" si="379"/>
        <v>47.789870000000001</v>
      </c>
      <c r="G6491" s="222">
        <f t="shared" si="378"/>
        <v>52.568857000000001</v>
      </c>
      <c r="H6491" s="224">
        <v>0.1</v>
      </c>
      <c r="I6491" s="32"/>
    </row>
    <row r="6492" spans="1:9" ht="15.75">
      <c r="A6492" s="28">
        <v>6487</v>
      </c>
      <c r="B6492" s="29" t="s">
        <v>10301</v>
      </c>
      <c r="C6492" s="43" t="s">
        <v>10302</v>
      </c>
      <c r="D6492" s="56"/>
      <c r="E6492" s="31">
        <v>80.59</v>
      </c>
      <c r="F6492" s="128">
        <f t="shared" si="379"/>
        <v>47.789870000000001</v>
      </c>
      <c r="G6492" s="222">
        <f t="shared" si="378"/>
        <v>52.568857000000001</v>
      </c>
      <c r="H6492" s="224">
        <v>0.1</v>
      </c>
      <c r="I6492" s="32"/>
    </row>
    <row r="6493" spans="1:9" ht="15.75">
      <c r="A6493" s="28">
        <v>6488</v>
      </c>
      <c r="B6493" s="29" t="s">
        <v>10303</v>
      </c>
      <c r="C6493" s="43" t="s">
        <v>10304</v>
      </c>
      <c r="D6493" s="56"/>
      <c r="E6493" s="31">
        <v>80.59</v>
      </c>
      <c r="F6493" s="128">
        <f t="shared" si="379"/>
        <v>47.789870000000001</v>
      </c>
      <c r="G6493" s="222">
        <f t="shared" si="378"/>
        <v>52.568857000000001</v>
      </c>
      <c r="H6493" s="224">
        <v>0.1</v>
      </c>
      <c r="I6493" s="32"/>
    </row>
    <row r="6494" spans="1:9" ht="15.75">
      <c r="A6494" s="28">
        <v>6489</v>
      </c>
      <c r="B6494" s="29" t="s">
        <v>10305</v>
      </c>
      <c r="C6494" s="43" t="s">
        <v>10306</v>
      </c>
      <c r="D6494" s="56"/>
      <c r="E6494" s="31">
        <v>80.59</v>
      </c>
      <c r="F6494" s="128">
        <f t="shared" si="379"/>
        <v>47.789870000000001</v>
      </c>
      <c r="G6494" s="222">
        <f t="shared" si="378"/>
        <v>52.568857000000001</v>
      </c>
      <c r="H6494" s="224">
        <v>0.1</v>
      </c>
      <c r="I6494" s="32"/>
    </row>
    <row r="6495" spans="1:9" ht="15.75">
      <c r="A6495" s="28">
        <v>6490</v>
      </c>
      <c r="B6495" s="29" t="s">
        <v>10307</v>
      </c>
      <c r="C6495" s="43" t="s">
        <v>10308</v>
      </c>
      <c r="D6495" s="56"/>
      <c r="E6495" s="31">
        <v>80.59</v>
      </c>
      <c r="F6495" s="128">
        <f t="shared" si="379"/>
        <v>47.789870000000001</v>
      </c>
      <c r="G6495" s="222">
        <f t="shared" si="378"/>
        <v>52.568857000000001</v>
      </c>
      <c r="H6495" s="224">
        <v>0.1</v>
      </c>
      <c r="I6495" s="32"/>
    </row>
    <row r="6496" spans="1:9" ht="15.75">
      <c r="A6496" s="28">
        <v>6491</v>
      </c>
      <c r="B6496" s="29" t="s">
        <v>10309</v>
      </c>
      <c r="C6496" s="43" t="s">
        <v>10310</v>
      </c>
      <c r="D6496" s="56"/>
      <c r="E6496" s="31">
        <v>80.59</v>
      </c>
      <c r="F6496" s="128">
        <f t="shared" si="379"/>
        <v>47.789870000000001</v>
      </c>
      <c r="G6496" s="222">
        <f t="shared" si="378"/>
        <v>52.568857000000001</v>
      </c>
      <c r="H6496" s="224">
        <v>0.1</v>
      </c>
      <c r="I6496" s="32"/>
    </row>
    <row r="6497" spans="1:9" ht="15.75">
      <c r="A6497" s="28">
        <v>6492</v>
      </c>
      <c r="B6497" s="29" t="s">
        <v>10311</v>
      </c>
      <c r="C6497" s="43" t="s">
        <v>10312</v>
      </c>
      <c r="D6497" s="56"/>
      <c r="E6497" s="31">
        <v>80.59</v>
      </c>
      <c r="F6497" s="128">
        <f t="shared" si="379"/>
        <v>47.789870000000001</v>
      </c>
      <c r="G6497" s="222">
        <f t="shared" si="378"/>
        <v>52.568857000000001</v>
      </c>
      <c r="H6497" s="224">
        <v>0.1</v>
      </c>
      <c r="I6497" s="32"/>
    </row>
    <row r="6498" spans="1:9" ht="15.75">
      <c r="A6498" s="28">
        <v>6493</v>
      </c>
      <c r="B6498" s="29" t="s">
        <v>10313</v>
      </c>
      <c r="C6498" s="43" t="s">
        <v>10314</v>
      </c>
      <c r="D6498" s="56"/>
      <c r="E6498" s="31">
        <v>80.59</v>
      </c>
      <c r="F6498" s="128">
        <f t="shared" si="379"/>
        <v>47.789870000000001</v>
      </c>
      <c r="G6498" s="222">
        <f t="shared" si="378"/>
        <v>52.568857000000001</v>
      </c>
      <c r="H6498" s="224">
        <v>0.1</v>
      </c>
      <c r="I6498" s="32"/>
    </row>
    <row r="6499" spans="1:9" ht="15.75">
      <c r="A6499" s="28">
        <v>6494</v>
      </c>
      <c r="B6499" s="29" t="s">
        <v>10315</v>
      </c>
      <c r="C6499" s="43" t="s">
        <v>10316</v>
      </c>
      <c r="D6499" s="56"/>
      <c r="E6499" s="31">
        <v>80.59</v>
      </c>
      <c r="F6499" s="128">
        <f t="shared" si="379"/>
        <v>47.789870000000001</v>
      </c>
      <c r="G6499" s="222">
        <f t="shared" si="378"/>
        <v>52.568857000000001</v>
      </c>
      <c r="H6499" s="224">
        <v>0.1</v>
      </c>
      <c r="I6499" s="32"/>
    </row>
    <row r="6500" spans="1:9" ht="15.75">
      <c r="A6500" s="28">
        <v>6495</v>
      </c>
      <c r="B6500" s="29" t="s">
        <v>10317</v>
      </c>
      <c r="C6500" s="43" t="s">
        <v>10318</v>
      </c>
      <c r="D6500" s="56"/>
      <c r="E6500" s="31">
        <v>80.59</v>
      </c>
      <c r="F6500" s="128">
        <f t="shared" si="379"/>
        <v>47.789870000000001</v>
      </c>
      <c r="G6500" s="222">
        <f t="shared" si="378"/>
        <v>52.568857000000001</v>
      </c>
      <c r="H6500" s="224">
        <v>0.1</v>
      </c>
      <c r="I6500" s="32"/>
    </row>
    <row r="6501" spans="1:9" ht="15.75">
      <c r="A6501" s="28">
        <v>6496</v>
      </c>
      <c r="B6501" s="29" t="s">
        <v>10319</v>
      </c>
      <c r="C6501" s="43" t="s">
        <v>10320</v>
      </c>
      <c r="D6501" s="56"/>
      <c r="E6501" s="31">
        <v>80.59</v>
      </c>
      <c r="F6501" s="128">
        <f t="shared" si="379"/>
        <v>47.789870000000001</v>
      </c>
      <c r="G6501" s="222">
        <f t="shared" si="378"/>
        <v>52.568857000000001</v>
      </c>
      <c r="H6501" s="224">
        <v>0.1</v>
      </c>
      <c r="I6501" s="32"/>
    </row>
    <row r="6502" spans="1:9" ht="15.75">
      <c r="A6502" s="28">
        <v>6497</v>
      </c>
      <c r="B6502" s="29" t="s">
        <v>10321</v>
      </c>
      <c r="C6502" s="43" t="s">
        <v>10322</v>
      </c>
      <c r="D6502" s="56"/>
      <c r="E6502" s="31">
        <v>80.59</v>
      </c>
      <c r="F6502" s="128">
        <f t="shared" si="379"/>
        <v>47.789870000000001</v>
      </c>
      <c r="G6502" s="222">
        <f t="shared" si="378"/>
        <v>52.568857000000001</v>
      </c>
      <c r="H6502" s="224">
        <v>0.1</v>
      </c>
      <c r="I6502" s="32"/>
    </row>
    <row r="6503" spans="1:9" ht="15.75">
      <c r="A6503" s="28">
        <v>6498</v>
      </c>
      <c r="B6503" s="29" t="s">
        <v>10323</v>
      </c>
      <c r="C6503" s="43" t="s">
        <v>10324</v>
      </c>
      <c r="D6503" s="56"/>
      <c r="E6503" s="31">
        <v>80.59</v>
      </c>
      <c r="F6503" s="128">
        <f t="shared" si="379"/>
        <v>47.789870000000001</v>
      </c>
      <c r="G6503" s="222">
        <f t="shared" si="378"/>
        <v>52.568857000000001</v>
      </c>
      <c r="H6503" s="224">
        <v>0.1</v>
      </c>
      <c r="I6503" s="32"/>
    </row>
    <row r="6504" spans="1:9" ht="15.75">
      <c r="A6504" s="28">
        <v>6499</v>
      </c>
      <c r="B6504" s="29" t="s">
        <v>10325</v>
      </c>
      <c r="C6504" s="43" t="s">
        <v>10326</v>
      </c>
      <c r="D6504" s="56"/>
      <c r="E6504" s="31">
        <v>80.59</v>
      </c>
      <c r="F6504" s="128">
        <f t="shared" si="379"/>
        <v>47.789870000000001</v>
      </c>
      <c r="G6504" s="222">
        <f t="shared" si="378"/>
        <v>52.568857000000001</v>
      </c>
      <c r="H6504" s="224">
        <v>0.1</v>
      </c>
      <c r="I6504" s="32"/>
    </row>
    <row r="6505" spans="1:9" ht="15.75">
      <c r="A6505" s="28">
        <v>6500</v>
      </c>
      <c r="B6505" s="29" t="s">
        <v>10327</v>
      </c>
      <c r="C6505" s="43" t="s">
        <v>10328</v>
      </c>
      <c r="D6505" s="56"/>
      <c r="E6505" s="31">
        <v>80.59</v>
      </c>
      <c r="F6505" s="128">
        <f t="shared" si="379"/>
        <v>47.789870000000001</v>
      </c>
      <c r="G6505" s="222">
        <f t="shared" si="378"/>
        <v>52.568857000000001</v>
      </c>
      <c r="H6505" s="224">
        <v>0.1</v>
      </c>
      <c r="I6505" s="32"/>
    </row>
    <row r="6506" spans="1:9" ht="15.75">
      <c r="A6506" s="28">
        <v>6501</v>
      </c>
      <c r="B6506" s="29" t="s">
        <v>10329</v>
      </c>
      <c r="C6506" s="43" t="s">
        <v>10330</v>
      </c>
      <c r="D6506" s="56"/>
      <c r="E6506" s="31">
        <v>80.59</v>
      </c>
      <c r="F6506" s="128">
        <f t="shared" si="379"/>
        <v>47.789870000000001</v>
      </c>
      <c r="G6506" s="222">
        <f t="shared" si="378"/>
        <v>52.568857000000001</v>
      </c>
      <c r="H6506" s="224">
        <v>0.1</v>
      </c>
      <c r="I6506" s="32"/>
    </row>
    <row r="6507" spans="1:9" ht="15.75">
      <c r="A6507" s="28">
        <v>6502</v>
      </c>
      <c r="B6507" s="29" t="s">
        <v>10331</v>
      </c>
      <c r="C6507" s="43" t="s">
        <v>10332</v>
      </c>
      <c r="D6507" s="56"/>
      <c r="E6507" s="31">
        <v>80.59</v>
      </c>
      <c r="F6507" s="128">
        <f t="shared" si="379"/>
        <v>47.789870000000001</v>
      </c>
      <c r="G6507" s="222">
        <f t="shared" si="378"/>
        <v>52.568857000000001</v>
      </c>
      <c r="H6507" s="224">
        <v>0.1</v>
      </c>
      <c r="I6507" s="32"/>
    </row>
    <row r="6508" spans="1:9" ht="15.75">
      <c r="A6508" s="28">
        <v>6503</v>
      </c>
      <c r="B6508" s="29" t="s">
        <v>10333</v>
      </c>
      <c r="C6508" s="43" t="s">
        <v>10334</v>
      </c>
      <c r="D6508" s="56"/>
      <c r="E6508" s="31">
        <v>80.59</v>
      </c>
      <c r="F6508" s="128">
        <f t="shared" si="379"/>
        <v>47.789870000000001</v>
      </c>
      <c r="G6508" s="222">
        <f t="shared" si="378"/>
        <v>52.568857000000001</v>
      </c>
      <c r="H6508" s="224">
        <v>0.1</v>
      </c>
      <c r="I6508" s="32"/>
    </row>
    <row r="6509" spans="1:9" ht="15.75">
      <c r="A6509" s="28">
        <v>6504</v>
      </c>
      <c r="B6509" s="29" t="s">
        <v>10335</v>
      </c>
      <c r="C6509" s="43" t="s">
        <v>10336</v>
      </c>
      <c r="D6509" s="56"/>
      <c r="E6509" s="31">
        <v>80.59</v>
      </c>
      <c r="F6509" s="128">
        <f t="shared" si="379"/>
        <v>47.789870000000001</v>
      </c>
      <c r="G6509" s="222">
        <f t="shared" ref="G6509:G6572" si="380">F6509*1.1</f>
        <v>52.568857000000001</v>
      </c>
      <c r="H6509" s="224">
        <v>0.1</v>
      </c>
      <c r="I6509" s="32"/>
    </row>
    <row r="6510" spans="1:9" ht="15.75">
      <c r="A6510" s="28">
        <v>6505</v>
      </c>
      <c r="B6510" s="29" t="s">
        <v>10337</v>
      </c>
      <c r="C6510" s="43" t="s">
        <v>10338</v>
      </c>
      <c r="D6510" s="56"/>
      <c r="E6510" s="31">
        <v>80.59</v>
      </c>
      <c r="F6510" s="128">
        <f t="shared" si="379"/>
        <v>47.789870000000001</v>
      </c>
      <c r="G6510" s="222">
        <f t="shared" si="380"/>
        <v>52.568857000000001</v>
      </c>
      <c r="H6510" s="224">
        <v>0.1</v>
      </c>
      <c r="I6510" s="32"/>
    </row>
    <row r="6511" spans="1:9" ht="31.5">
      <c r="A6511" s="28">
        <v>6506</v>
      </c>
      <c r="B6511" s="29" t="s">
        <v>10339</v>
      </c>
      <c r="C6511" s="43" t="s">
        <v>10340</v>
      </c>
      <c r="D6511" s="56"/>
      <c r="E6511" s="31">
        <v>80.59</v>
      </c>
      <c r="F6511" s="128">
        <f t="shared" si="379"/>
        <v>47.789870000000001</v>
      </c>
      <c r="G6511" s="222">
        <f t="shared" si="380"/>
        <v>52.568857000000001</v>
      </c>
      <c r="H6511" s="224">
        <v>0.1</v>
      </c>
      <c r="I6511" s="32"/>
    </row>
    <row r="6512" spans="1:9" ht="15.75">
      <c r="A6512" s="28">
        <v>6507</v>
      </c>
      <c r="B6512" s="29" t="s">
        <v>10341</v>
      </c>
      <c r="C6512" s="43" t="s">
        <v>10342</v>
      </c>
      <c r="D6512" s="56"/>
      <c r="E6512" s="31">
        <v>80.59</v>
      </c>
      <c r="F6512" s="128">
        <f t="shared" si="379"/>
        <v>47.789870000000001</v>
      </c>
      <c r="G6512" s="222">
        <f t="shared" si="380"/>
        <v>52.568857000000001</v>
      </c>
      <c r="H6512" s="224">
        <v>0.1</v>
      </c>
      <c r="I6512" s="32"/>
    </row>
    <row r="6513" spans="1:9" ht="15.75">
      <c r="A6513" s="28">
        <v>6508</v>
      </c>
      <c r="B6513" s="29" t="s">
        <v>10343</v>
      </c>
      <c r="C6513" s="43" t="s">
        <v>10344</v>
      </c>
      <c r="D6513" s="56"/>
      <c r="E6513" s="31">
        <v>80.59</v>
      </c>
      <c r="F6513" s="128">
        <f t="shared" si="379"/>
        <v>47.789870000000001</v>
      </c>
      <c r="G6513" s="222">
        <f t="shared" si="380"/>
        <v>52.568857000000001</v>
      </c>
      <c r="H6513" s="224">
        <v>0.1</v>
      </c>
      <c r="I6513" s="32"/>
    </row>
    <row r="6514" spans="1:9" ht="15.75">
      <c r="A6514" s="28">
        <v>6509</v>
      </c>
      <c r="B6514" s="29" t="s">
        <v>10345</v>
      </c>
      <c r="C6514" s="43" t="s">
        <v>10346</v>
      </c>
      <c r="D6514" s="56"/>
      <c r="E6514" s="31">
        <v>80.59</v>
      </c>
      <c r="F6514" s="128">
        <f t="shared" si="379"/>
        <v>47.789870000000001</v>
      </c>
      <c r="G6514" s="222">
        <f t="shared" si="380"/>
        <v>52.568857000000001</v>
      </c>
      <c r="H6514" s="224">
        <v>0.1</v>
      </c>
      <c r="I6514" s="32"/>
    </row>
    <row r="6515" spans="1:9" ht="15.75">
      <c r="A6515" s="28">
        <v>6510</v>
      </c>
      <c r="B6515" s="29" t="s">
        <v>10347</v>
      </c>
      <c r="C6515" s="43" t="s">
        <v>10348</v>
      </c>
      <c r="D6515" s="56"/>
      <c r="E6515" s="31">
        <v>80.59</v>
      </c>
      <c r="F6515" s="128">
        <f t="shared" si="379"/>
        <v>47.789870000000001</v>
      </c>
      <c r="G6515" s="222">
        <f t="shared" si="380"/>
        <v>52.568857000000001</v>
      </c>
      <c r="H6515" s="224">
        <v>0.1</v>
      </c>
      <c r="I6515" s="32"/>
    </row>
    <row r="6516" spans="1:9" ht="15.75">
      <c r="A6516" s="28">
        <v>6511</v>
      </c>
      <c r="B6516" s="29" t="s">
        <v>10349</v>
      </c>
      <c r="C6516" s="43" t="s">
        <v>10350</v>
      </c>
      <c r="D6516" s="56"/>
      <c r="E6516" s="31">
        <v>80.59</v>
      </c>
      <c r="F6516" s="128">
        <f t="shared" si="379"/>
        <v>47.789870000000001</v>
      </c>
      <c r="G6516" s="222">
        <f t="shared" si="380"/>
        <v>52.568857000000001</v>
      </c>
      <c r="H6516" s="224">
        <v>0.1</v>
      </c>
      <c r="I6516" s="32"/>
    </row>
    <row r="6517" spans="1:9" ht="15.75">
      <c r="A6517" s="28">
        <v>6512</v>
      </c>
      <c r="B6517" s="29" t="s">
        <v>10351</v>
      </c>
      <c r="C6517" s="43" t="s">
        <v>10352</v>
      </c>
      <c r="D6517" s="56"/>
      <c r="E6517" s="31">
        <v>80.59</v>
      </c>
      <c r="F6517" s="128">
        <f t="shared" si="379"/>
        <v>47.789870000000001</v>
      </c>
      <c r="G6517" s="222">
        <f t="shared" si="380"/>
        <v>52.568857000000001</v>
      </c>
      <c r="H6517" s="224">
        <v>0.1</v>
      </c>
      <c r="I6517" s="32"/>
    </row>
    <row r="6518" spans="1:9" ht="15.75">
      <c r="A6518" s="28">
        <v>6513</v>
      </c>
      <c r="B6518" s="29" t="s">
        <v>10353</v>
      </c>
      <c r="C6518" s="43" t="s">
        <v>10354</v>
      </c>
      <c r="D6518" s="56"/>
      <c r="E6518" s="31">
        <v>80.59</v>
      </c>
      <c r="F6518" s="128">
        <f t="shared" si="379"/>
        <v>47.789870000000001</v>
      </c>
      <c r="G6518" s="222">
        <f t="shared" si="380"/>
        <v>52.568857000000001</v>
      </c>
      <c r="H6518" s="224">
        <v>0.1</v>
      </c>
      <c r="I6518" s="32"/>
    </row>
    <row r="6519" spans="1:9" ht="15.75">
      <c r="A6519" s="28">
        <v>6514</v>
      </c>
      <c r="B6519" s="29" t="s">
        <v>10355</v>
      </c>
      <c r="C6519" s="43" t="s">
        <v>10356</v>
      </c>
      <c r="D6519" s="56"/>
      <c r="E6519" s="31">
        <v>80.59</v>
      </c>
      <c r="F6519" s="128">
        <f t="shared" si="379"/>
        <v>47.789870000000001</v>
      </c>
      <c r="G6519" s="222">
        <f t="shared" si="380"/>
        <v>52.568857000000001</v>
      </c>
      <c r="H6519" s="224">
        <v>0.1</v>
      </c>
      <c r="I6519" s="32"/>
    </row>
    <row r="6520" spans="1:9" ht="15.75">
      <c r="A6520" s="28">
        <v>6515</v>
      </c>
      <c r="B6520" s="29" t="s">
        <v>10357</v>
      </c>
      <c r="C6520" s="43" t="s">
        <v>10358</v>
      </c>
      <c r="D6520" s="56"/>
      <c r="E6520" s="31">
        <v>80.59</v>
      </c>
      <c r="F6520" s="128">
        <f t="shared" si="379"/>
        <v>47.789870000000001</v>
      </c>
      <c r="G6520" s="222">
        <f t="shared" si="380"/>
        <v>52.568857000000001</v>
      </c>
      <c r="H6520" s="224">
        <v>0.1</v>
      </c>
      <c r="I6520" s="32"/>
    </row>
    <row r="6521" spans="1:9" ht="15.75">
      <c r="A6521" s="28">
        <v>6516</v>
      </c>
      <c r="B6521" s="29" t="s">
        <v>10359</v>
      </c>
      <c r="C6521" s="43" t="s">
        <v>10360</v>
      </c>
      <c r="D6521" s="56"/>
      <c r="E6521" s="31">
        <v>80.59</v>
      </c>
      <c r="F6521" s="128">
        <f t="shared" si="379"/>
        <v>47.789870000000001</v>
      </c>
      <c r="G6521" s="222">
        <f t="shared" si="380"/>
        <v>52.568857000000001</v>
      </c>
      <c r="H6521" s="224">
        <v>0.1</v>
      </c>
      <c r="I6521" s="32"/>
    </row>
    <row r="6522" spans="1:9" ht="15.75">
      <c r="A6522" s="28">
        <v>6517</v>
      </c>
      <c r="B6522" s="29" t="s">
        <v>10361</v>
      </c>
      <c r="C6522" s="43" t="s">
        <v>10362</v>
      </c>
      <c r="D6522" s="56"/>
      <c r="E6522" s="31">
        <v>80.59</v>
      </c>
      <c r="F6522" s="128">
        <f t="shared" si="379"/>
        <v>47.789870000000001</v>
      </c>
      <c r="G6522" s="222">
        <f t="shared" si="380"/>
        <v>52.568857000000001</v>
      </c>
      <c r="H6522" s="224">
        <v>0.1</v>
      </c>
      <c r="I6522" s="32"/>
    </row>
    <row r="6523" spans="1:9" ht="15.75">
      <c r="A6523" s="28">
        <v>6518</v>
      </c>
      <c r="B6523" s="29" t="s">
        <v>10363</v>
      </c>
      <c r="C6523" s="43" t="s">
        <v>10364</v>
      </c>
      <c r="D6523" s="56"/>
      <c r="E6523" s="31">
        <v>80.59</v>
      </c>
      <c r="F6523" s="128">
        <f t="shared" si="379"/>
        <v>47.789870000000001</v>
      </c>
      <c r="G6523" s="222">
        <f t="shared" si="380"/>
        <v>52.568857000000001</v>
      </c>
      <c r="H6523" s="224">
        <v>0.1</v>
      </c>
      <c r="I6523" s="32"/>
    </row>
    <row r="6524" spans="1:9" ht="15.75">
      <c r="A6524" s="28">
        <v>6519</v>
      </c>
      <c r="B6524" s="29" t="s">
        <v>10365</v>
      </c>
      <c r="C6524" s="43" t="s">
        <v>10366</v>
      </c>
      <c r="D6524" s="56"/>
      <c r="E6524" s="31">
        <v>80.59</v>
      </c>
      <c r="F6524" s="128">
        <f t="shared" si="379"/>
        <v>47.789870000000001</v>
      </c>
      <c r="G6524" s="222">
        <f t="shared" si="380"/>
        <v>52.568857000000001</v>
      </c>
      <c r="H6524" s="224">
        <v>0.1</v>
      </c>
      <c r="I6524" s="32"/>
    </row>
    <row r="6525" spans="1:9" ht="15.75">
      <c r="A6525" s="28">
        <v>6520</v>
      </c>
      <c r="B6525" s="29" t="s">
        <v>10367</v>
      </c>
      <c r="C6525" s="43" t="s">
        <v>10368</v>
      </c>
      <c r="D6525" s="56"/>
      <c r="E6525" s="31">
        <v>80.59</v>
      </c>
      <c r="F6525" s="128">
        <f t="shared" si="379"/>
        <v>47.789870000000001</v>
      </c>
      <c r="G6525" s="222">
        <f t="shared" si="380"/>
        <v>52.568857000000001</v>
      </c>
      <c r="H6525" s="224">
        <v>0.1</v>
      </c>
      <c r="I6525" s="32"/>
    </row>
    <row r="6526" spans="1:9" ht="15.75">
      <c r="A6526" s="28">
        <v>6521</v>
      </c>
      <c r="B6526" s="29" t="s">
        <v>10369</v>
      </c>
      <c r="C6526" s="43" t="s">
        <v>10370</v>
      </c>
      <c r="D6526" s="56"/>
      <c r="E6526" s="31">
        <v>80.59</v>
      </c>
      <c r="F6526" s="128">
        <f t="shared" si="379"/>
        <v>47.789870000000001</v>
      </c>
      <c r="G6526" s="222">
        <f t="shared" si="380"/>
        <v>52.568857000000001</v>
      </c>
      <c r="H6526" s="224">
        <v>0.1</v>
      </c>
      <c r="I6526" s="32"/>
    </row>
    <row r="6527" spans="1:9" ht="15.75">
      <c r="A6527" s="28">
        <v>6522</v>
      </c>
      <c r="B6527" s="29" t="s">
        <v>10371</v>
      </c>
      <c r="C6527" s="43" t="s">
        <v>10372</v>
      </c>
      <c r="D6527" s="56"/>
      <c r="E6527" s="31">
        <v>80.59</v>
      </c>
      <c r="F6527" s="128">
        <f t="shared" si="379"/>
        <v>47.789870000000001</v>
      </c>
      <c r="G6527" s="222">
        <f t="shared" si="380"/>
        <v>52.568857000000001</v>
      </c>
      <c r="H6527" s="224">
        <v>0.1</v>
      </c>
      <c r="I6527" s="32"/>
    </row>
    <row r="6528" spans="1:9" ht="15.75">
      <c r="A6528" s="28">
        <v>6523</v>
      </c>
      <c r="B6528" s="29" t="s">
        <v>10373</v>
      </c>
      <c r="C6528" s="43" t="s">
        <v>10374</v>
      </c>
      <c r="D6528" s="56"/>
      <c r="E6528" s="31">
        <v>80.59</v>
      </c>
      <c r="F6528" s="128">
        <f t="shared" si="379"/>
        <v>47.789870000000001</v>
      </c>
      <c r="G6528" s="222">
        <f t="shared" si="380"/>
        <v>52.568857000000001</v>
      </c>
      <c r="H6528" s="224">
        <v>0.1</v>
      </c>
      <c r="I6528" s="32"/>
    </row>
    <row r="6529" spans="1:9" ht="15.75">
      <c r="A6529" s="28">
        <v>6524</v>
      </c>
      <c r="B6529" s="29" t="s">
        <v>10375</v>
      </c>
      <c r="C6529" s="43" t="s">
        <v>10376</v>
      </c>
      <c r="D6529" s="56"/>
      <c r="E6529" s="31">
        <v>80.59</v>
      </c>
      <c r="F6529" s="128">
        <f t="shared" si="379"/>
        <v>47.789870000000001</v>
      </c>
      <c r="G6529" s="222">
        <f t="shared" si="380"/>
        <v>52.568857000000001</v>
      </c>
      <c r="H6529" s="224">
        <v>0.1</v>
      </c>
      <c r="I6529" s="32"/>
    </row>
    <row r="6530" spans="1:9" ht="15.75">
      <c r="A6530" s="28">
        <v>6525</v>
      </c>
      <c r="B6530" s="29" t="s">
        <v>10377</v>
      </c>
      <c r="C6530" s="43" t="s">
        <v>10378</v>
      </c>
      <c r="D6530" s="56"/>
      <c r="E6530" s="31">
        <v>80.59</v>
      </c>
      <c r="F6530" s="128">
        <f t="shared" si="379"/>
        <v>47.789870000000001</v>
      </c>
      <c r="G6530" s="222">
        <f t="shared" si="380"/>
        <v>52.568857000000001</v>
      </c>
      <c r="H6530" s="224">
        <v>0.1</v>
      </c>
      <c r="I6530" s="32"/>
    </row>
    <row r="6531" spans="1:9" ht="15.75">
      <c r="A6531" s="28">
        <v>6526</v>
      </c>
      <c r="B6531" s="29" t="s">
        <v>10379</v>
      </c>
      <c r="C6531" s="43" t="s">
        <v>10380</v>
      </c>
      <c r="D6531" s="56"/>
      <c r="E6531" s="31">
        <v>80.59</v>
      </c>
      <c r="F6531" s="128">
        <f t="shared" si="379"/>
        <v>47.789870000000001</v>
      </c>
      <c r="G6531" s="222">
        <f t="shared" si="380"/>
        <v>52.568857000000001</v>
      </c>
      <c r="H6531" s="224">
        <v>0.1</v>
      </c>
      <c r="I6531" s="32"/>
    </row>
    <row r="6532" spans="1:9" ht="15.75">
      <c r="A6532" s="28">
        <v>6527</v>
      </c>
      <c r="B6532" s="29" t="s">
        <v>10381</v>
      </c>
      <c r="C6532" s="43" t="s">
        <v>10382</v>
      </c>
      <c r="D6532" s="56"/>
      <c r="E6532" s="31">
        <v>80.59</v>
      </c>
      <c r="F6532" s="128">
        <f t="shared" si="379"/>
        <v>47.789870000000001</v>
      </c>
      <c r="G6532" s="222">
        <f t="shared" si="380"/>
        <v>52.568857000000001</v>
      </c>
      <c r="H6532" s="224">
        <v>0.1</v>
      </c>
      <c r="I6532" s="32"/>
    </row>
    <row r="6533" spans="1:9" ht="15.75">
      <c r="A6533" s="28">
        <v>6528</v>
      </c>
      <c r="B6533" s="29" t="s">
        <v>10383</v>
      </c>
      <c r="C6533" s="43" t="s">
        <v>10384</v>
      </c>
      <c r="D6533" s="56"/>
      <c r="E6533" s="31">
        <v>80.59</v>
      </c>
      <c r="F6533" s="128">
        <f t="shared" si="379"/>
        <v>47.789870000000001</v>
      </c>
      <c r="G6533" s="222">
        <f t="shared" si="380"/>
        <v>52.568857000000001</v>
      </c>
      <c r="H6533" s="224">
        <v>0.1</v>
      </c>
      <c r="I6533" s="32"/>
    </row>
    <row r="6534" spans="1:9" ht="15.75">
      <c r="A6534" s="28">
        <v>6529</v>
      </c>
      <c r="B6534" s="29" t="s">
        <v>10385</v>
      </c>
      <c r="C6534" s="43" t="s">
        <v>10386</v>
      </c>
      <c r="D6534" s="56"/>
      <c r="E6534" s="31">
        <v>80.59</v>
      </c>
      <c r="F6534" s="128">
        <f t="shared" si="379"/>
        <v>47.789870000000001</v>
      </c>
      <c r="G6534" s="222">
        <f t="shared" si="380"/>
        <v>52.568857000000001</v>
      </c>
      <c r="H6534" s="224">
        <v>0.1</v>
      </c>
      <c r="I6534" s="32"/>
    </row>
    <row r="6535" spans="1:9" ht="15.75">
      <c r="A6535" s="28">
        <v>6530</v>
      </c>
      <c r="B6535" s="29" t="s">
        <v>10387</v>
      </c>
      <c r="C6535" s="43" t="s">
        <v>10388</v>
      </c>
      <c r="D6535" s="56"/>
      <c r="E6535" s="31">
        <v>80.59</v>
      </c>
      <c r="F6535" s="128">
        <f t="shared" ref="F6535:F6598" si="381">E6535*0.593</f>
        <v>47.789870000000001</v>
      </c>
      <c r="G6535" s="222">
        <f t="shared" si="380"/>
        <v>52.568857000000001</v>
      </c>
      <c r="H6535" s="224">
        <v>0.1</v>
      </c>
      <c r="I6535" s="32"/>
    </row>
    <row r="6536" spans="1:9" ht="15.75">
      <c r="A6536" s="28">
        <v>6531</v>
      </c>
      <c r="B6536" s="29" t="s">
        <v>10389</v>
      </c>
      <c r="C6536" s="43" t="s">
        <v>10390</v>
      </c>
      <c r="D6536" s="56"/>
      <c r="E6536" s="31">
        <v>80.59</v>
      </c>
      <c r="F6536" s="128">
        <f t="shared" si="381"/>
        <v>47.789870000000001</v>
      </c>
      <c r="G6536" s="222">
        <f t="shared" si="380"/>
        <v>52.568857000000001</v>
      </c>
      <c r="H6536" s="224">
        <v>0.1</v>
      </c>
      <c r="I6536" s="32"/>
    </row>
    <row r="6537" spans="1:9" ht="15.75">
      <c r="A6537" s="28">
        <v>6532</v>
      </c>
      <c r="B6537" s="29" t="s">
        <v>10391</v>
      </c>
      <c r="C6537" s="43" t="s">
        <v>10392</v>
      </c>
      <c r="D6537" s="56"/>
      <c r="E6537" s="31">
        <v>80.59</v>
      </c>
      <c r="F6537" s="128">
        <f t="shared" si="381"/>
        <v>47.789870000000001</v>
      </c>
      <c r="G6537" s="222">
        <f t="shared" si="380"/>
        <v>52.568857000000001</v>
      </c>
      <c r="H6537" s="224">
        <v>0.1</v>
      </c>
      <c r="I6537" s="32"/>
    </row>
    <row r="6538" spans="1:9" ht="15.75">
      <c r="A6538" s="28">
        <v>6533</v>
      </c>
      <c r="B6538" s="29" t="s">
        <v>10393</v>
      </c>
      <c r="C6538" s="43" t="s">
        <v>10394</v>
      </c>
      <c r="D6538" s="56"/>
      <c r="E6538" s="31">
        <v>80.59</v>
      </c>
      <c r="F6538" s="128">
        <f t="shared" si="381"/>
        <v>47.789870000000001</v>
      </c>
      <c r="G6538" s="222">
        <f t="shared" si="380"/>
        <v>52.568857000000001</v>
      </c>
      <c r="H6538" s="224">
        <v>0.1</v>
      </c>
      <c r="I6538" s="32"/>
    </row>
    <row r="6539" spans="1:9" ht="15.75">
      <c r="A6539" s="28">
        <v>6534</v>
      </c>
      <c r="B6539" s="29" t="s">
        <v>10395</v>
      </c>
      <c r="C6539" s="43" t="s">
        <v>10396</v>
      </c>
      <c r="D6539" s="56"/>
      <c r="E6539" s="31">
        <v>80.59</v>
      </c>
      <c r="F6539" s="128">
        <f t="shared" si="381"/>
        <v>47.789870000000001</v>
      </c>
      <c r="G6539" s="222">
        <f t="shared" si="380"/>
        <v>52.568857000000001</v>
      </c>
      <c r="H6539" s="224">
        <v>0.1</v>
      </c>
      <c r="I6539" s="32"/>
    </row>
    <row r="6540" spans="1:9" ht="15.75">
      <c r="A6540" s="28">
        <v>6535</v>
      </c>
      <c r="B6540" s="29" t="s">
        <v>10397</v>
      </c>
      <c r="C6540" s="43" t="s">
        <v>10398</v>
      </c>
      <c r="D6540" s="56"/>
      <c r="E6540" s="31">
        <v>80.59</v>
      </c>
      <c r="F6540" s="128">
        <f t="shared" si="381"/>
        <v>47.789870000000001</v>
      </c>
      <c r="G6540" s="222">
        <f t="shared" si="380"/>
        <v>52.568857000000001</v>
      </c>
      <c r="H6540" s="224">
        <v>0.1</v>
      </c>
      <c r="I6540" s="32"/>
    </row>
    <row r="6541" spans="1:9" ht="15.75">
      <c r="A6541" s="28">
        <v>6536</v>
      </c>
      <c r="B6541" s="29" t="s">
        <v>10399</v>
      </c>
      <c r="C6541" s="43" t="s">
        <v>10400</v>
      </c>
      <c r="D6541" s="56"/>
      <c r="E6541" s="31">
        <v>80.59</v>
      </c>
      <c r="F6541" s="128">
        <f t="shared" si="381"/>
        <v>47.789870000000001</v>
      </c>
      <c r="G6541" s="222">
        <f t="shared" si="380"/>
        <v>52.568857000000001</v>
      </c>
      <c r="H6541" s="224">
        <v>0.1</v>
      </c>
      <c r="I6541" s="32"/>
    </row>
    <row r="6542" spans="1:9" ht="15.75">
      <c r="A6542" s="28">
        <v>6537</v>
      </c>
      <c r="B6542" s="29" t="s">
        <v>10401</v>
      </c>
      <c r="C6542" s="43" t="s">
        <v>10402</v>
      </c>
      <c r="D6542" s="56"/>
      <c r="E6542" s="31">
        <v>80.59</v>
      </c>
      <c r="F6542" s="128">
        <f t="shared" si="381"/>
        <v>47.789870000000001</v>
      </c>
      <c r="G6542" s="222">
        <f t="shared" si="380"/>
        <v>52.568857000000001</v>
      </c>
      <c r="H6542" s="224">
        <v>0.1</v>
      </c>
      <c r="I6542" s="32"/>
    </row>
    <row r="6543" spans="1:9" ht="15.75">
      <c r="A6543" s="28">
        <v>6538</v>
      </c>
      <c r="B6543" s="29" t="s">
        <v>10403</v>
      </c>
      <c r="C6543" s="43" t="s">
        <v>10404</v>
      </c>
      <c r="D6543" s="56"/>
      <c r="E6543" s="31">
        <v>80.59</v>
      </c>
      <c r="F6543" s="128">
        <f t="shared" si="381"/>
        <v>47.789870000000001</v>
      </c>
      <c r="G6543" s="222">
        <f t="shared" si="380"/>
        <v>52.568857000000001</v>
      </c>
      <c r="H6543" s="224">
        <v>0.1</v>
      </c>
      <c r="I6543" s="32"/>
    </row>
    <row r="6544" spans="1:9" ht="15.75">
      <c r="A6544" s="28">
        <v>6539</v>
      </c>
      <c r="B6544" s="29" t="s">
        <v>10405</v>
      </c>
      <c r="C6544" s="43" t="s">
        <v>10406</v>
      </c>
      <c r="D6544" s="56"/>
      <c r="E6544" s="31">
        <v>80.59</v>
      </c>
      <c r="F6544" s="128">
        <f t="shared" si="381"/>
        <v>47.789870000000001</v>
      </c>
      <c r="G6544" s="222">
        <f t="shared" si="380"/>
        <v>52.568857000000001</v>
      </c>
      <c r="H6544" s="224">
        <v>0.1</v>
      </c>
      <c r="I6544" s="32"/>
    </row>
    <row r="6545" spans="1:9" ht="15.75">
      <c r="A6545" s="28">
        <v>6540</v>
      </c>
      <c r="B6545" s="29" t="s">
        <v>10407</v>
      </c>
      <c r="C6545" s="43" t="s">
        <v>10408</v>
      </c>
      <c r="D6545" s="56"/>
      <c r="E6545" s="31">
        <v>80.59</v>
      </c>
      <c r="F6545" s="128">
        <f t="shared" si="381"/>
        <v>47.789870000000001</v>
      </c>
      <c r="G6545" s="222">
        <f t="shared" si="380"/>
        <v>52.568857000000001</v>
      </c>
      <c r="H6545" s="224">
        <v>0.1</v>
      </c>
      <c r="I6545" s="32"/>
    </row>
    <row r="6546" spans="1:9" ht="15.75">
      <c r="A6546" s="28">
        <v>6541</v>
      </c>
      <c r="B6546" s="29" t="s">
        <v>10409</v>
      </c>
      <c r="C6546" s="43" t="s">
        <v>10410</v>
      </c>
      <c r="D6546" s="56"/>
      <c r="E6546" s="31">
        <v>80.59</v>
      </c>
      <c r="F6546" s="128">
        <f t="shared" si="381"/>
        <v>47.789870000000001</v>
      </c>
      <c r="G6546" s="222">
        <f t="shared" si="380"/>
        <v>52.568857000000001</v>
      </c>
      <c r="H6546" s="224">
        <v>0.1</v>
      </c>
      <c r="I6546" s="32"/>
    </row>
    <row r="6547" spans="1:9" ht="15.75">
      <c r="A6547" s="28">
        <v>6542</v>
      </c>
      <c r="B6547" s="29" t="s">
        <v>10411</v>
      </c>
      <c r="C6547" s="43" t="s">
        <v>10412</v>
      </c>
      <c r="D6547" s="56"/>
      <c r="E6547" s="31">
        <v>80.59</v>
      </c>
      <c r="F6547" s="128">
        <f t="shared" si="381"/>
        <v>47.789870000000001</v>
      </c>
      <c r="G6547" s="222">
        <f t="shared" si="380"/>
        <v>52.568857000000001</v>
      </c>
      <c r="H6547" s="224">
        <v>0.1</v>
      </c>
      <c r="I6547" s="32"/>
    </row>
    <row r="6548" spans="1:9" ht="15.75">
      <c r="A6548" s="28">
        <v>6543</v>
      </c>
      <c r="B6548" s="29" t="s">
        <v>10413</v>
      </c>
      <c r="C6548" s="43" t="s">
        <v>10414</v>
      </c>
      <c r="D6548" s="56"/>
      <c r="E6548" s="31">
        <v>80.59</v>
      </c>
      <c r="F6548" s="128">
        <f t="shared" si="381"/>
        <v>47.789870000000001</v>
      </c>
      <c r="G6548" s="222">
        <f t="shared" si="380"/>
        <v>52.568857000000001</v>
      </c>
      <c r="H6548" s="224">
        <v>0.1</v>
      </c>
      <c r="I6548" s="32"/>
    </row>
    <row r="6549" spans="1:9" ht="15.75">
      <c r="A6549" s="28">
        <v>6544</v>
      </c>
      <c r="B6549" s="29" t="s">
        <v>10415</v>
      </c>
      <c r="C6549" s="43" t="s">
        <v>10416</v>
      </c>
      <c r="D6549" s="56"/>
      <c r="E6549" s="31">
        <v>80.59</v>
      </c>
      <c r="F6549" s="128">
        <f t="shared" si="381"/>
        <v>47.789870000000001</v>
      </c>
      <c r="G6549" s="222">
        <f t="shared" si="380"/>
        <v>52.568857000000001</v>
      </c>
      <c r="H6549" s="224">
        <v>0.1</v>
      </c>
      <c r="I6549" s="32"/>
    </row>
    <row r="6550" spans="1:9" ht="15.75">
      <c r="A6550" s="28">
        <v>6545</v>
      </c>
      <c r="B6550" s="29" t="s">
        <v>10417</v>
      </c>
      <c r="C6550" s="43" t="s">
        <v>10418</v>
      </c>
      <c r="D6550" s="56"/>
      <c r="E6550" s="31">
        <v>80.59</v>
      </c>
      <c r="F6550" s="128">
        <f t="shared" si="381"/>
        <v>47.789870000000001</v>
      </c>
      <c r="G6550" s="222">
        <f t="shared" si="380"/>
        <v>52.568857000000001</v>
      </c>
      <c r="H6550" s="224">
        <v>0.1</v>
      </c>
      <c r="I6550" s="32"/>
    </row>
    <row r="6551" spans="1:9" ht="15.75">
      <c r="A6551" s="28">
        <v>6546</v>
      </c>
      <c r="B6551" s="29" t="s">
        <v>10419</v>
      </c>
      <c r="C6551" s="43" t="s">
        <v>10420</v>
      </c>
      <c r="D6551" s="56"/>
      <c r="E6551" s="31">
        <v>80.59</v>
      </c>
      <c r="F6551" s="128">
        <f t="shared" si="381"/>
        <v>47.789870000000001</v>
      </c>
      <c r="G6551" s="222">
        <f t="shared" si="380"/>
        <v>52.568857000000001</v>
      </c>
      <c r="H6551" s="224">
        <v>0.1</v>
      </c>
      <c r="I6551" s="32"/>
    </row>
    <row r="6552" spans="1:9" ht="15.75">
      <c r="A6552" s="28">
        <v>6547</v>
      </c>
      <c r="B6552" s="29" t="s">
        <v>10421</v>
      </c>
      <c r="C6552" s="43" t="s">
        <v>10422</v>
      </c>
      <c r="D6552" s="56"/>
      <c r="E6552" s="31">
        <v>80.59</v>
      </c>
      <c r="F6552" s="128">
        <f t="shared" si="381"/>
        <v>47.789870000000001</v>
      </c>
      <c r="G6552" s="222">
        <f t="shared" si="380"/>
        <v>52.568857000000001</v>
      </c>
      <c r="H6552" s="224">
        <v>0.1</v>
      </c>
      <c r="I6552" s="32"/>
    </row>
    <row r="6553" spans="1:9" ht="15.75">
      <c r="A6553" s="28">
        <v>6548</v>
      </c>
      <c r="B6553" s="29" t="s">
        <v>10423</v>
      </c>
      <c r="C6553" s="43" t="s">
        <v>10424</v>
      </c>
      <c r="D6553" s="56"/>
      <c r="E6553" s="31">
        <v>80.59</v>
      </c>
      <c r="F6553" s="128">
        <f t="shared" si="381"/>
        <v>47.789870000000001</v>
      </c>
      <c r="G6553" s="222">
        <f t="shared" si="380"/>
        <v>52.568857000000001</v>
      </c>
      <c r="H6553" s="224">
        <v>0.1</v>
      </c>
      <c r="I6553" s="32"/>
    </row>
    <row r="6554" spans="1:9" ht="15.75">
      <c r="A6554" s="28">
        <v>6549</v>
      </c>
      <c r="B6554" s="29" t="s">
        <v>10425</v>
      </c>
      <c r="C6554" s="43" t="s">
        <v>10426</v>
      </c>
      <c r="D6554" s="56"/>
      <c r="E6554" s="31">
        <v>80.59</v>
      </c>
      <c r="F6554" s="128">
        <f t="shared" si="381"/>
        <v>47.789870000000001</v>
      </c>
      <c r="G6554" s="222">
        <f t="shared" si="380"/>
        <v>52.568857000000001</v>
      </c>
      <c r="H6554" s="224">
        <v>0.1</v>
      </c>
      <c r="I6554" s="32"/>
    </row>
    <row r="6555" spans="1:9" ht="15.75">
      <c r="A6555" s="28">
        <v>6550</v>
      </c>
      <c r="B6555" s="29" t="s">
        <v>10427</v>
      </c>
      <c r="C6555" s="43" t="s">
        <v>10428</v>
      </c>
      <c r="D6555" s="56"/>
      <c r="E6555" s="31">
        <v>80.59</v>
      </c>
      <c r="F6555" s="128">
        <f t="shared" si="381"/>
        <v>47.789870000000001</v>
      </c>
      <c r="G6555" s="222">
        <f t="shared" si="380"/>
        <v>52.568857000000001</v>
      </c>
      <c r="H6555" s="224">
        <v>0.1</v>
      </c>
      <c r="I6555" s="32"/>
    </row>
    <row r="6556" spans="1:9" ht="15.75">
      <c r="A6556" s="28">
        <v>6551</v>
      </c>
      <c r="B6556" s="29" t="s">
        <v>10429</v>
      </c>
      <c r="C6556" s="43" t="s">
        <v>10430</v>
      </c>
      <c r="D6556" s="56"/>
      <c r="E6556" s="31">
        <v>80.59</v>
      </c>
      <c r="F6556" s="128">
        <f t="shared" si="381"/>
        <v>47.789870000000001</v>
      </c>
      <c r="G6556" s="222">
        <f t="shared" si="380"/>
        <v>52.568857000000001</v>
      </c>
      <c r="H6556" s="224">
        <v>0.1</v>
      </c>
      <c r="I6556" s="32"/>
    </row>
    <row r="6557" spans="1:9" ht="15.75">
      <c r="A6557" s="28">
        <v>6552</v>
      </c>
      <c r="B6557" s="29" t="s">
        <v>10431</v>
      </c>
      <c r="C6557" s="43" t="s">
        <v>10432</v>
      </c>
      <c r="D6557" s="56"/>
      <c r="E6557" s="31">
        <v>80.59</v>
      </c>
      <c r="F6557" s="128">
        <f t="shared" si="381"/>
        <v>47.789870000000001</v>
      </c>
      <c r="G6557" s="222">
        <f t="shared" si="380"/>
        <v>52.568857000000001</v>
      </c>
      <c r="H6557" s="224">
        <v>0.1</v>
      </c>
      <c r="I6557" s="32"/>
    </row>
    <row r="6558" spans="1:9" ht="15.75">
      <c r="A6558" s="28">
        <v>6553</v>
      </c>
      <c r="B6558" s="29" t="s">
        <v>10433</v>
      </c>
      <c r="C6558" s="43" t="s">
        <v>10434</v>
      </c>
      <c r="D6558" s="56"/>
      <c r="E6558" s="31">
        <v>80.59</v>
      </c>
      <c r="F6558" s="128">
        <f t="shared" si="381"/>
        <v>47.789870000000001</v>
      </c>
      <c r="G6558" s="222">
        <f t="shared" si="380"/>
        <v>52.568857000000001</v>
      </c>
      <c r="H6558" s="224">
        <v>0.1</v>
      </c>
      <c r="I6558" s="32"/>
    </row>
    <row r="6559" spans="1:9" ht="15.75">
      <c r="A6559" s="28">
        <v>6554</v>
      </c>
      <c r="B6559" s="29" t="s">
        <v>10435</v>
      </c>
      <c r="C6559" s="43" t="s">
        <v>10436</v>
      </c>
      <c r="D6559" s="56"/>
      <c r="E6559" s="31">
        <v>80.59</v>
      </c>
      <c r="F6559" s="128">
        <f t="shared" si="381"/>
        <v>47.789870000000001</v>
      </c>
      <c r="G6559" s="222">
        <f t="shared" si="380"/>
        <v>52.568857000000001</v>
      </c>
      <c r="H6559" s="224">
        <v>0.1</v>
      </c>
      <c r="I6559" s="32"/>
    </row>
    <row r="6560" spans="1:9" ht="15.75">
      <c r="A6560" s="28">
        <v>6555</v>
      </c>
      <c r="B6560" s="29" t="s">
        <v>10437</v>
      </c>
      <c r="C6560" s="43" t="s">
        <v>10438</v>
      </c>
      <c r="D6560" s="56"/>
      <c r="E6560" s="31">
        <v>80.59</v>
      </c>
      <c r="F6560" s="128">
        <f t="shared" si="381"/>
        <v>47.789870000000001</v>
      </c>
      <c r="G6560" s="222">
        <f t="shared" si="380"/>
        <v>52.568857000000001</v>
      </c>
      <c r="H6560" s="224">
        <v>0.1</v>
      </c>
      <c r="I6560" s="32"/>
    </row>
    <row r="6561" spans="1:9" ht="15.75">
      <c r="A6561" s="28">
        <v>6556</v>
      </c>
      <c r="B6561" s="29" t="s">
        <v>10439</v>
      </c>
      <c r="C6561" s="43" t="s">
        <v>10440</v>
      </c>
      <c r="D6561" s="56"/>
      <c r="E6561" s="31">
        <v>80.59</v>
      </c>
      <c r="F6561" s="128">
        <f t="shared" si="381"/>
        <v>47.789870000000001</v>
      </c>
      <c r="G6561" s="222">
        <f t="shared" si="380"/>
        <v>52.568857000000001</v>
      </c>
      <c r="H6561" s="224">
        <v>0.1</v>
      </c>
      <c r="I6561" s="32"/>
    </row>
    <row r="6562" spans="1:9" ht="15.75">
      <c r="A6562" s="28">
        <v>6557</v>
      </c>
      <c r="B6562" s="29" t="s">
        <v>10441</v>
      </c>
      <c r="C6562" s="43" t="s">
        <v>10442</v>
      </c>
      <c r="D6562" s="56"/>
      <c r="E6562" s="31">
        <v>80.59</v>
      </c>
      <c r="F6562" s="128">
        <f t="shared" si="381"/>
        <v>47.789870000000001</v>
      </c>
      <c r="G6562" s="222">
        <f t="shared" si="380"/>
        <v>52.568857000000001</v>
      </c>
      <c r="H6562" s="224">
        <v>0.1</v>
      </c>
      <c r="I6562" s="32"/>
    </row>
    <row r="6563" spans="1:9" ht="15.75">
      <c r="A6563" s="28">
        <v>6558</v>
      </c>
      <c r="B6563" s="29" t="s">
        <v>10443</v>
      </c>
      <c r="C6563" s="43" t="s">
        <v>10444</v>
      </c>
      <c r="D6563" s="56"/>
      <c r="E6563" s="31">
        <v>80.59</v>
      </c>
      <c r="F6563" s="128">
        <f t="shared" si="381"/>
        <v>47.789870000000001</v>
      </c>
      <c r="G6563" s="222">
        <f t="shared" si="380"/>
        <v>52.568857000000001</v>
      </c>
      <c r="H6563" s="224">
        <v>0.1</v>
      </c>
      <c r="I6563" s="32"/>
    </row>
    <row r="6564" spans="1:9" ht="15.75">
      <c r="A6564" s="28">
        <v>6559</v>
      </c>
      <c r="B6564" s="29" t="s">
        <v>10445</v>
      </c>
      <c r="C6564" s="43" t="s">
        <v>10446</v>
      </c>
      <c r="D6564" s="56"/>
      <c r="E6564" s="31">
        <v>80.59</v>
      </c>
      <c r="F6564" s="128">
        <f t="shared" si="381"/>
        <v>47.789870000000001</v>
      </c>
      <c r="G6564" s="222">
        <f t="shared" si="380"/>
        <v>52.568857000000001</v>
      </c>
      <c r="H6564" s="224">
        <v>0.1</v>
      </c>
      <c r="I6564" s="32"/>
    </row>
    <row r="6565" spans="1:9" ht="15.75">
      <c r="A6565" s="28">
        <v>6560</v>
      </c>
      <c r="B6565" s="29" t="s">
        <v>10447</v>
      </c>
      <c r="C6565" s="43" t="s">
        <v>10448</v>
      </c>
      <c r="D6565" s="56"/>
      <c r="E6565" s="31">
        <v>80.59</v>
      </c>
      <c r="F6565" s="128">
        <f t="shared" si="381"/>
        <v>47.789870000000001</v>
      </c>
      <c r="G6565" s="222">
        <f t="shared" si="380"/>
        <v>52.568857000000001</v>
      </c>
      <c r="H6565" s="224">
        <v>0.1</v>
      </c>
      <c r="I6565" s="32"/>
    </row>
    <row r="6566" spans="1:9" ht="15.75">
      <c r="A6566" s="28">
        <v>6561</v>
      </c>
      <c r="B6566" s="29" t="s">
        <v>10449</v>
      </c>
      <c r="C6566" s="43" t="s">
        <v>10450</v>
      </c>
      <c r="D6566" s="56"/>
      <c r="E6566" s="31">
        <v>80.59</v>
      </c>
      <c r="F6566" s="128">
        <f t="shared" si="381"/>
        <v>47.789870000000001</v>
      </c>
      <c r="G6566" s="222">
        <f t="shared" si="380"/>
        <v>52.568857000000001</v>
      </c>
      <c r="H6566" s="224">
        <v>0.1</v>
      </c>
      <c r="I6566" s="32"/>
    </row>
    <row r="6567" spans="1:9" ht="15.75">
      <c r="A6567" s="28">
        <v>6562</v>
      </c>
      <c r="B6567" s="29" t="s">
        <v>10451</v>
      </c>
      <c r="C6567" s="43" t="s">
        <v>10452</v>
      </c>
      <c r="D6567" s="56"/>
      <c r="E6567" s="31">
        <v>80.59</v>
      </c>
      <c r="F6567" s="128">
        <f t="shared" si="381"/>
        <v>47.789870000000001</v>
      </c>
      <c r="G6567" s="222">
        <f t="shared" si="380"/>
        <v>52.568857000000001</v>
      </c>
      <c r="H6567" s="224">
        <v>0.1</v>
      </c>
      <c r="I6567" s="32"/>
    </row>
    <row r="6568" spans="1:9" ht="15.75">
      <c r="A6568" s="28">
        <v>6563</v>
      </c>
      <c r="B6568" s="29" t="s">
        <v>10453</v>
      </c>
      <c r="C6568" s="43" t="s">
        <v>10454</v>
      </c>
      <c r="D6568" s="56"/>
      <c r="E6568" s="31">
        <v>80.59</v>
      </c>
      <c r="F6568" s="128">
        <f t="shared" si="381"/>
        <v>47.789870000000001</v>
      </c>
      <c r="G6568" s="222">
        <f t="shared" si="380"/>
        <v>52.568857000000001</v>
      </c>
      <c r="H6568" s="224">
        <v>0.1</v>
      </c>
      <c r="I6568" s="32"/>
    </row>
    <row r="6569" spans="1:9" ht="15.75">
      <c r="A6569" s="28">
        <v>6564</v>
      </c>
      <c r="B6569" s="29" t="s">
        <v>10455</v>
      </c>
      <c r="C6569" s="43" t="s">
        <v>10456</v>
      </c>
      <c r="D6569" s="56"/>
      <c r="E6569" s="31">
        <v>80.59</v>
      </c>
      <c r="F6569" s="128">
        <f t="shared" si="381"/>
        <v>47.789870000000001</v>
      </c>
      <c r="G6569" s="222">
        <f t="shared" si="380"/>
        <v>52.568857000000001</v>
      </c>
      <c r="H6569" s="224">
        <v>0.1</v>
      </c>
      <c r="I6569" s="32"/>
    </row>
    <row r="6570" spans="1:9" ht="15.75">
      <c r="A6570" s="28">
        <v>6565</v>
      </c>
      <c r="B6570" s="29" t="s">
        <v>10457</v>
      </c>
      <c r="C6570" s="43" t="s">
        <v>10458</v>
      </c>
      <c r="D6570" s="56"/>
      <c r="E6570" s="31">
        <v>80.59</v>
      </c>
      <c r="F6570" s="128">
        <f t="shared" si="381"/>
        <v>47.789870000000001</v>
      </c>
      <c r="G6570" s="222">
        <f t="shared" si="380"/>
        <v>52.568857000000001</v>
      </c>
      <c r="H6570" s="224">
        <v>0.1</v>
      </c>
      <c r="I6570" s="32"/>
    </row>
    <row r="6571" spans="1:9" ht="15.75">
      <c r="A6571" s="28">
        <v>6566</v>
      </c>
      <c r="B6571" s="29" t="s">
        <v>10459</v>
      </c>
      <c r="C6571" s="43" t="s">
        <v>10460</v>
      </c>
      <c r="D6571" s="56"/>
      <c r="E6571" s="31">
        <v>80.59</v>
      </c>
      <c r="F6571" s="128">
        <f t="shared" si="381"/>
        <v>47.789870000000001</v>
      </c>
      <c r="G6571" s="222">
        <f t="shared" si="380"/>
        <v>52.568857000000001</v>
      </c>
      <c r="H6571" s="224">
        <v>0.1</v>
      </c>
      <c r="I6571" s="32"/>
    </row>
    <row r="6572" spans="1:9" ht="15.75">
      <c r="A6572" s="28">
        <v>6567</v>
      </c>
      <c r="B6572" s="29" t="s">
        <v>10461</v>
      </c>
      <c r="C6572" s="43" t="s">
        <v>10462</v>
      </c>
      <c r="D6572" s="56"/>
      <c r="E6572" s="31">
        <v>80.59</v>
      </c>
      <c r="F6572" s="128">
        <f t="shared" si="381"/>
        <v>47.789870000000001</v>
      </c>
      <c r="G6572" s="222">
        <f t="shared" si="380"/>
        <v>52.568857000000001</v>
      </c>
      <c r="H6572" s="224">
        <v>0.1</v>
      </c>
      <c r="I6572" s="32"/>
    </row>
    <row r="6573" spans="1:9" ht="15.75">
      <c r="A6573" s="28">
        <v>6568</v>
      </c>
      <c r="B6573" s="29" t="s">
        <v>10463</v>
      </c>
      <c r="C6573" s="43" t="s">
        <v>10464</v>
      </c>
      <c r="D6573" s="56"/>
      <c r="E6573" s="31">
        <v>80.59</v>
      </c>
      <c r="F6573" s="128">
        <f t="shared" si="381"/>
        <v>47.789870000000001</v>
      </c>
      <c r="G6573" s="222">
        <f t="shared" ref="G6573:G6636" si="382">F6573*1.1</f>
        <v>52.568857000000001</v>
      </c>
      <c r="H6573" s="224">
        <v>0.1</v>
      </c>
      <c r="I6573" s="32"/>
    </row>
    <row r="6574" spans="1:9" ht="15.75">
      <c r="A6574" s="28">
        <v>6569</v>
      </c>
      <c r="B6574" s="29" t="s">
        <v>10465</v>
      </c>
      <c r="C6574" s="43" t="s">
        <v>10466</v>
      </c>
      <c r="D6574" s="56"/>
      <c r="E6574" s="31">
        <v>80.59</v>
      </c>
      <c r="F6574" s="128">
        <f t="shared" si="381"/>
        <v>47.789870000000001</v>
      </c>
      <c r="G6574" s="222">
        <f t="shared" si="382"/>
        <v>52.568857000000001</v>
      </c>
      <c r="H6574" s="224">
        <v>0.1</v>
      </c>
      <c r="I6574" s="32"/>
    </row>
    <row r="6575" spans="1:9" ht="15.75">
      <c r="A6575" s="28">
        <v>6570</v>
      </c>
      <c r="B6575" s="29" t="s">
        <v>10467</v>
      </c>
      <c r="C6575" s="43" t="s">
        <v>10468</v>
      </c>
      <c r="D6575" s="56"/>
      <c r="E6575" s="31">
        <v>80.59</v>
      </c>
      <c r="F6575" s="128">
        <f t="shared" si="381"/>
        <v>47.789870000000001</v>
      </c>
      <c r="G6575" s="222">
        <f t="shared" si="382"/>
        <v>52.568857000000001</v>
      </c>
      <c r="H6575" s="224">
        <v>0.1</v>
      </c>
      <c r="I6575" s="32"/>
    </row>
    <row r="6576" spans="1:9" ht="15.75">
      <c r="A6576" s="28">
        <v>6571</v>
      </c>
      <c r="B6576" s="29" t="s">
        <v>10469</v>
      </c>
      <c r="C6576" s="43" t="s">
        <v>10470</v>
      </c>
      <c r="D6576" s="56"/>
      <c r="E6576" s="31">
        <v>80.59</v>
      </c>
      <c r="F6576" s="128">
        <f t="shared" si="381"/>
        <v>47.789870000000001</v>
      </c>
      <c r="G6576" s="222">
        <f t="shared" si="382"/>
        <v>52.568857000000001</v>
      </c>
      <c r="H6576" s="224">
        <v>0.1</v>
      </c>
      <c r="I6576" s="32"/>
    </row>
    <row r="6577" spans="1:9" ht="15.75">
      <c r="A6577" s="28">
        <v>6572</v>
      </c>
      <c r="B6577" s="29" t="s">
        <v>10471</v>
      </c>
      <c r="C6577" s="43" t="s">
        <v>10472</v>
      </c>
      <c r="D6577" s="56"/>
      <c r="E6577" s="31">
        <v>80.59</v>
      </c>
      <c r="F6577" s="128">
        <f t="shared" si="381"/>
        <v>47.789870000000001</v>
      </c>
      <c r="G6577" s="222">
        <f t="shared" si="382"/>
        <v>52.568857000000001</v>
      </c>
      <c r="H6577" s="224">
        <v>0.1</v>
      </c>
      <c r="I6577" s="32"/>
    </row>
    <row r="6578" spans="1:9" ht="15.75">
      <c r="A6578" s="28">
        <v>6573</v>
      </c>
      <c r="B6578" s="29" t="s">
        <v>10473</v>
      </c>
      <c r="C6578" s="43" t="s">
        <v>10474</v>
      </c>
      <c r="D6578" s="56"/>
      <c r="E6578" s="31">
        <v>80.59</v>
      </c>
      <c r="F6578" s="128">
        <f t="shared" si="381"/>
        <v>47.789870000000001</v>
      </c>
      <c r="G6578" s="222">
        <f t="shared" si="382"/>
        <v>52.568857000000001</v>
      </c>
      <c r="H6578" s="224">
        <v>0.1</v>
      </c>
      <c r="I6578" s="32"/>
    </row>
    <row r="6579" spans="1:9" ht="15.75">
      <c r="A6579" s="28">
        <v>6574</v>
      </c>
      <c r="B6579" s="29" t="s">
        <v>10475</v>
      </c>
      <c r="C6579" s="43" t="s">
        <v>10476</v>
      </c>
      <c r="D6579" s="56"/>
      <c r="E6579" s="31">
        <v>80.59</v>
      </c>
      <c r="F6579" s="128">
        <f t="shared" si="381"/>
        <v>47.789870000000001</v>
      </c>
      <c r="G6579" s="222">
        <f t="shared" si="382"/>
        <v>52.568857000000001</v>
      </c>
      <c r="H6579" s="224">
        <v>0.1</v>
      </c>
      <c r="I6579" s="32"/>
    </row>
    <row r="6580" spans="1:9" ht="15.75">
      <c r="A6580" s="28">
        <v>6575</v>
      </c>
      <c r="B6580" s="29" t="s">
        <v>10477</v>
      </c>
      <c r="C6580" s="43" t="s">
        <v>10478</v>
      </c>
      <c r="D6580" s="56"/>
      <c r="E6580" s="31">
        <v>80.59</v>
      </c>
      <c r="F6580" s="128">
        <f t="shared" si="381"/>
        <v>47.789870000000001</v>
      </c>
      <c r="G6580" s="222">
        <f t="shared" si="382"/>
        <v>52.568857000000001</v>
      </c>
      <c r="H6580" s="224">
        <v>0.1</v>
      </c>
      <c r="I6580" s="32"/>
    </row>
    <row r="6581" spans="1:9" ht="15.75">
      <c r="A6581" s="28">
        <v>6576</v>
      </c>
      <c r="B6581" s="29" t="s">
        <v>10479</v>
      </c>
      <c r="C6581" s="43" t="s">
        <v>10480</v>
      </c>
      <c r="D6581" s="56"/>
      <c r="E6581" s="31">
        <v>80.59</v>
      </c>
      <c r="F6581" s="128">
        <f t="shared" si="381"/>
        <v>47.789870000000001</v>
      </c>
      <c r="G6581" s="222">
        <f t="shared" si="382"/>
        <v>52.568857000000001</v>
      </c>
      <c r="H6581" s="224">
        <v>0.1</v>
      </c>
      <c r="I6581" s="32"/>
    </row>
    <row r="6582" spans="1:9" ht="15.75">
      <c r="A6582" s="28">
        <v>6577</v>
      </c>
      <c r="B6582" s="29" t="s">
        <v>10481</v>
      </c>
      <c r="C6582" s="43" t="s">
        <v>10482</v>
      </c>
      <c r="D6582" s="56"/>
      <c r="E6582" s="31">
        <v>80.59</v>
      </c>
      <c r="F6582" s="128">
        <f t="shared" si="381"/>
        <v>47.789870000000001</v>
      </c>
      <c r="G6582" s="222">
        <f t="shared" si="382"/>
        <v>52.568857000000001</v>
      </c>
      <c r="H6582" s="224">
        <v>0.1</v>
      </c>
      <c r="I6582" s="32"/>
    </row>
    <row r="6583" spans="1:9" ht="15.75">
      <c r="A6583" s="28">
        <v>6578</v>
      </c>
      <c r="B6583" s="29" t="s">
        <v>10483</v>
      </c>
      <c r="C6583" s="43" t="s">
        <v>10484</v>
      </c>
      <c r="D6583" s="56"/>
      <c r="E6583" s="31">
        <v>80.59</v>
      </c>
      <c r="F6583" s="128">
        <f t="shared" si="381"/>
        <v>47.789870000000001</v>
      </c>
      <c r="G6583" s="222">
        <f t="shared" si="382"/>
        <v>52.568857000000001</v>
      </c>
      <c r="H6583" s="224">
        <v>0.1</v>
      </c>
      <c r="I6583" s="32"/>
    </row>
    <row r="6584" spans="1:9" ht="15.75">
      <c r="A6584" s="28">
        <v>6579</v>
      </c>
      <c r="B6584" s="29" t="s">
        <v>10485</v>
      </c>
      <c r="C6584" s="43" t="s">
        <v>10486</v>
      </c>
      <c r="D6584" s="56"/>
      <c r="E6584" s="31">
        <v>80.59</v>
      </c>
      <c r="F6584" s="128">
        <f t="shared" si="381"/>
        <v>47.789870000000001</v>
      </c>
      <c r="G6584" s="222">
        <f t="shared" si="382"/>
        <v>52.568857000000001</v>
      </c>
      <c r="H6584" s="224">
        <v>0.1</v>
      </c>
      <c r="I6584" s="32"/>
    </row>
    <row r="6585" spans="1:9" ht="15.75">
      <c r="A6585" s="28">
        <v>6580</v>
      </c>
      <c r="B6585" s="29" t="s">
        <v>10487</v>
      </c>
      <c r="C6585" s="43" t="s">
        <v>10488</v>
      </c>
      <c r="D6585" s="56"/>
      <c r="E6585" s="31">
        <v>80.59</v>
      </c>
      <c r="F6585" s="128">
        <f t="shared" si="381"/>
        <v>47.789870000000001</v>
      </c>
      <c r="G6585" s="222">
        <f t="shared" si="382"/>
        <v>52.568857000000001</v>
      </c>
      <c r="H6585" s="224">
        <v>0.1</v>
      </c>
      <c r="I6585" s="32"/>
    </row>
    <row r="6586" spans="1:9" ht="15.75">
      <c r="A6586" s="28">
        <v>6581</v>
      </c>
      <c r="B6586" s="29" t="s">
        <v>10489</v>
      </c>
      <c r="C6586" s="43" t="s">
        <v>10490</v>
      </c>
      <c r="D6586" s="56"/>
      <c r="E6586" s="31">
        <v>80.59</v>
      </c>
      <c r="F6586" s="128">
        <f t="shared" si="381"/>
        <v>47.789870000000001</v>
      </c>
      <c r="G6586" s="222">
        <f t="shared" si="382"/>
        <v>52.568857000000001</v>
      </c>
      <c r="H6586" s="224">
        <v>0.1</v>
      </c>
      <c r="I6586" s="32"/>
    </row>
    <row r="6587" spans="1:9" ht="15.75">
      <c r="A6587" s="28">
        <v>6582</v>
      </c>
      <c r="B6587" s="29" t="s">
        <v>10491</v>
      </c>
      <c r="C6587" s="43" t="s">
        <v>10492</v>
      </c>
      <c r="D6587" s="56"/>
      <c r="E6587" s="31">
        <v>80.59</v>
      </c>
      <c r="F6587" s="128">
        <f t="shared" si="381"/>
        <v>47.789870000000001</v>
      </c>
      <c r="G6587" s="222">
        <f t="shared" si="382"/>
        <v>52.568857000000001</v>
      </c>
      <c r="H6587" s="224">
        <v>0.1</v>
      </c>
      <c r="I6587" s="32"/>
    </row>
    <row r="6588" spans="1:9" ht="15.75">
      <c r="A6588" s="28">
        <v>6583</v>
      </c>
      <c r="B6588" s="29" t="s">
        <v>10493</v>
      </c>
      <c r="C6588" s="43" t="s">
        <v>10494</v>
      </c>
      <c r="D6588" s="56"/>
      <c r="E6588" s="31">
        <v>80.59</v>
      </c>
      <c r="F6588" s="128">
        <f t="shared" si="381"/>
        <v>47.789870000000001</v>
      </c>
      <c r="G6588" s="222">
        <f t="shared" si="382"/>
        <v>52.568857000000001</v>
      </c>
      <c r="H6588" s="224">
        <v>0.1</v>
      </c>
      <c r="I6588" s="32"/>
    </row>
    <row r="6589" spans="1:9" ht="15.75">
      <c r="A6589" s="28">
        <v>6584</v>
      </c>
      <c r="B6589" s="29" t="s">
        <v>10495</v>
      </c>
      <c r="C6589" s="43" t="s">
        <v>10496</v>
      </c>
      <c r="D6589" s="56"/>
      <c r="E6589" s="31">
        <v>80.59</v>
      </c>
      <c r="F6589" s="128">
        <f t="shared" si="381"/>
        <v>47.789870000000001</v>
      </c>
      <c r="G6589" s="222">
        <f t="shared" si="382"/>
        <v>52.568857000000001</v>
      </c>
      <c r="H6589" s="224">
        <v>0.1</v>
      </c>
      <c r="I6589" s="32"/>
    </row>
    <row r="6590" spans="1:9" ht="15.75">
      <c r="A6590" s="28">
        <v>6585</v>
      </c>
      <c r="B6590" s="29" t="s">
        <v>10497</v>
      </c>
      <c r="C6590" s="43" t="s">
        <v>10498</v>
      </c>
      <c r="D6590" s="56"/>
      <c r="E6590" s="31">
        <v>80.59</v>
      </c>
      <c r="F6590" s="128">
        <f t="shared" si="381"/>
        <v>47.789870000000001</v>
      </c>
      <c r="G6590" s="222">
        <f t="shared" si="382"/>
        <v>52.568857000000001</v>
      </c>
      <c r="H6590" s="224">
        <v>0.1</v>
      </c>
      <c r="I6590" s="32"/>
    </row>
    <row r="6591" spans="1:9" ht="15.75">
      <c r="A6591" s="28">
        <v>6586</v>
      </c>
      <c r="B6591" s="29" t="s">
        <v>10499</v>
      </c>
      <c r="C6591" s="43" t="s">
        <v>10500</v>
      </c>
      <c r="D6591" s="56"/>
      <c r="E6591" s="31">
        <v>80.59</v>
      </c>
      <c r="F6591" s="128">
        <f t="shared" si="381"/>
        <v>47.789870000000001</v>
      </c>
      <c r="G6591" s="222">
        <f t="shared" si="382"/>
        <v>52.568857000000001</v>
      </c>
      <c r="H6591" s="224">
        <v>0.1</v>
      </c>
      <c r="I6591" s="32"/>
    </row>
    <row r="6592" spans="1:9" ht="15.75">
      <c r="A6592" s="28">
        <v>6587</v>
      </c>
      <c r="B6592" s="29" t="s">
        <v>10501</v>
      </c>
      <c r="C6592" s="43" t="s">
        <v>10502</v>
      </c>
      <c r="D6592" s="56"/>
      <c r="E6592" s="31">
        <v>80.59</v>
      </c>
      <c r="F6592" s="128">
        <f t="shared" si="381"/>
        <v>47.789870000000001</v>
      </c>
      <c r="G6592" s="222">
        <f t="shared" si="382"/>
        <v>52.568857000000001</v>
      </c>
      <c r="H6592" s="224">
        <v>0.1</v>
      </c>
      <c r="I6592" s="32"/>
    </row>
    <row r="6593" spans="1:9" ht="15.75">
      <c r="A6593" s="28">
        <v>6588</v>
      </c>
      <c r="B6593" s="29" t="s">
        <v>10503</v>
      </c>
      <c r="C6593" s="43" t="s">
        <v>10504</v>
      </c>
      <c r="D6593" s="56"/>
      <c r="E6593" s="31">
        <v>80.59</v>
      </c>
      <c r="F6593" s="128">
        <f t="shared" si="381"/>
        <v>47.789870000000001</v>
      </c>
      <c r="G6593" s="222">
        <f t="shared" si="382"/>
        <v>52.568857000000001</v>
      </c>
      <c r="H6593" s="224">
        <v>0.1</v>
      </c>
      <c r="I6593" s="32"/>
    </row>
    <row r="6594" spans="1:9" ht="15.75">
      <c r="A6594" s="28">
        <v>6589</v>
      </c>
      <c r="B6594" s="29" t="s">
        <v>10505</v>
      </c>
      <c r="C6594" s="43" t="s">
        <v>10506</v>
      </c>
      <c r="D6594" s="56"/>
      <c r="E6594" s="31">
        <v>80.59</v>
      </c>
      <c r="F6594" s="128">
        <f t="shared" si="381"/>
        <v>47.789870000000001</v>
      </c>
      <c r="G6594" s="222">
        <f t="shared" si="382"/>
        <v>52.568857000000001</v>
      </c>
      <c r="H6594" s="224">
        <v>0.1</v>
      </c>
      <c r="I6594" s="32"/>
    </row>
    <row r="6595" spans="1:9" ht="15.75">
      <c r="A6595" s="28">
        <v>6590</v>
      </c>
      <c r="B6595" s="29" t="s">
        <v>10507</v>
      </c>
      <c r="C6595" s="43" t="s">
        <v>10508</v>
      </c>
      <c r="D6595" s="56"/>
      <c r="E6595" s="31">
        <v>80.59</v>
      </c>
      <c r="F6595" s="128">
        <f t="shared" si="381"/>
        <v>47.789870000000001</v>
      </c>
      <c r="G6595" s="222">
        <f t="shared" si="382"/>
        <v>52.568857000000001</v>
      </c>
      <c r="H6595" s="224">
        <v>0.1</v>
      </c>
      <c r="I6595" s="32"/>
    </row>
    <row r="6596" spans="1:9" ht="15.75">
      <c r="A6596" s="28">
        <v>6591</v>
      </c>
      <c r="B6596" s="29" t="s">
        <v>10509</v>
      </c>
      <c r="C6596" s="43" t="s">
        <v>10510</v>
      </c>
      <c r="D6596" s="56"/>
      <c r="E6596" s="31">
        <v>80.59</v>
      </c>
      <c r="F6596" s="128">
        <f t="shared" si="381"/>
        <v>47.789870000000001</v>
      </c>
      <c r="G6596" s="222">
        <f t="shared" si="382"/>
        <v>52.568857000000001</v>
      </c>
      <c r="H6596" s="224">
        <v>0.1</v>
      </c>
      <c r="I6596" s="32"/>
    </row>
    <row r="6597" spans="1:9" ht="15.75">
      <c r="A6597" s="28">
        <v>6592</v>
      </c>
      <c r="B6597" s="29" t="s">
        <v>10511</v>
      </c>
      <c r="C6597" s="43" t="s">
        <v>10512</v>
      </c>
      <c r="D6597" s="56"/>
      <c r="E6597" s="31">
        <v>80.59</v>
      </c>
      <c r="F6597" s="128">
        <f t="shared" si="381"/>
        <v>47.789870000000001</v>
      </c>
      <c r="G6597" s="222">
        <f t="shared" si="382"/>
        <v>52.568857000000001</v>
      </c>
      <c r="H6597" s="224">
        <v>0.1</v>
      </c>
      <c r="I6597" s="32"/>
    </row>
    <row r="6598" spans="1:9" ht="15.75">
      <c r="A6598" s="28">
        <v>6593</v>
      </c>
      <c r="B6598" s="29" t="s">
        <v>10513</v>
      </c>
      <c r="C6598" s="43" t="s">
        <v>10514</v>
      </c>
      <c r="D6598" s="56"/>
      <c r="E6598" s="31">
        <v>80.59</v>
      </c>
      <c r="F6598" s="128">
        <f t="shared" si="381"/>
        <v>47.789870000000001</v>
      </c>
      <c r="G6598" s="222">
        <f t="shared" si="382"/>
        <v>52.568857000000001</v>
      </c>
      <c r="H6598" s="224">
        <v>0.1</v>
      </c>
      <c r="I6598" s="32"/>
    </row>
    <row r="6599" spans="1:9" ht="15.75">
      <c r="A6599" s="28">
        <v>6594</v>
      </c>
      <c r="B6599" s="29" t="s">
        <v>10515</v>
      </c>
      <c r="C6599" s="43" t="s">
        <v>10516</v>
      </c>
      <c r="D6599" s="56"/>
      <c r="E6599" s="31">
        <v>80.59</v>
      </c>
      <c r="F6599" s="128">
        <f t="shared" ref="F6599:F6662" si="383">E6599*0.593</f>
        <v>47.789870000000001</v>
      </c>
      <c r="G6599" s="222">
        <f t="shared" si="382"/>
        <v>52.568857000000001</v>
      </c>
      <c r="H6599" s="224">
        <v>0.1</v>
      </c>
      <c r="I6599" s="32"/>
    </row>
    <row r="6600" spans="1:9" ht="15.75">
      <c r="A6600" s="28">
        <v>6595</v>
      </c>
      <c r="B6600" s="29" t="s">
        <v>10517</v>
      </c>
      <c r="C6600" s="43" t="s">
        <v>10518</v>
      </c>
      <c r="D6600" s="56"/>
      <c r="E6600" s="31">
        <v>80.59</v>
      </c>
      <c r="F6600" s="128">
        <f t="shared" si="383"/>
        <v>47.789870000000001</v>
      </c>
      <c r="G6600" s="222">
        <f t="shared" si="382"/>
        <v>52.568857000000001</v>
      </c>
      <c r="H6600" s="224">
        <v>0.1</v>
      </c>
      <c r="I6600" s="32"/>
    </row>
    <row r="6601" spans="1:9" ht="15.75">
      <c r="A6601" s="28">
        <v>6596</v>
      </c>
      <c r="B6601" s="29" t="s">
        <v>10519</v>
      </c>
      <c r="C6601" s="43" t="s">
        <v>10520</v>
      </c>
      <c r="D6601" s="56"/>
      <c r="E6601" s="31">
        <v>80.59</v>
      </c>
      <c r="F6601" s="128">
        <f t="shared" si="383"/>
        <v>47.789870000000001</v>
      </c>
      <c r="G6601" s="222">
        <f t="shared" si="382"/>
        <v>52.568857000000001</v>
      </c>
      <c r="H6601" s="224">
        <v>0.1</v>
      </c>
      <c r="I6601" s="32"/>
    </row>
    <row r="6602" spans="1:9" ht="15.75">
      <c r="A6602" s="28">
        <v>6597</v>
      </c>
      <c r="B6602" s="29" t="s">
        <v>10521</v>
      </c>
      <c r="C6602" s="43" t="s">
        <v>10522</v>
      </c>
      <c r="D6602" s="56"/>
      <c r="E6602" s="31">
        <v>80.59</v>
      </c>
      <c r="F6602" s="128">
        <f t="shared" si="383"/>
        <v>47.789870000000001</v>
      </c>
      <c r="G6602" s="222">
        <f t="shared" si="382"/>
        <v>52.568857000000001</v>
      </c>
      <c r="H6602" s="224">
        <v>0.1</v>
      </c>
      <c r="I6602" s="32"/>
    </row>
    <row r="6603" spans="1:9" ht="15.75">
      <c r="A6603" s="28">
        <v>6598</v>
      </c>
      <c r="B6603" s="29" t="s">
        <v>10523</v>
      </c>
      <c r="C6603" s="43" t="s">
        <v>10524</v>
      </c>
      <c r="D6603" s="56"/>
      <c r="E6603" s="31">
        <v>80.59</v>
      </c>
      <c r="F6603" s="128">
        <f t="shared" si="383"/>
        <v>47.789870000000001</v>
      </c>
      <c r="G6603" s="222">
        <f t="shared" si="382"/>
        <v>52.568857000000001</v>
      </c>
      <c r="H6603" s="224">
        <v>0.1</v>
      </c>
      <c r="I6603" s="32"/>
    </row>
    <row r="6604" spans="1:9" ht="15.75">
      <c r="A6604" s="28">
        <v>6599</v>
      </c>
      <c r="B6604" s="29" t="s">
        <v>10525</v>
      </c>
      <c r="C6604" s="43" t="s">
        <v>10526</v>
      </c>
      <c r="D6604" s="56"/>
      <c r="E6604" s="31">
        <v>80.59</v>
      </c>
      <c r="F6604" s="128">
        <f t="shared" si="383"/>
        <v>47.789870000000001</v>
      </c>
      <c r="G6604" s="222">
        <f t="shared" si="382"/>
        <v>52.568857000000001</v>
      </c>
      <c r="H6604" s="224">
        <v>0.1</v>
      </c>
      <c r="I6604" s="32"/>
    </row>
    <row r="6605" spans="1:9" ht="31.5">
      <c r="A6605" s="28">
        <v>6600</v>
      </c>
      <c r="B6605" s="29" t="s">
        <v>10527</v>
      </c>
      <c r="C6605" s="43" t="s">
        <v>10528</v>
      </c>
      <c r="D6605" s="56"/>
      <c r="E6605" s="31">
        <v>80.59</v>
      </c>
      <c r="F6605" s="128">
        <f t="shared" si="383"/>
        <v>47.789870000000001</v>
      </c>
      <c r="G6605" s="222">
        <f t="shared" si="382"/>
        <v>52.568857000000001</v>
      </c>
      <c r="H6605" s="224">
        <v>0.1</v>
      </c>
      <c r="I6605" s="32"/>
    </row>
    <row r="6606" spans="1:9" ht="15.75">
      <c r="A6606" s="28">
        <v>6601</v>
      </c>
      <c r="B6606" s="29" t="s">
        <v>10529</v>
      </c>
      <c r="C6606" s="43" t="s">
        <v>10530</v>
      </c>
      <c r="D6606" s="56"/>
      <c r="E6606" s="31">
        <v>80.59</v>
      </c>
      <c r="F6606" s="128">
        <f t="shared" si="383"/>
        <v>47.789870000000001</v>
      </c>
      <c r="G6606" s="222">
        <f t="shared" si="382"/>
        <v>52.568857000000001</v>
      </c>
      <c r="H6606" s="224">
        <v>0.1</v>
      </c>
      <c r="I6606" s="32"/>
    </row>
    <row r="6607" spans="1:9" ht="15.75">
      <c r="A6607" s="28">
        <v>6602</v>
      </c>
      <c r="B6607" s="29" t="s">
        <v>10531</v>
      </c>
      <c r="C6607" s="43" t="s">
        <v>10532</v>
      </c>
      <c r="D6607" s="56"/>
      <c r="E6607" s="31">
        <v>80.59</v>
      </c>
      <c r="F6607" s="128">
        <f t="shared" si="383"/>
        <v>47.789870000000001</v>
      </c>
      <c r="G6607" s="222">
        <f t="shared" si="382"/>
        <v>52.568857000000001</v>
      </c>
      <c r="H6607" s="224">
        <v>0.1</v>
      </c>
      <c r="I6607" s="32"/>
    </row>
    <row r="6608" spans="1:9" ht="15.75">
      <c r="A6608" s="28">
        <v>6603</v>
      </c>
      <c r="B6608" s="29" t="s">
        <v>10533</v>
      </c>
      <c r="C6608" s="43" t="s">
        <v>10534</v>
      </c>
      <c r="D6608" s="56"/>
      <c r="E6608" s="31">
        <v>80.59</v>
      </c>
      <c r="F6608" s="128">
        <f t="shared" si="383"/>
        <v>47.789870000000001</v>
      </c>
      <c r="G6608" s="222">
        <f t="shared" si="382"/>
        <v>52.568857000000001</v>
      </c>
      <c r="H6608" s="224">
        <v>0.1</v>
      </c>
      <c r="I6608" s="32"/>
    </row>
    <row r="6609" spans="1:9" ht="15.75">
      <c r="A6609" s="28">
        <v>6604</v>
      </c>
      <c r="B6609" s="29" t="s">
        <v>10535</v>
      </c>
      <c r="C6609" s="43" t="s">
        <v>10536</v>
      </c>
      <c r="D6609" s="56"/>
      <c r="E6609" s="31">
        <v>80.59</v>
      </c>
      <c r="F6609" s="128">
        <f t="shared" si="383"/>
        <v>47.789870000000001</v>
      </c>
      <c r="G6609" s="222">
        <f t="shared" si="382"/>
        <v>52.568857000000001</v>
      </c>
      <c r="H6609" s="224">
        <v>0.1</v>
      </c>
      <c r="I6609" s="32"/>
    </row>
    <row r="6610" spans="1:9" ht="15.75">
      <c r="A6610" s="28">
        <v>6605</v>
      </c>
      <c r="B6610" s="29" t="s">
        <v>10537</v>
      </c>
      <c r="C6610" s="43" t="s">
        <v>10538</v>
      </c>
      <c r="D6610" s="56"/>
      <c r="E6610" s="31">
        <v>80.59</v>
      </c>
      <c r="F6610" s="128">
        <f t="shared" si="383"/>
        <v>47.789870000000001</v>
      </c>
      <c r="G6610" s="222">
        <f t="shared" si="382"/>
        <v>52.568857000000001</v>
      </c>
      <c r="H6610" s="224">
        <v>0.1</v>
      </c>
      <c r="I6610" s="32"/>
    </row>
    <row r="6611" spans="1:9" ht="15.75">
      <c r="A6611" s="28">
        <v>6606</v>
      </c>
      <c r="B6611" s="29" t="s">
        <v>10539</v>
      </c>
      <c r="C6611" s="43" t="s">
        <v>10540</v>
      </c>
      <c r="D6611" s="56"/>
      <c r="E6611" s="31">
        <v>80.59</v>
      </c>
      <c r="F6611" s="128">
        <f t="shared" si="383"/>
        <v>47.789870000000001</v>
      </c>
      <c r="G6611" s="222">
        <f t="shared" si="382"/>
        <v>52.568857000000001</v>
      </c>
      <c r="H6611" s="224">
        <v>0.1</v>
      </c>
      <c r="I6611" s="32"/>
    </row>
    <row r="6612" spans="1:9" ht="15.75">
      <c r="A6612" s="28">
        <v>6607</v>
      </c>
      <c r="B6612" s="29" t="s">
        <v>10541</v>
      </c>
      <c r="C6612" s="43" t="s">
        <v>10542</v>
      </c>
      <c r="D6612" s="56"/>
      <c r="E6612" s="31">
        <v>80.59</v>
      </c>
      <c r="F6612" s="128">
        <f t="shared" si="383"/>
        <v>47.789870000000001</v>
      </c>
      <c r="G6612" s="222">
        <f t="shared" si="382"/>
        <v>52.568857000000001</v>
      </c>
      <c r="H6612" s="224">
        <v>0.1</v>
      </c>
      <c r="I6612" s="32"/>
    </row>
    <row r="6613" spans="1:9" ht="15.75">
      <c r="A6613" s="28">
        <v>6608</v>
      </c>
      <c r="B6613" s="29" t="s">
        <v>10543</v>
      </c>
      <c r="C6613" s="43" t="s">
        <v>10544</v>
      </c>
      <c r="D6613" s="56"/>
      <c r="E6613" s="31">
        <v>80.59</v>
      </c>
      <c r="F6613" s="128">
        <f t="shared" si="383"/>
        <v>47.789870000000001</v>
      </c>
      <c r="G6613" s="222">
        <f t="shared" si="382"/>
        <v>52.568857000000001</v>
      </c>
      <c r="H6613" s="224">
        <v>0.1</v>
      </c>
      <c r="I6613" s="32"/>
    </row>
    <row r="6614" spans="1:9" ht="15.75">
      <c r="A6614" s="28">
        <v>6609</v>
      </c>
      <c r="B6614" s="29" t="s">
        <v>10545</v>
      </c>
      <c r="C6614" s="43" t="s">
        <v>10546</v>
      </c>
      <c r="D6614" s="56"/>
      <c r="E6614" s="31">
        <v>80.59</v>
      </c>
      <c r="F6614" s="128">
        <f t="shared" si="383"/>
        <v>47.789870000000001</v>
      </c>
      <c r="G6614" s="222">
        <f t="shared" si="382"/>
        <v>52.568857000000001</v>
      </c>
      <c r="H6614" s="224">
        <v>0.1</v>
      </c>
      <c r="I6614" s="32"/>
    </row>
    <row r="6615" spans="1:9" ht="15.75">
      <c r="A6615" s="28">
        <v>6610</v>
      </c>
      <c r="B6615" s="29" t="s">
        <v>10547</v>
      </c>
      <c r="C6615" s="43" t="s">
        <v>10548</v>
      </c>
      <c r="D6615" s="56"/>
      <c r="E6615" s="31">
        <v>80.59</v>
      </c>
      <c r="F6615" s="128">
        <f t="shared" si="383"/>
        <v>47.789870000000001</v>
      </c>
      <c r="G6615" s="222">
        <f t="shared" si="382"/>
        <v>52.568857000000001</v>
      </c>
      <c r="H6615" s="224">
        <v>0.1</v>
      </c>
      <c r="I6615" s="32"/>
    </row>
    <row r="6616" spans="1:9" ht="15.75">
      <c r="A6616" s="28">
        <v>6611</v>
      </c>
      <c r="B6616" s="29" t="s">
        <v>10549</v>
      </c>
      <c r="C6616" s="43" t="s">
        <v>10550</v>
      </c>
      <c r="D6616" s="56"/>
      <c r="E6616" s="31">
        <v>80.59</v>
      </c>
      <c r="F6616" s="128">
        <f t="shared" si="383"/>
        <v>47.789870000000001</v>
      </c>
      <c r="G6616" s="222">
        <f t="shared" si="382"/>
        <v>52.568857000000001</v>
      </c>
      <c r="H6616" s="224">
        <v>0.1</v>
      </c>
      <c r="I6616" s="32"/>
    </row>
    <row r="6617" spans="1:9" ht="15.75">
      <c r="A6617" s="28">
        <v>6612</v>
      </c>
      <c r="B6617" s="29" t="s">
        <v>10551</v>
      </c>
      <c r="C6617" s="43" t="s">
        <v>10552</v>
      </c>
      <c r="D6617" s="56"/>
      <c r="E6617" s="31">
        <v>80.59</v>
      </c>
      <c r="F6617" s="128">
        <f t="shared" si="383"/>
        <v>47.789870000000001</v>
      </c>
      <c r="G6617" s="222">
        <f t="shared" si="382"/>
        <v>52.568857000000001</v>
      </c>
      <c r="H6617" s="224">
        <v>0.1</v>
      </c>
      <c r="I6617" s="32"/>
    </row>
    <row r="6618" spans="1:9" ht="15.75">
      <c r="A6618" s="28">
        <v>6613</v>
      </c>
      <c r="B6618" s="29" t="s">
        <v>10553</v>
      </c>
      <c r="C6618" s="43" t="s">
        <v>10554</v>
      </c>
      <c r="D6618" s="56"/>
      <c r="E6618" s="31">
        <v>80.59</v>
      </c>
      <c r="F6618" s="128">
        <f t="shared" si="383"/>
        <v>47.789870000000001</v>
      </c>
      <c r="G6618" s="222">
        <f t="shared" si="382"/>
        <v>52.568857000000001</v>
      </c>
      <c r="H6618" s="224">
        <v>0.1</v>
      </c>
      <c r="I6618" s="32"/>
    </row>
    <row r="6619" spans="1:9" ht="15.75">
      <c r="A6619" s="28">
        <v>6614</v>
      </c>
      <c r="B6619" s="29" t="s">
        <v>10555</v>
      </c>
      <c r="C6619" s="43" t="s">
        <v>10556</v>
      </c>
      <c r="D6619" s="56"/>
      <c r="E6619" s="31">
        <v>80.59</v>
      </c>
      <c r="F6619" s="128">
        <f t="shared" si="383"/>
        <v>47.789870000000001</v>
      </c>
      <c r="G6619" s="222">
        <f t="shared" si="382"/>
        <v>52.568857000000001</v>
      </c>
      <c r="H6619" s="224">
        <v>0.1</v>
      </c>
      <c r="I6619" s="32"/>
    </row>
    <row r="6620" spans="1:9" ht="15.75">
      <c r="A6620" s="28">
        <v>6615</v>
      </c>
      <c r="B6620" s="29" t="s">
        <v>10557</v>
      </c>
      <c r="C6620" s="43" t="s">
        <v>10558</v>
      </c>
      <c r="D6620" s="56"/>
      <c r="E6620" s="31">
        <v>80.59</v>
      </c>
      <c r="F6620" s="128">
        <f t="shared" si="383"/>
        <v>47.789870000000001</v>
      </c>
      <c r="G6620" s="222">
        <f t="shared" si="382"/>
        <v>52.568857000000001</v>
      </c>
      <c r="H6620" s="224">
        <v>0.1</v>
      </c>
      <c r="I6620" s="32"/>
    </row>
    <row r="6621" spans="1:9" ht="15.75">
      <c r="A6621" s="28">
        <v>6616</v>
      </c>
      <c r="B6621" s="29" t="s">
        <v>10559</v>
      </c>
      <c r="C6621" s="43" t="s">
        <v>10560</v>
      </c>
      <c r="D6621" s="56"/>
      <c r="E6621" s="31">
        <v>80.59</v>
      </c>
      <c r="F6621" s="128">
        <f t="shared" si="383"/>
        <v>47.789870000000001</v>
      </c>
      <c r="G6621" s="222">
        <f t="shared" si="382"/>
        <v>52.568857000000001</v>
      </c>
      <c r="H6621" s="224">
        <v>0.1</v>
      </c>
      <c r="I6621" s="32"/>
    </row>
    <row r="6622" spans="1:9" ht="15.75">
      <c r="A6622" s="28">
        <v>6617</v>
      </c>
      <c r="B6622" s="29" t="s">
        <v>10561</v>
      </c>
      <c r="C6622" s="43" t="s">
        <v>10562</v>
      </c>
      <c r="D6622" s="56"/>
      <c r="E6622" s="31">
        <v>80.59</v>
      </c>
      <c r="F6622" s="128">
        <f t="shared" si="383"/>
        <v>47.789870000000001</v>
      </c>
      <c r="G6622" s="222">
        <f t="shared" si="382"/>
        <v>52.568857000000001</v>
      </c>
      <c r="H6622" s="224">
        <v>0.1</v>
      </c>
      <c r="I6622" s="32"/>
    </row>
    <row r="6623" spans="1:9" ht="15.75">
      <c r="A6623" s="28">
        <v>6618</v>
      </c>
      <c r="B6623" s="29" t="s">
        <v>10563</v>
      </c>
      <c r="C6623" s="43" t="s">
        <v>10564</v>
      </c>
      <c r="D6623" s="56"/>
      <c r="E6623" s="31">
        <v>80.59</v>
      </c>
      <c r="F6623" s="128">
        <f t="shared" si="383"/>
        <v>47.789870000000001</v>
      </c>
      <c r="G6623" s="222">
        <f t="shared" si="382"/>
        <v>52.568857000000001</v>
      </c>
      <c r="H6623" s="224">
        <v>0.1</v>
      </c>
      <c r="I6623" s="32"/>
    </row>
    <row r="6624" spans="1:9" ht="15.75">
      <c r="A6624" s="28">
        <v>6619</v>
      </c>
      <c r="B6624" s="29" t="s">
        <v>10565</v>
      </c>
      <c r="C6624" s="43" t="s">
        <v>10566</v>
      </c>
      <c r="D6624" s="56"/>
      <c r="E6624" s="31">
        <v>80.59</v>
      </c>
      <c r="F6624" s="128">
        <f t="shared" si="383"/>
        <v>47.789870000000001</v>
      </c>
      <c r="G6624" s="222">
        <f t="shared" si="382"/>
        <v>52.568857000000001</v>
      </c>
      <c r="H6624" s="224">
        <v>0.1</v>
      </c>
      <c r="I6624" s="32"/>
    </row>
    <row r="6625" spans="1:9" ht="15.75">
      <c r="A6625" s="28">
        <v>6620</v>
      </c>
      <c r="B6625" s="29" t="s">
        <v>10567</v>
      </c>
      <c r="C6625" s="43" t="s">
        <v>10568</v>
      </c>
      <c r="D6625" s="56"/>
      <c r="E6625" s="31">
        <v>80.59</v>
      </c>
      <c r="F6625" s="128">
        <f t="shared" si="383"/>
        <v>47.789870000000001</v>
      </c>
      <c r="G6625" s="222">
        <f t="shared" si="382"/>
        <v>52.568857000000001</v>
      </c>
      <c r="H6625" s="224">
        <v>0.1</v>
      </c>
      <c r="I6625" s="32"/>
    </row>
    <row r="6626" spans="1:9" ht="15.75">
      <c r="A6626" s="28">
        <v>6621</v>
      </c>
      <c r="B6626" s="29" t="s">
        <v>10569</v>
      </c>
      <c r="C6626" s="43" t="s">
        <v>10570</v>
      </c>
      <c r="D6626" s="56"/>
      <c r="E6626" s="31">
        <v>80.59</v>
      </c>
      <c r="F6626" s="128">
        <f t="shared" si="383"/>
        <v>47.789870000000001</v>
      </c>
      <c r="G6626" s="222">
        <f t="shared" si="382"/>
        <v>52.568857000000001</v>
      </c>
      <c r="H6626" s="224">
        <v>0.1</v>
      </c>
      <c r="I6626" s="32"/>
    </row>
    <row r="6627" spans="1:9" ht="15.75">
      <c r="A6627" s="28">
        <v>6622</v>
      </c>
      <c r="B6627" s="29" t="s">
        <v>10571</v>
      </c>
      <c r="C6627" s="43" t="s">
        <v>10572</v>
      </c>
      <c r="D6627" s="56"/>
      <c r="E6627" s="31">
        <v>80.59</v>
      </c>
      <c r="F6627" s="128">
        <f t="shared" si="383"/>
        <v>47.789870000000001</v>
      </c>
      <c r="G6627" s="222">
        <f t="shared" si="382"/>
        <v>52.568857000000001</v>
      </c>
      <c r="H6627" s="224">
        <v>0.1</v>
      </c>
      <c r="I6627" s="32"/>
    </row>
    <row r="6628" spans="1:9" ht="15.75">
      <c r="A6628" s="28">
        <v>6623</v>
      </c>
      <c r="B6628" s="29" t="s">
        <v>10573</v>
      </c>
      <c r="C6628" s="43" t="s">
        <v>10574</v>
      </c>
      <c r="D6628" s="56"/>
      <c r="E6628" s="31">
        <v>80.59</v>
      </c>
      <c r="F6628" s="128">
        <f t="shared" si="383"/>
        <v>47.789870000000001</v>
      </c>
      <c r="G6628" s="222">
        <f t="shared" si="382"/>
        <v>52.568857000000001</v>
      </c>
      <c r="H6628" s="224">
        <v>0.1</v>
      </c>
      <c r="I6628" s="32"/>
    </row>
    <row r="6629" spans="1:9" ht="15.75">
      <c r="A6629" s="28">
        <v>6624</v>
      </c>
      <c r="B6629" s="29" t="s">
        <v>10575</v>
      </c>
      <c r="C6629" s="43" t="s">
        <v>10576</v>
      </c>
      <c r="D6629" s="56"/>
      <c r="E6629" s="31">
        <v>80.59</v>
      </c>
      <c r="F6629" s="128">
        <f t="shared" si="383"/>
        <v>47.789870000000001</v>
      </c>
      <c r="G6629" s="222">
        <f t="shared" si="382"/>
        <v>52.568857000000001</v>
      </c>
      <c r="H6629" s="224">
        <v>0.1</v>
      </c>
      <c r="I6629" s="32"/>
    </row>
    <row r="6630" spans="1:9" ht="15.75">
      <c r="A6630" s="28">
        <v>6625</v>
      </c>
      <c r="B6630" s="29" t="s">
        <v>10577</v>
      </c>
      <c r="C6630" s="43" t="s">
        <v>10578</v>
      </c>
      <c r="D6630" s="56"/>
      <c r="E6630" s="31">
        <v>80.59</v>
      </c>
      <c r="F6630" s="128">
        <f t="shared" si="383"/>
        <v>47.789870000000001</v>
      </c>
      <c r="G6630" s="222">
        <f t="shared" si="382"/>
        <v>52.568857000000001</v>
      </c>
      <c r="H6630" s="224">
        <v>0.1</v>
      </c>
      <c r="I6630" s="32"/>
    </row>
    <row r="6631" spans="1:9" ht="15.75">
      <c r="A6631" s="28">
        <v>6626</v>
      </c>
      <c r="B6631" s="29" t="s">
        <v>10579</v>
      </c>
      <c r="C6631" s="43" t="s">
        <v>10580</v>
      </c>
      <c r="D6631" s="56"/>
      <c r="E6631" s="31">
        <v>80.59</v>
      </c>
      <c r="F6631" s="128">
        <f t="shared" si="383"/>
        <v>47.789870000000001</v>
      </c>
      <c r="G6631" s="222">
        <f t="shared" si="382"/>
        <v>52.568857000000001</v>
      </c>
      <c r="H6631" s="224">
        <v>0.1</v>
      </c>
      <c r="I6631" s="32"/>
    </row>
    <row r="6632" spans="1:9" ht="15.75">
      <c r="A6632" s="28">
        <v>6627</v>
      </c>
      <c r="B6632" s="29" t="s">
        <v>10581</v>
      </c>
      <c r="C6632" s="43" t="s">
        <v>10582</v>
      </c>
      <c r="D6632" s="56"/>
      <c r="E6632" s="31">
        <v>80.59</v>
      </c>
      <c r="F6632" s="128">
        <f t="shared" si="383"/>
        <v>47.789870000000001</v>
      </c>
      <c r="G6632" s="222">
        <f t="shared" si="382"/>
        <v>52.568857000000001</v>
      </c>
      <c r="H6632" s="224">
        <v>0.1</v>
      </c>
      <c r="I6632" s="32"/>
    </row>
    <row r="6633" spans="1:9" ht="15.75">
      <c r="A6633" s="28">
        <v>6628</v>
      </c>
      <c r="B6633" s="29" t="s">
        <v>10583</v>
      </c>
      <c r="C6633" s="43" t="s">
        <v>10584</v>
      </c>
      <c r="D6633" s="56"/>
      <c r="E6633" s="31">
        <v>80.59</v>
      </c>
      <c r="F6633" s="128">
        <f t="shared" si="383"/>
        <v>47.789870000000001</v>
      </c>
      <c r="G6633" s="222">
        <f t="shared" si="382"/>
        <v>52.568857000000001</v>
      </c>
      <c r="H6633" s="224">
        <v>0.1</v>
      </c>
      <c r="I6633" s="32"/>
    </row>
    <row r="6634" spans="1:9" ht="31.5">
      <c r="A6634" s="28">
        <v>6629</v>
      </c>
      <c r="B6634" s="29" t="s">
        <v>10585</v>
      </c>
      <c r="C6634" s="43" t="s">
        <v>10586</v>
      </c>
      <c r="D6634" s="56"/>
      <c r="E6634" s="31">
        <v>80.59</v>
      </c>
      <c r="F6634" s="128">
        <f t="shared" si="383"/>
        <v>47.789870000000001</v>
      </c>
      <c r="G6634" s="222">
        <f t="shared" si="382"/>
        <v>52.568857000000001</v>
      </c>
      <c r="H6634" s="224">
        <v>0.1</v>
      </c>
      <c r="I6634" s="32"/>
    </row>
    <row r="6635" spans="1:9" ht="15.75">
      <c r="A6635" s="28">
        <v>6630</v>
      </c>
      <c r="B6635" s="29" t="s">
        <v>10587</v>
      </c>
      <c r="C6635" s="43" t="s">
        <v>10588</v>
      </c>
      <c r="D6635" s="56"/>
      <c r="E6635" s="31">
        <v>80.59</v>
      </c>
      <c r="F6635" s="128">
        <f t="shared" si="383"/>
        <v>47.789870000000001</v>
      </c>
      <c r="G6635" s="222">
        <f t="shared" si="382"/>
        <v>52.568857000000001</v>
      </c>
      <c r="H6635" s="224">
        <v>0.1</v>
      </c>
      <c r="I6635" s="32"/>
    </row>
    <row r="6636" spans="1:9" ht="15.75">
      <c r="A6636" s="28">
        <v>6631</v>
      </c>
      <c r="B6636" s="29" t="s">
        <v>10589</v>
      </c>
      <c r="C6636" s="43" t="s">
        <v>10590</v>
      </c>
      <c r="D6636" s="56"/>
      <c r="E6636" s="31">
        <v>80.59</v>
      </c>
      <c r="F6636" s="128">
        <f t="shared" si="383"/>
        <v>47.789870000000001</v>
      </c>
      <c r="G6636" s="222">
        <f t="shared" si="382"/>
        <v>52.568857000000001</v>
      </c>
      <c r="H6636" s="224">
        <v>0.1</v>
      </c>
      <c r="I6636" s="32"/>
    </row>
    <row r="6637" spans="1:9" ht="15.75">
      <c r="A6637" s="28">
        <v>6632</v>
      </c>
      <c r="B6637" s="29" t="s">
        <v>10591</v>
      </c>
      <c r="C6637" s="43" t="s">
        <v>10592</v>
      </c>
      <c r="D6637" s="56"/>
      <c r="E6637" s="31">
        <v>80.59</v>
      </c>
      <c r="F6637" s="128">
        <f t="shared" si="383"/>
        <v>47.789870000000001</v>
      </c>
      <c r="G6637" s="222">
        <f t="shared" ref="G6637:G6700" si="384">F6637*1.1</f>
        <v>52.568857000000001</v>
      </c>
      <c r="H6637" s="224">
        <v>0.1</v>
      </c>
      <c r="I6637" s="32"/>
    </row>
    <row r="6638" spans="1:9" ht="15.75">
      <c r="A6638" s="28">
        <v>6633</v>
      </c>
      <c r="B6638" s="29" t="s">
        <v>10593</v>
      </c>
      <c r="C6638" s="43" t="s">
        <v>10594</v>
      </c>
      <c r="D6638" s="56"/>
      <c r="E6638" s="31">
        <v>80.59</v>
      </c>
      <c r="F6638" s="128">
        <f t="shared" si="383"/>
        <v>47.789870000000001</v>
      </c>
      <c r="G6638" s="222">
        <f t="shared" si="384"/>
        <v>52.568857000000001</v>
      </c>
      <c r="H6638" s="224">
        <v>0.1</v>
      </c>
      <c r="I6638" s="32"/>
    </row>
    <row r="6639" spans="1:9" ht="15.75">
      <c r="A6639" s="28">
        <v>6634</v>
      </c>
      <c r="B6639" s="29" t="s">
        <v>10595</v>
      </c>
      <c r="C6639" s="43" t="s">
        <v>10596</v>
      </c>
      <c r="D6639" s="56"/>
      <c r="E6639" s="31">
        <v>80.59</v>
      </c>
      <c r="F6639" s="128">
        <f t="shared" si="383"/>
        <v>47.789870000000001</v>
      </c>
      <c r="G6639" s="222">
        <f t="shared" si="384"/>
        <v>52.568857000000001</v>
      </c>
      <c r="H6639" s="224">
        <v>0.1</v>
      </c>
      <c r="I6639" s="32"/>
    </row>
    <row r="6640" spans="1:9" ht="15.75">
      <c r="A6640" s="28">
        <v>6635</v>
      </c>
      <c r="B6640" s="29" t="s">
        <v>10597</v>
      </c>
      <c r="C6640" s="43" t="s">
        <v>10598</v>
      </c>
      <c r="D6640" s="56"/>
      <c r="E6640" s="31">
        <v>80.59</v>
      </c>
      <c r="F6640" s="128">
        <f t="shared" si="383"/>
        <v>47.789870000000001</v>
      </c>
      <c r="G6640" s="222">
        <f t="shared" si="384"/>
        <v>52.568857000000001</v>
      </c>
      <c r="H6640" s="224">
        <v>0.1</v>
      </c>
      <c r="I6640" s="32"/>
    </row>
    <row r="6641" spans="1:9" ht="15.75">
      <c r="A6641" s="28">
        <v>6636</v>
      </c>
      <c r="B6641" s="29" t="s">
        <v>10599</v>
      </c>
      <c r="C6641" s="43" t="s">
        <v>10600</v>
      </c>
      <c r="D6641" s="56"/>
      <c r="E6641" s="31">
        <v>80.59</v>
      </c>
      <c r="F6641" s="128">
        <f t="shared" si="383"/>
        <v>47.789870000000001</v>
      </c>
      <c r="G6641" s="222">
        <f t="shared" si="384"/>
        <v>52.568857000000001</v>
      </c>
      <c r="H6641" s="224">
        <v>0.1</v>
      </c>
      <c r="I6641" s="32"/>
    </row>
    <row r="6642" spans="1:9" ht="15.75">
      <c r="A6642" s="28">
        <v>6637</v>
      </c>
      <c r="B6642" s="29" t="s">
        <v>10601</v>
      </c>
      <c r="C6642" s="43" t="s">
        <v>10602</v>
      </c>
      <c r="D6642" s="56"/>
      <c r="E6642" s="31">
        <v>80.59</v>
      </c>
      <c r="F6642" s="128">
        <f t="shared" si="383"/>
        <v>47.789870000000001</v>
      </c>
      <c r="G6642" s="222">
        <f t="shared" si="384"/>
        <v>52.568857000000001</v>
      </c>
      <c r="H6642" s="224">
        <v>0.1</v>
      </c>
      <c r="I6642" s="32"/>
    </row>
    <row r="6643" spans="1:9" ht="15.75">
      <c r="A6643" s="28">
        <v>6638</v>
      </c>
      <c r="B6643" s="29" t="s">
        <v>10603</v>
      </c>
      <c r="C6643" s="43" t="s">
        <v>10604</v>
      </c>
      <c r="D6643" s="56"/>
      <c r="E6643" s="31">
        <v>80.59</v>
      </c>
      <c r="F6643" s="128">
        <f t="shared" si="383"/>
        <v>47.789870000000001</v>
      </c>
      <c r="G6643" s="222">
        <f t="shared" si="384"/>
        <v>52.568857000000001</v>
      </c>
      <c r="H6643" s="224">
        <v>0.1</v>
      </c>
      <c r="I6643" s="32"/>
    </row>
    <row r="6644" spans="1:9" ht="15.75">
      <c r="A6644" s="28">
        <v>6639</v>
      </c>
      <c r="B6644" s="29" t="s">
        <v>10605</v>
      </c>
      <c r="C6644" s="43" t="s">
        <v>10606</v>
      </c>
      <c r="D6644" s="56"/>
      <c r="E6644" s="31">
        <v>80.59</v>
      </c>
      <c r="F6644" s="128">
        <f t="shared" si="383"/>
        <v>47.789870000000001</v>
      </c>
      <c r="G6644" s="222">
        <f t="shared" si="384"/>
        <v>52.568857000000001</v>
      </c>
      <c r="H6644" s="224">
        <v>0.1</v>
      </c>
      <c r="I6644" s="32"/>
    </row>
    <row r="6645" spans="1:9" ht="15.75">
      <c r="A6645" s="28">
        <v>6640</v>
      </c>
      <c r="B6645" s="29" t="s">
        <v>10607</v>
      </c>
      <c r="C6645" s="43" t="s">
        <v>10608</v>
      </c>
      <c r="D6645" s="56"/>
      <c r="E6645" s="31">
        <v>80.59</v>
      </c>
      <c r="F6645" s="128">
        <f t="shared" si="383"/>
        <v>47.789870000000001</v>
      </c>
      <c r="G6645" s="222">
        <f t="shared" si="384"/>
        <v>52.568857000000001</v>
      </c>
      <c r="H6645" s="224">
        <v>0.1</v>
      </c>
      <c r="I6645" s="32"/>
    </row>
    <row r="6646" spans="1:9" ht="15.75">
      <c r="A6646" s="28">
        <v>6641</v>
      </c>
      <c r="B6646" s="29" t="s">
        <v>10609</v>
      </c>
      <c r="C6646" s="43" t="s">
        <v>10610</v>
      </c>
      <c r="D6646" s="56"/>
      <c r="E6646" s="31">
        <v>80.59</v>
      </c>
      <c r="F6646" s="128">
        <f t="shared" si="383"/>
        <v>47.789870000000001</v>
      </c>
      <c r="G6646" s="222">
        <f t="shared" si="384"/>
        <v>52.568857000000001</v>
      </c>
      <c r="H6646" s="224">
        <v>0.1</v>
      </c>
      <c r="I6646" s="32"/>
    </row>
    <row r="6647" spans="1:9" ht="15.75">
      <c r="A6647" s="28">
        <v>6642</v>
      </c>
      <c r="B6647" s="29" t="s">
        <v>10611</v>
      </c>
      <c r="C6647" s="43" t="s">
        <v>10612</v>
      </c>
      <c r="D6647" s="56"/>
      <c r="E6647" s="31">
        <v>80.59</v>
      </c>
      <c r="F6647" s="128">
        <f t="shared" si="383"/>
        <v>47.789870000000001</v>
      </c>
      <c r="G6647" s="222">
        <f t="shared" si="384"/>
        <v>52.568857000000001</v>
      </c>
      <c r="H6647" s="224">
        <v>0.1</v>
      </c>
      <c r="I6647" s="32"/>
    </row>
    <row r="6648" spans="1:9" ht="15.75">
      <c r="A6648" s="28">
        <v>6643</v>
      </c>
      <c r="B6648" s="29" t="s">
        <v>10613</v>
      </c>
      <c r="C6648" s="43" t="s">
        <v>10614</v>
      </c>
      <c r="D6648" s="56"/>
      <c r="E6648" s="31">
        <v>80.59</v>
      </c>
      <c r="F6648" s="128">
        <f t="shared" si="383"/>
        <v>47.789870000000001</v>
      </c>
      <c r="G6648" s="222">
        <f t="shared" si="384"/>
        <v>52.568857000000001</v>
      </c>
      <c r="H6648" s="224">
        <v>0.1</v>
      </c>
      <c r="I6648" s="32"/>
    </row>
    <row r="6649" spans="1:9" ht="15.75">
      <c r="A6649" s="28">
        <v>6644</v>
      </c>
      <c r="B6649" s="29" t="s">
        <v>10615</v>
      </c>
      <c r="C6649" s="43" t="s">
        <v>10616</v>
      </c>
      <c r="D6649" s="56"/>
      <c r="E6649" s="31">
        <v>80.59</v>
      </c>
      <c r="F6649" s="128">
        <f t="shared" si="383"/>
        <v>47.789870000000001</v>
      </c>
      <c r="G6649" s="222">
        <f t="shared" si="384"/>
        <v>52.568857000000001</v>
      </c>
      <c r="H6649" s="224">
        <v>0.1</v>
      </c>
      <c r="I6649" s="32"/>
    </row>
    <row r="6650" spans="1:9" ht="15.75">
      <c r="A6650" s="28">
        <v>6645</v>
      </c>
      <c r="B6650" s="29" t="s">
        <v>10617</v>
      </c>
      <c r="C6650" s="43" t="s">
        <v>10618</v>
      </c>
      <c r="D6650" s="56"/>
      <c r="E6650" s="31">
        <v>80.59</v>
      </c>
      <c r="F6650" s="128">
        <f t="shared" si="383"/>
        <v>47.789870000000001</v>
      </c>
      <c r="G6650" s="222">
        <f t="shared" si="384"/>
        <v>52.568857000000001</v>
      </c>
      <c r="H6650" s="224">
        <v>0.1</v>
      </c>
      <c r="I6650" s="32"/>
    </row>
    <row r="6651" spans="1:9" ht="15.75">
      <c r="A6651" s="28">
        <v>6646</v>
      </c>
      <c r="B6651" s="29" t="s">
        <v>10619</v>
      </c>
      <c r="C6651" s="43" t="s">
        <v>10620</v>
      </c>
      <c r="D6651" s="56"/>
      <c r="E6651" s="31">
        <v>80.59</v>
      </c>
      <c r="F6651" s="128">
        <f t="shared" si="383"/>
        <v>47.789870000000001</v>
      </c>
      <c r="G6651" s="222">
        <f t="shared" si="384"/>
        <v>52.568857000000001</v>
      </c>
      <c r="H6651" s="224">
        <v>0.1</v>
      </c>
      <c r="I6651" s="32"/>
    </row>
    <row r="6652" spans="1:9" ht="15.75">
      <c r="A6652" s="28">
        <v>6647</v>
      </c>
      <c r="B6652" s="29" t="s">
        <v>10621</v>
      </c>
      <c r="C6652" s="43" t="s">
        <v>10622</v>
      </c>
      <c r="D6652" s="56"/>
      <c r="E6652" s="31">
        <v>80.59</v>
      </c>
      <c r="F6652" s="128">
        <f t="shared" si="383"/>
        <v>47.789870000000001</v>
      </c>
      <c r="G6652" s="222">
        <f t="shared" si="384"/>
        <v>52.568857000000001</v>
      </c>
      <c r="H6652" s="224">
        <v>0.1</v>
      </c>
      <c r="I6652" s="32"/>
    </row>
    <row r="6653" spans="1:9" ht="15.75">
      <c r="A6653" s="28">
        <v>6648</v>
      </c>
      <c r="B6653" s="29" t="s">
        <v>10623</v>
      </c>
      <c r="C6653" s="43" t="s">
        <v>10624</v>
      </c>
      <c r="D6653" s="56"/>
      <c r="E6653" s="31">
        <v>80.59</v>
      </c>
      <c r="F6653" s="128">
        <f t="shared" si="383"/>
        <v>47.789870000000001</v>
      </c>
      <c r="G6653" s="222">
        <f t="shared" si="384"/>
        <v>52.568857000000001</v>
      </c>
      <c r="H6653" s="224">
        <v>0.1</v>
      </c>
      <c r="I6653" s="32"/>
    </row>
    <row r="6654" spans="1:9" ht="15.75">
      <c r="A6654" s="28">
        <v>6649</v>
      </c>
      <c r="B6654" s="29" t="s">
        <v>10625</v>
      </c>
      <c r="C6654" s="43" t="s">
        <v>10626</v>
      </c>
      <c r="D6654" s="56"/>
      <c r="E6654" s="31">
        <v>80.59</v>
      </c>
      <c r="F6654" s="128">
        <f t="shared" si="383"/>
        <v>47.789870000000001</v>
      </c>
      <c r="G6654" s="222">
        <f t="shared" si="384"/>
        <v>52.568857000000001</v>
      </c>
      <c r="H6654" s="224">
        <v>0.1</v>
      </c>
      <c r="I6654" s="32"/>
    </row>
    <row r="6655" spans="1:9" ht="15.75">
      <c r="A6655" s="28">
        <v>6650</v>
      </c>
      <c r="B6655" s="29" t="s">
        <v>10627</v>
      </c>
      <c r="C6655" s="43" t="s">
        <v>10628</v>
      </c>
      <c r="D6655" s="56"/>
      <c r="E6655" s="31">
        <v>80.59</v>
      </c>
      <c r="F6655" s="128">
        <f t="shared" si="383"/>
        <v>47.789870000000001</v>
      </c>
      <c r="G6655" s="222">
        <f t="shared" si="384"/>
        <v>52.568857000000001</v>
      </c>
      <c r="H6655" s="224">
        <v>0.1</v>
      </c>
      <c r="I6655" s="32"/>
    </row>
    <row r="6656" spans="1:9" ht="15.75">
      <c r="A6656" s="28">
        <v>6651</v>
      </c>
      <c r="B6656" s="29" t="s">
        <v>10629</v>
      </c>
      <c r="C6656" s="43" t="s">
        <v>10630</v>
      </c>
      <c r="D6656" s="56"/>
      <c r="E6656" s="31">
        <v>80.59</v>
      </c>
      <c r="F6656" s="128">
        <f t="shared" si="383"/>
        <v>47.789870000000001</v>
      </c>
      <c r="G6656" s="222">
        <f t="shared" si="384"/>
        <v>52.568857000000001</v>
      </c>
      <c r="H6656" s="224">
        <v>0.1</v>
      </c>
      <c r="I6656" s="32"/>
    </row>
    <row r="6657" spans="1:9" ht="15.75">
      <c r="A6657" s="28">
        <v>6652</v>
      </c>
      <c r="B6657" s="29" t="s">
        <v>10631</v>
      </c>
      <c r="C6657" s="43" t="s">
        <v>10632</v>
      </c>
      <c r="D6657" s="56"/>
      <c r="E6657" s="31">
        <v>80.59</v>
      </c>
      <c r="F6657" s="128">
        <f t="shared" si="383"/>
        <v>47.789870000000001</v>
      </c>
      <c r="G6657" s="222">
        <f t="shared" si="384"/>
        <v>52.568857000000001</v>
      </c>
      <c r="H6657" s="224">
        <v>0.1</v>
      </c>
      <c r="I6657" s="32"/>
    </row>
    <row r="6658" spans="1:9" ht="15.75">
      <c r="A6658" s="28">
        <v>6653</v>
      </c>
      <c r="B6658" s="29" t="s">
        <v>10633</v>
      </c>
      <c r="C6658" s="43" t="s">
        <v>10634</v>
      </c>
      <c r="D6658" s="56"/>
      <c r="E6658" s="31">
        <v>80.59</v>
      </c>
      <c r="F6658" s="128">
        <f t="shared" si="383"/>
        <v>47.789870000000001</v>
      </c>
      <c r="G6658" s="222">
        <f t="shared" si="384"/>
        <v>52.568857000000001</v>
      </c>
      <c r="H6658" s="224">
        <v>0.1</v>
      </c>
      <c r="I6658" s="32"/>
    </row>
    <row r="6659" spans="1:9" ht="15.75">
      <c r="A6659" s="28">
        <v>6654</v>
      </c>
      <c r="B6659" s="29" t="s">
        <v>10635</v>
      </c>
      <c r="C6659" s="43" t="s">
        <v>10636</v>
      </c>
      <c r="D6659" s="56"/>
      <c r="E6659" s="31">
        <v>80.59</v>
      </c>
      <c r="F6659" s="128">
        <f t="shared" si="383"/>
        <v>47.789870000000001</v>
      </c>
      <c r="G6659" s="222">
        <f t="shared" si="384"/>
        <v>52.568857000000001</v>
      </c>
      <c r="H6659" s="224">
        <v>0.1</v>
      </c>
      <c r="I6659" s="32"/>
    </row>
    <row r="6660" spans="1:9" ht="15.75">
      <c r="A6660" s="28">
        <v>6655</v>
      </c>
      <c r="B6660" s="29" t="s">
        <v>10637</v>
      </c>
      <c r="C6660" s="43" t="s">
        <v>10638</v>
      </c>
      <c r="D6660" s="56"/>
      <c r="E6660" s="31">
        <v>80.59</v>
      </c>
      <c r="F6660" s="128">
        <f t="shared" si="383"/>
        <v>47.789870000000001</v>
      </c>
      <c r="G6660" s="222">
        <f t="shared" si="384"/>
        <v>52.568857000000001</v>
      </c>
      <c r="H6660" s="224">
        <v>0.1</v>
      </c>
      <c r="I6660" s="32"/>
    </row>
    <row r="6661" spans="1:9" ht="15.75">
      <c r="A6661" s="28">
        <v>6656</v>
      </c>
      <c r="B6661" s="29" t="s">
        <v>10639</v>
      </c>
      <c r="C6661" s="43" t="s">
        <v>10640</v>
      </c>
      <c r="D6661" s="56"/>
      <c r="E6661" s="31">
        <v>80.59</v>
      </c>
      <c r="F6661" s="128">
        <f t="shared" si="383"/>
        <v>47.789870000000001</v>
      </c>
      <c r="G6661" s="222">
        <f t="shared" si="384"/>
        <v>52.568857000000001</v>
      </c>
      <c r="H6661" s="224">
        <v>0.1</v>
      </c>
      <c r="I6661" s="32"/>
    </row>
    <row r="6662" spans="1:9" ht="15.75">
      <c r="A6662" s="28">
        <v>6657</v>
      </c>
      <c r="B6662" s="29" t="s">
        <v>10641</v>
      </c>
      <c r="C6662" s="43" t="s">
        <v>10642</v>
      </c>
      <c r="D6662" s="56"/>
      <c r="E6662" s="31">
        <v>80.59</v>
      </c>
      <c r="F6662" s="128">
        <f t="shared" si="383"/>
        <v>47.789870000000001</v>
      </c>
      <c r="G6662" s="222">
        <f t="shared" si="384"/>
        <v>52.568857000000001</v>
      </c>
      <c r="H6662" s="224">
        <v>0.1</v>
      </c>
      <c r="I6662" s="32"/>
    </row>
    <row r="6663" spans="1:9" ht="15.75">
      <c r="A6663" s="28">
        <v>6658</v>
      </c>
      <c r="B6663" s="29" t="s">
        <v>10643</v>
      </c>
      <c r="C6663" s="43" t="s">
        <v>10644</v>
      </c>
      <c r="D6663" s="56"/>
      <c r="E6663" s="31">
        <v>80.59</v>
      </c>
      <c r="F6663" s="128">
        <f t="shared" ref="F6663:F6726" si="385">E6663*0.593</f>
        <v>47.789870000000001</v>
      </c>
      <c r="G6663" s="222">
        <f t="shared" si="384"/>
        <v>52.568857000000001</v>
      </c>
      <c r="H6663" s="224">
        <v>0.1</v>
      </c>
      <c r="I6663" s="32"/>
    </row>
    <row r="6664" spans="1:9" ht="31.5">
      <c r="A6664" s="28">
        <v>6659</v>
      </c>
      <c r="B6664" s="29" t="s">
        <v>10645</v>
      </c>
      <c r="C6664" s="43" t="s">
        <v>10646</v>
      </c>
      <c r="D6664" s="56"/>
      <c r="E6664" s="31">
        <v>80.59</v>
      </c>
      <c r="F6664" s="128">
        <f t="shared" si="385"/>
        <v>47.789870000000001</v>
      </c>
      <c r="G6664" s="222">
        <f t="shared" si="384"/>
        <v>52.568857000000001</v>
      </c>
      <c r="H6664" s="224">
        <v>0.1</v>
      </c>
      <c r="I6664" s="32"/>
    </row>
    <row r="6665" spans="1:9" ht="15.75">
      <c r="A6665" s="28">
        <v>6660</v>
      </c>
      <c r="B6665" s="29" t="s">
        <v>10647</v>
      </c>
      <c r="C6665" s="43" t="s">
        <v>10648</v>
      </c>
      <c r="D6665" s="56"/>
      <c r="E6665" s="31">
        <v>80.59</v>
      </c>
      <c r="F6665" s="128">
        <f t="shared" si="385"/>
        <v>47.789870000000001</v>
      </c>
      <c r="G6665" s="222">
        <f t="shared" si="384"/>
        <v>52.568857000000001</v>
      </c>
      <c r="H6665" s="224">
        <v>0.1</v>
      </c>
      <c r="I6665" s="32"/>
    </row>
    <row r="6666" spans="1:9" ht="15.75">
      <c r="A6666" s="28">
        <v>6661</v>
      </c>
      <c r="B6666" s="29" t="s">
        <v>10649</v>
      </c>
      <c r="C6666" s="43" t="s">
        <v>10650</v>
      </c>
      <c r="D6666" s="56"/>
      <c r="E6666" s="31">
        <v>80.59</v>
      </c>
      <c r="F6666" s="128">
        <f t="shared" si="385"/>
        <v>47.789870000000001</v>
      </c>
      <c r="G6666" s="222">
        <f t="shared" si="384"/>
        <v>52.568857000000001</v>
      </c>
      <c r="H6666" s="224">
        <v>0.1</v>
      </c>
      <c r="I6666" s="32"/>
    </row>
    <row r="6667" spans="1:9" ht="15.75">
      <c r="A6667" s="28">
        <v>6662</v>
      </c>
      <c r="B6667" s="29" t="s">
        <v>10651</v>
      </c>
      <c r="C6667" s="43" t="s">
        <v>10652</v>
      </c>
      <c r="D6667" s="56"/>
      <c r="E6667" s="31">
        <v>80.59</v>
      </c>
      <c r="F6667" s="128">
        <f t="shared" si="385"/>
        <v>47.789870000000001</v>
      </c>
      <c r="G6667" s="222">
        <f t="shared" si="384"/>
        <v>52.568857000000001</v>
      </c>
      <c r="H6667" s="224">
        <v>0.1</v>
      </c>
      <c r="I6667" s="32"/>
    </row>
    <row r="6668" spans="1:9" ht="15.75">
      <c r="A6668" s="28">
        <v>6663</v>
      </c>
      <c r="B6668" s="29" t="s">
        <v>10653</v>
      </c>
      <c r="C6668" s="43" t="s">
        <v>10654</v>
      </c>
      <c r="D6668" s="56"/>
      <c r="E6668" s="31">
        <v>80.59</v>
      </c>
      <c r="F6668" s="128">
        <f t="shared" si="385"/>
        <v>47.789870000000001</v>
      </c>
      <c r="G6668" s="222">
        <f t="shared" si="384"/>
        <v>52.568857000000001</v>
      </c>
      <c r="H6668" s="224">
        <v>0.1</v>
      </c>
      <c r="I6668" s="32"/>
    </row>
    <row r="6669" spans="1:9" ht="15.75">
      <c r="A6669" s="28">
        <v>6664</v>
      </c>
      <c r="B6669" s="29" t="s">
        <v>10655</v>
      </c>
      <c r="C6669" s="43" t="s">
        <v>10656</v>
      </c>
      <c r="D6669" s="56"/>
      <c r="E6669" s="31">
        <v>80.59</v>
      </c>
      <c r="F6669" s="128">
        <f t="shared" si="385"/>
        <v>47.789870000000001</v>
      </c>
      <c r="G6669" s="222">
        <f t="shared" si="384"/>
        <v>52.568857000000001</v>
      </c>
      <c r="H6669" s="224">
        <v>0.1</v>
      </c>
      <c r="I6669" s="32"/>
    </row>
    <row r="6670" spans="1:9" ht="15.75">
      <c r="A6670" s="28">
        <v>6665</v>
      </c>
      <c r="B6670" s="29" t="s">
        <v>10657</v>
      </c>
      <c r="C6670" s="43" t="s">
        <v>10658</v>
      </c>
      <c r="D6670" s="56"/>
      <c r="E6670" s="31">
        <v>80.59</v>
      </c>
      <c r="F6670" s="128">
        <f t="shared" si="385"/>
        <v>47.789870000000001</v>
      </c>
      <c r="G6670" s="222">
        <f t="shared" si="384"/>
        <v>52.568857000000001</v>
      </c>
      <c r="H6670" s="224">
        <v>0.1</v>
      </c>
      <c r="I6670" s="32"/>
    </row>
    <row r="6671" spans="1:9" ht="15.75">
      <c r="A6671" s="28">
        <v>6666</v>
      </c>
      <c r="B6671" s="29" t="s">
        <v>10659</v>
      </c>
      <c r="C6671" s="43" t="s">
        <v>10660</v>
      </c>
      <c r="D6671" s="56"/>
      <c r="E6671" s="31">
        <v>80.59</v>
      </c>
      <c r="F6671" s="128">
        <f t="shared" si="385"/>
        <v>47.789870000000001</v>
      </c>
      <c r="G6671" s="222">
        <f t="shared" si="384"/>
        <v>52.568857000000001</v>
      </c>
      <c r="H6671" s="224">
        <v>0.1</v>
      </c>
      <c r="I6671" s="32"/>
    </row>
    <row r="6672" spans="1:9" ht="31.5">
      <c r="A6672" s="28">
        <v>6667</v>
      </c>
      <c r="B6672" s="29" t="s">
        <v>10661</v>
      </c>
      <c r="C6672" s="43" t="s">
        <v>10662</v>
      </c>
      <c r="D6672" s="56"/>
      <c r="E6672" s="31">
        <v>80.59</v>
      </c>
      <c r="F6672" s="128">
        <f t="shared" si="385"/>
        <v>47.789870000000001</v>
      </c>
      <c r="G6672" s="222">
        <f t="shared" si="384"/>
        <v>52.568857000000001</v>
      </c>
      <c r="H6672" s="224">
        <v>0.1</v>
      </c>
      <c r="I6672" s="32"/>
    </row>
    <row r="6673" spans="1:9" ht="15.75">
      <c r="A6673" s="28">
        <v>6668</v>
      </c>
      <c r="B6673" s="29" t="s">
        <v>10663</v>
      </c>
      <c r="C6673" s="43" t="s">
        <v>10664</v>
      </c>
      <c r="D6673" s="56"/>
      <c r="E6673" s="31">
        <v>80.59</v>
      </c>
      <c r="F6673" s="128">
        <f t="shared" si="385"/>
        <v>47.789870000000001</v>
      </c>
      <c r="G6673" s="222">
        <f t="shared" si="384"/>
        <v>52.568857000000001</v>
      </c>
      <c r="H6673" s="224">
        <v>0.1</v>
      </c>
      <c r="I6673" s="32"/>
    </row>
    <row r="6674" spans="1:9" ht="15.75">
      <c r="A6674" s="28">
        <v>6669</v>
      </c>
      <c r="B6674" s="29" t="s">
        <v>10665</v>
      </c>
      <c r="C6674" s="43" t="s">
        <v>10666</v>
      </c>
      <c r="D6674" s="56"/>
      <c r="E6674" s="31">
        <v>80.59</v>
      </c>
      <c r="F6674" s="128">
        <f t="shared" si="385"/>
        <v>47.789870000000001</v>
      </c>
      <c r="G6674" s="222">
        <f t="shared" si="384"/>
        <v>52.568857000000001</v>
      </c>
      <c r="H6674" s="224">
        <v>0.1</v>
      </c>
      <c r="I6674" s="32"/>
    </row>
    <row r="6675" spans="1:9" ht="15.75">
      <c r="A6675" s="28">
        <v>6670</v>
      </c>
      <c r="B6675" s="29" t="s">
        <v>10667</v>
      </c>
      <c r="C6675" s="43" t="s">
        <v>10668</v>
      </c>
      <c r="D6675" s="56"/>
      <c r="E6675" s="31">
        <v>80.59</v>
      </c>
      <c r="F6675" s="128">
        <f t="shared" si="385"/>
        <v>47.789870000000001</v>
      </c>
      <c r="G6675" s="222">
        <f t="shared" si="384"/>
        <v>52.568857000000001</v>
      </c>
      <c r="H6675" s="224">
        <v>0.1</v>
      </c>
      <c r="I6675" s="32"/>
    </row>
    <row r="6676" spans="1:9" ht="15.75">
      <c r="A6676" s="28">
        <v>6671</v>
      </c>
      <c r="B6676" s="29" t="s">
        <v>10669</v>
      </c>
      <c r="C6676" s="43" t="s">
        <v>10670</v>
      </c>
      <c r="D6676" s="56"/>
      <c r="E6676" s="31">
        <v>80.59</v>
      </c>
      <c r="F6676" s="128">
        <f t="shared" si="385"/>
        <v>47.789870000000001</v>
      </c>
      <c r="G6676" s="222">
        <f t="shared" si="384"/>
        <v>52.568857000000001</v>
      </c>
      <c r="H6676" s="224">
        <v>0.1</v>
      </c>
      <c r="I6676" s="32"/>
    </row>
    <row r="6677" spans="1:9" ht="15.75">
      <c r="A6677" s="28">
        <v>6672</v>
      </c>
      <c r="B6677" s="29" t="s">
        <v>10671</v>
      </c>
      <c r="C6677" s="43" t="s">
        <v>10672</v>
      </c>
      <c r="D6677" s="56"/>
      <c r="E6677" s="31">
        <v>80.59</v>
      </c>
      <c r="F6677" s="128">
        <f t="shared" si="385"/>
        <v>47.789870000000001</v>
      </c>
      <c r="G6677" s="222">
        <f t="shared" si="384"/>
        <v>52.568857000000001</v>
      </c>
      <c r="H6677" s="224">
        <v>0.1</v>
      </c>
      <c r="I6677" s="32"/>
    </row>
    <row r="6678" spans="1:9" ht="15.75">
      <c r="A6678" s="28">
        <v>6673</v>
      </c>
      <c r="B6678" s="29" t="s">
        <v>10673</v>
      </c>
      <c r="C6678" s="43" t="s">
        <v>10674</v>
      </c>
      <c r="D6678" s="56"/>
      <c r="E6678" s="31">
        <v>80.59</v>
      </c>
      <c r="F6678" s="128">
        <f t="shared" si="385"/>
        <v>47.789870000000001</v>
      </c>
      <c r="G6678" s="222">
        <f t="shared" si="384"/>
        <v>52.568857000000001</v>
      </c>
      <c r="H6678" s="224">
        <v>0.1</v>
      </c>
      <c r="I6678" s="32"/>
    </row>
    <row r="6679" spans="1:9" ht="31.5">
      <c r="A6679" s="28">
        <v>6674</v>
      </c>
      <c r="B6679" s="29" t="s">
        <v>10675</v>
      </c>
      <c r="C6679" s="43" t="s">
        <v>10676</v>
      </c>
      <c r="D6679" s="56"/>
      <c r="E6679" s="31">
        <v>80.59</v>
      </c>
      <c r="F6679" s="128">
        <f t="shared" si="385"/>
        <v>47.789870000000001</v>
      </c>
      <c r="G6679" s="222">
        <f t="shared" si="384"/>
        <v>52.568857000000001</v>
      </c>
      <c r="H6679" s="224">
        <v>0.1</v>
      </c>
      <c r="I6679" s="32"/>
    </row>
    <row r="6680" spans="1:9" ht="31.5">
      <c r="A6680" s="28">
        <v>6675</v>
      </c>
      <c r="B6680" s="29" t="s">
        <v>10677</v>
      </c>
      <c r="C6680" s="43" t="s">
        <v>10678</v>
      </c>
      <c r="D6680" s="56"/>
      <c r="E6680" s="31">
        <v>80.59</v>
      </c>
      <c r="F6680" s="128">
        <f t="shared" si="385"/>
        <v>47.789870000000001</v>
      </c>
      <c r="G6680" s="222">
        <f t="shared" si="384"/>
        <v>52.568857000000001</v>
      </c>
      <c r="H6680" s="224">
        <v>0.1</v>
      </c>
      <c r="I6680" s="32"/>
    </row>
    <row r="6681" spans="1:9" ht="15.75">
      <c r="A6681" s="28">
        <v>6676</v>
      </c>
      <c r="B6681" s="29" t="s">
        <v>10679</v>
      </c>
      <c r="C6681" s="43" t="s">
        <v>10680</v>
      </c>
      <c r="D6681" s="56"/>
      <c r="E6681" s="31">
        <v>80.59</v>
      </c>
      <c r="F6681" s="128">
        <f t="shared" si="385"/>
        <v>47.789870000000001</v>
      </c>
      <c r="G6681" s="222">
        <f t="shared" si="384"/>
        <v>52.568857000000001</v>
      </c>
      <c r="H6681" s="224">
        <v>0.1</v>
      </c>
      <c r="I6681" s="32"/>
    </row>
    <row r="6682" spans="1:9" ht="15.75">
      <c r="A6682" s="28">
        <v>6677</v>
      </c>
      <c r="B6682" s="29" t="s">
        <v>10681</v>
      </c>
      <c r="C6682" s="43" t="s">
        <v>10682</v>
      </c>
      <c r="D6682" s="56"/>
      <c r="E6682" s="31">
        <v>80.59</v>
      </c>
      <c r="F6682" s="128">
        <f t="shared" si="385"/>
        <v>47.789870000000001</v>
      </c>
      <c r="G6682" s="222">
        <f t="shared" si="384"/>
        <v>52.568857000000001</v>
      </c>
      <c r="H6682" s="224">
        <v>0.1</v>
      </c>
      <c r="I6682" s="32"/>
    </row>
    <row r="6683" spans="1:9" ht="15.75">
      <c r="A6683" s="28">
        <v>6678</v>
      </c>
      <c r="B6683" s="29" t="s">
        <v>10683</v>
      </c>
      <c r="C6683" s="43" t="s">
        <v>10684</v>
      </c>
      <c r="D6683" s="56"/>
      <c r="E6683" s="31">
        <v>80.59</v>
      </c>
      <c r="F6683" s="128">
        <f t="shared" si="385"/>
        <v>47.789870000000001</v>
      </c>
      <c r="G6683" s="222">
        <f t="shared" si="384"/>
        <v>52.568857000000001</v>
      </c>
      <c r="H6683" s="224">
        <v>0.1</v>
      </c>
      <c r="I6683" s="32"/>
    </row>
    <row r="6684" spans="1:9" ht="31.5">
      <c r="A6684" s="28">
        <v>6679</v>
      </c>
      <c r="B6684" s="29" t="s">
        <v>10685</v>
      </c>
      <c r="C6684" s="43" t="s">
        <v>10686</v>
      </c>
      <c r="D6684" s="56"/>
      <c r="E6684" s="31">
        <v>80.59</v>
      </c>
      <c r="F6684" s="128">
        <f t="shared" si="385"/>
        <v>47.789870000000001</v>
      </c>
      <c r="G6684" s="222">
        <f t="shared" si="384"/>
        <v>52.568857000000001</v>
      </c>
      <c r="H6684" s="224">
        <v>0.1</v>
      </c>
      <c r="I6684" s="32"/>
    </row>
    <row r="6685" spans="1:9" ht="31.5">
      <c r="A6685" s="28">
        <v>6680</v>
      </c>
      <c r="B6685" s="29" t="s">
        <v>10687</v>
      </c>
      <c r="C6685" s="43" t="s">
        <v>10688</v>
      </c>
      <c r="D6685" s="56"/>
      <c r="E6685" s="31">
        <v>80.59</v>
      </c>
      <c r="F6685" s="128">
        <f t="shared" si="385"/>
        <v>47.789870000000001</v>
      </c>
      <c r="G6685" s="222">
        <f t="shared" si="384"/>
        <v>52.568857000000001</v>
      </c>
      <c r="H6685" s="224">
        <v>0.1</v>
      </c>
      <c r="I6685" s="32"/>
    </row>
    <row r="6686" spans="1:9" ht="15.75">
      <c r="A6686" s="28">
        <v>6681</v>
      </c>
      <c r="B6686" s="29" t="s">
        <v>10689</v>
      </c>
      <c r="C6686" s="43" t="s">
        <v>10690</v>
      </c>
      <c r="D6686" s="56"/>
      <c r="E6686" s="31">
        <v>80.59</v>
      </c>
      <c r="F6686" s="128">
        <f t="shared" si="385"/>
        <v>47.789870000000001</v>
      </c>
      <c r="G6686" s="222">
        <f t="shared" si="384"/>
        <v>52.568857000000001</v>
      </c>
      <c r="H6686" s="224">
        <v>0.1</v>
      </c>
      <c r="I6686" s="32"/>
    </row>
    <row r="6687" spans="1:9" ht="31.5">
      <c r="A6687" s="28">
        <v>6682</v>
      </c>
      <c r="B6687" s="29" t="s">
        <v>10691</v>
      </c>
      <c r="C6687" s="43" t="s">
        <v>10692</v>
      </c>
      <c r="D6687" s="56"/>
      <c r="E6687" s="31">
        <v>80.59</v>
      </c>
      <c r="F6687" s="128">
        <f t="shared" si="385"/>
        <v>47.789870000000001</v>
      </c>
      <c r="G6687" s="222">
        <f t="shared" si="384"/>
        <v>52.568857000000001</v>
      </c>
      <c r="H6687" s="224">
        <v>0.1</v>
      </c>
      <c r="I6687" s="32"/>
    </row>
    <row r="6688" spans="1:9" ht="15.75">
      <c r="A6688" s="28">
        <v>6683</v>
      </c>
      <c r="B6688" s="29" t="s">
        <v>10693</v>
      </c>
      <c r="C6688" s="43" t="s">
        <v>10694</v>
      </c>
      <c r="D6688" s="56"/>
      <c r="E6688" s="31">
        <v>80.59</v>
      </c>
      <c r="F6688" s="128">
        <f t="shared" si="385"/>
        <v>47.789870000000001</v>
      </c>
      <c r="G6688" s="222">
        <f t="shared" si="384"/>
        <v>52.568857000000001</v>
      </c>
      <c r="H6688" s="224">
        <v>0.1</v>
      </c>
      <c r="I6688" s="32"/>
    </row>
    <row r="6689" spans="1:9" ht="15.75">
      <c r="A6689" s="28">
        <v>6684</v>
      </c>
      <c r="B6689" s="29" t="s">
        <v>10695</v>
      </c>
      <c r="C6689" s="43" t="s">
        <v>10696</v>
      </c>
      <c r="D6689" s="56"/>
      <c r="E6689" s="31">
        <v>80.59</v>
      </c>
      <c r="F6689" s="128">
        <f t="shared" si="385"/>
        <v>47.789870000000001</v>
      </c>
      <c r="G6689" s="222">
        <f t="shared" si="384"/>
        <v>52.568857000000001</v>
      </c>
      <c r="H6689" s="224">
        <v>0.1</v>
      </c>
      <c r="I6689" s="32"/>
    </row>
    <row r="6690" spans="1:9" ht="15.75">
      <c r="A6690" s="28">
        <v>6685</v>
      </c>
      <c r="B6690" s="29" t="s">
        <v>10697</v>
      </c>
      <c r="C6690" s="43" t="s">
        <v>10698</v>
      </c>
      <c r="D6690" s="56"/>
      <c r="E6690" s="31">
        <v>80.59</v>
      </c>
      <c r="F6690" s="128">
        <f t="shared" si="385"/>
        <v>47.789870000000001</v>
      </c>
      <c r="G6690" s="222">
        <f t="shared" si="384"/>
        <v>52.568857000000001</v>
      </c>
      <c r="H6690" s="224">
        <v>0.1</v>
      </c>
      <c r="I6690" s="32"/>
    </row>
    <row r="6691" spans="1:9" ht="31.5">
      <c r="A6691" s="28">
        <v>6686</v>
      </c>
      <c r="B6691" s="29" t="s">
        <v>10699</v>
      </c>
      <c r="C6691" s="43" t="s">
        <v>10700</v>
      </c>
      <c r="D6691" s="56"/>
      <c r="E6691" s="31">
        <v>80.59</v>
      </c>
      <c r="F6691" s="128">
        <f t="shared" si="385"/>
        <v>47.789870000000001</v>
      </c>
      <c r="G6691" s="222">
        <f t="shared" si="384"/>
        <v>52.568857000000001</v>
      </c>
      <c r="H6691" s="224">
        <v>0.1</v>
      </c>
      <c r="I6691" s="32"/>
    </row>
    <row r="6692" spans="1:9" ht="31.5">
      <c r="A6692" s="28">
        <v>6687</v>
      </c>
      <c r="B6692" s="29" t="s">
        <v>10701</v>
      </c>
      <c r="C6692" s="43" t="s">
        <v>10702</v>
      </c>
      <c r="D6692" s="56"/>
      <c r="E6692" s="31">
        <v>80.59</v>
      </c>
      <c r="F6692" s="128">
        <f t="shared" si="385"/>
        <v>47.789870000000001</v>
      </c>
      <c r="G6692" s="222">
        <f t="shared" si="384"/>
        <v>52.568857000000001</v>
      </c>
      <c r="H6692" s="224">
        <v>0.1</v>
      </c>
      <c r="I6692" s="32"/>
    </row>
    <row r="6693" spans="1:9" ht="15.75">
      <c r="A6693" s="28">
        <v>6688</v>
      </c>
      <c r="B6693" s="29" t="s">
        <v>10703</v>
      </c>
      <c r="C6693" s="43" t="s">
        <v>10704</v>
      </c>
      <c r="D6693" s="56"/>
      <c r="E6693" s="31">
        <v>80.59</v>
      </c>
      <c r="F6693" s="128">
        <f t="shared" si="385"/>
        <v>47.789870000000001</v>
      </c>
      <c r="G6693" s="222">
        <f t="shared" si="384"/>
        <v>52.568857000000001</v>
      </c>
      <c r="H6693" s="224">
        <v>0.1</v>
      </c>
      <c r="I6693" s="32"/>
    </row>
    <row r="6694" spans="1:9" ht="31.5">
      <c r="A6694" s="28">
        <v>6689</v>
      </c>
      <c r="B6694" s="29" t="s">
        <v>10705</v>
      </c>
      <c r="C6694" s="43" t="s">
        <v>10706</v>
      </c>
      <c r="D6694" s="56"/>
      <c r="E6694" s="31">
        <v>80.59</v>
      </c>
      <c r="F6694" s="128">
        <f t="shared" si="385"/>
        <v>47.789870000000001</v>
      </c>
      <c r="G6694" s="222">
        <f t="shared" si="384"/>
        <v>52.568857000000001</v>
      </c>
      <c r="H6694" s="224">
        <v>0.1</v>
      </c>
      <c r="I6694" s="32"/>
    </row>
    <row r="6695" spans="1:9" ht="15.75">
      <c r="A6695" s="28">
        <v>6690</v>
      </c>
      <c r="B6695" s="29" t="s">
        <v>10707</v>
      </c>
      <c r="C6695" s="43" t="s">
        <v>10708</v>
      </c>
      <c r="D6695" s="56"/>
      <c r="E6695" s="31">
        <v>80.59</v>
      </c>
      <c r="F6695" s="128">
        <f t="shared" si="385"/>
        <v>47.789870000000001</v>
      </c>
      <c r="G6695" s="222">
        <f t="shared" si="384"/>
        <v>52.568857000000001</v>
      </c>
      <c r="H6695" s="224">
        <v>0.1</v>
      </c>
      <c r="I6695" s="32"/>
    </row>
    <row r="6696" spans="1:9" ht="31.5">
      <c r="A6696" s="28">
        <v>6691</v>
      </c>
      <c r="B6696" s="29" t="s">
        <v>10709</v>
      </c>
      <c r="C6696" s="43" t="s">
        <v>10710</v>
      </c>
      <c r="D6696" s="56"/>
      <c r="E6696" s="31">
        <v>80.59</v>
      </c>
      <c r="F6696" s="128">
        <f t="shared" si="385"/>
        <v>47.789870000000001</v>
      </c>
      <c r="G6696" s="222">
        <f t="shared" si="384"/>
        <v>52.568857000000001</v>
      </c>
      <c r="H6696" s="224">
        <v>0.1</v>
      </c>
      <c r="I6696" s="32"/>
    </row>
    <row r="6697" spans="1:9" ht="31.5">
      <c r="A6697" s="28">
        <v>6692</v>
      </c>
      <c r="B6697" s="29" t="s">
        <v>10711</v>
      </c>
      <c r="C6697" s="43" t="s">
        <v>10712</v>
      </c>
      <c r="D6697" s="56"/>
      <c r="E6697" s="31">
        <v>80.59</v>
      </c>
      <c r="F6697" s="128">
        <f t="shared" si="385"/>
        <v>47.789870000000001</v>
      </c>
      <c r="G6697" s="222">
        <f t="shared" si="384"/>
        <v>52.568857000000001</v>
      </c>
      <c r="H6697" s="224">
        <v>0.1</v>
      </c>
      <c r="I6697" s="32"/>
    </row>
    <row r="6698" spans="1:9" ht="31.5">
      <c r="A6698" s="28">
        <v>6693</v>
      </c>
      <c r="B6698" s="29" t="s">
        <v>10713</v>
      </c>
      <c r="C6698" s="43" t="s">
        <v>10714</v>
      </c>
      <c r="D6698" s="56"/>
      <c r="E6698" s="31">
        <v>80.59</v>
      </c>
      <c r="F6698" s="128">
        <f t="shared" si="385"/>
        <v>47.789870000000001</v>
      </c>
      <c r="G6698" s="222">
        <f t="shared" si="384"/>
        <v>52.568857000000001</v>
      </c>
      <c r="H6698" s="224">
        <v>0.1</v>
      </c>
      <c r="I6698" s="32"/>
    </row>
    <row r="6699" spans="1:9" ht="15.75">
      <c r="A6699" s="28">
        <v>6694</v>
      </c>
      <c r="B6699" s="29" t="s">
        <v>10715</v>
      </c>
      <c r="C6699" s="43" t="s">
        <v>10716</v>
      </c>
      <c r="D6699" s="56"/>
      <c r="E6699" s="31">
        <v>80.59</v>
      </c>
      <c r="F6699" s="128">
        <f t="shared" si="385"/>
        <v>47.789870000000001</v>
      </c>
      <c r="G6699" s="222">
        <f t="shared" si="384"/>
        <v>52.568857000000001</v>
      </c>
      <c r="H6699" s="224">
        <v>0.1</v>
      </c>
      <c r="I6699" s="32"/>
    </row>
    <row r="6700" spans="1:9" ht="31.5">
      <c r="A6700" s="28">
        <v>6695</v>
      </c>
      <c r="B6700" s="29" t="s">
        <v>10717</v>
      </c>
      <c r="C6700" s="43" t="s">
        <v>10718</v>
      </c>
      <c r="D6700" s="56"/>
      <c r="E6700" s="31">
        <v>80.59</v>
      </c>
      <c r="F6700" s="128">
        <f t="shared" si="385"/>
        <v>47.789870000000001</v>
      </c>
      <c r="G6700" s="222">
        <f t="shared" si="384"/>
        <v>52.568857000000001</v>
      </c>
      <c r="H6700" s="224">
        <v>0.1</v>
      </c>
      <c r="I6700" s="32"/>
    </row>
    <row r="6701" spans="1:9" ht="15.75">
      <c r="A6701" s="28">
        <v>6696</v>
      </c>
      <c r="B6701" s="29" t="s">
        <v>10719</v>
      </c>
      <c r="C6701" s="43" t="s">
        <v>10720</v>
      </c>
      <c r="D6701" s="56"/>
      <c r="E6701" s="31">
        <v>80.59</v>
      </c>
      <c r="F6701" s="128">
        <f t="shared" si="385"/>
        <v>47.789870000000001</v>
      </c>
      <c r="G6701" s="222">
        <f t="shared" ref="G6701:G6764" si="386">F6701*1.1</f>
        <v>52.568857000000001</v>
      </c>
      <c r="H6701" s="224">
        <v>0.1</v>
      </c>
      <c r="I6701" s="32"/>
    </row>
    <row r="6702" spans="1:9" ht="15.75">
      <c r="A6702" s="28">
        <v>6697</v>
      </c>
      <c r="B6702" s="29" t="s">
        <v>10721</v>
      </c>
      <c r="C6702" s="43" t="s">
        <v>10722</v>
      </c>
      <c r="D6702" s="56"/>
      <c r="E6702" s="31">
        <v>80.59</v>
      </c>
      <c r="F6702" s="128">
        <f t="shared" si="385"/>
        <v>47.789870000000001</v>
      </c>
      <c r="G6702" s="222">
        <f t="shared" si="386"/>
        <v>52.568857000000001</v>
      </c>
      <c r="H6702" s="224">
        <v>0.1</v>
      </c>
      <c r="I6702" s="32"/>
    </row>
    <row r="6703" spans="1:9" ht="31.5">
      <c r="A6703" s="28">
        <v>6698</v>
      </c>
      <c r="B6703" s="29" t="s">
        <v>10723</v>
      </c>
      <c r="C6703" s="43" t="s">
        <v>10724</v>
      </c>
      <c r="D6703" s="56"/>
      <c r="E6703" s="31">
        <v>80.59</v>
      </c>
      <c r="F6703" s="128">
        <f t="shared" si="385"/>
        <v>47.789870000000001</v>
      </c>
      <c r="G6703" s="222">
        <f t="shared" si="386"/>
        <v>52.568857000000001</v>
      </c>
      <c r="H6703" s="224">
        <v>0.1</v>
      </c>
      <c r="I6703" s="32"/>
    </row>
    <row r="6704" spans="1:9" ht="15.75">
      <c r="A6704" s="28">
        <v>6699</v>
      </c>
      <c r="B6704" s="29" t="s">
        <v>10725</v>
      </c>
      <c r="C6704" s="43" t="s">
        <v>10726</v>
      </c>
      <c r="D6704" s="56"/>
      <c r="E6704" s="31">
        <v>80.59</v>
      </c>
      <c r="F6704" s="128">
        <f t="shared" si="385"/>
        <v>47.789870000000001</v>
      </c>
      <c r="G6704" s="222">
        <f t="shared" si="386"/>
        <v>52.568857000000001</v>
      </c>
      <c r="H6704" s="224">
        <v>0.1</v>
      </c>
      <c r="I6704" s="32"/>
    </row>
    <row r="6705" spans="1:9" ht="15.75">
      <c r="A6705" s="28">
        <v>6700</v>
      </c>
      <c r="B6705" s="29" t="s">
        <v>10727</v>
      </c>
      <c r="C6705" s="43" t="s">
        <v>10728</v>
      </c>
      <c r="D6705" s="56"/>
      <c r="E6705" s="31">
        <v>80.59</v>
      </c>
      <c r="F6705" s="128">
        <f t="shared" si="385"/>
        <v>47.789870000000001</v>
      </c>
      <c r="G6705" s="222">
        <f t="shared" si="386"/>
        <v>52.568857000000001</v>
      </c>
      <c r="H6705" s="224">
        <v>0.1</v>
      </c>
      <c r="I6705" s="32"/>
    </row>
    <row r="6706" spans="1:9" ht="31.5">
      <c r="A6706" s="28">
        <v>6701</v>
      </c>
      <c r="B6706" s="29" t="s">
        <v>10729</v>
      </c>
      <c r="C6706" s="43" t="s">
        <v>10730</v>
      </c>
      <c r="D6706" s="56"/>
      <c r="E6706" s="31">
        <v>80.59</v>
      </c>
      <c r="F6706" s="128">
        <f t="shared" si="385"/>
        <v>47.789870000000001</v>
      </c>
      <c r="G6706" s="222">
        <f t="shared" si="386"/>
        <v>52.568857000000001</v>
      </c>
      <c r="H6706" s="224">
        <v>0.1</v>
      </c>
      <c r="I6706" s="32"/>
    </row>
    <row r="6707" spans="1:9" ht="15.75">
      <c r="A6707" s="28">
        <v>6702</v>
      </c>
      <c r="B6707" s="29" t="s">
        <v>10731</v>
      </c>
      <c r="C6707" s="43" t="s">
        <v>10732</v>
      </c>
      <c r="D6707" s="56"/>
      <c r="E6707" s="31">
        <v>80.59</v>
      </c>
      <c r="F6707" s="128">
        <f t="shared" si="385"/>
        <v>47.789870000000001</v>
      </c>
      <c r="G6707" s="222">
        <f t="shared" si="386"/>
        <v>52.568857000000001</v>
      </c>
      <c r="H6707" s="224">
        <v>0.1</v>
      </c>
      <c r="I6707" s="32"/>
    </row>
    <row r="6708" spans="1:9" ht="15.75">
      <c r="A6708" s="28">
        <v>6703</v>
      </c>
      <c r="B6708" s="29" t="s">
        <v>10733</v>
      </c>
      <c r="C6708" s="43" t="s">
        <v>10734</v>
      </c>
      <c r="D6708" s="56"/>
      <c r="E6708" s="31">
        <v>80.59</v>
      </c>
      <c r="F6708" s="128">
        <f t="shared" si="385"/>
        <v>47.789870000000001</v>
      </c>
      <c r="G6708" s="222">
        <f t="shared" si="386"/>
        <v>52.568857000000001</v>
      </c>
      <c r="H6708" s="224">
        <v>0.1</v>
      </c>
      <c r="I6708" s="32"/>
    </row>
    <row r="6709" spans="1:9" ht="31.5">
      <c r="A6709" s="28">
        <v>6704</v>
      </c>
      <c r="B6709" s="29" t="s">
        <v>10735</v>
      </c>
      <c r="C6709" s="43" t="s">
        <v>10736</v>
      </c>
      <c r="D6709" s="56"/>
      <c r="E6709" s="31">
        <v>80.59</v>
      </c>
      <c r="F6709" s="128">
        <f t="shared" si="385"/>
        <v>47.789870000000001</v>
      </c>
      <c r="G6709" s="222">
        <f t="shared" si="386"/>
        <v>52.568857000000001</v>
      </c>
      <c r="H6709" s="224">
        <v>0.1</v>
      </c>
      <c r="I6709" s="32"/>
    </row>
    <row r="6710" spans="1:9" ht="15.75">
      <c r="A6710" s="28">
        <v>6705</v>
      </c>
      <c r="B6710" s="29" t="s">
        <v>10737</v>
      </c>
      <c r="C6710" s="43" t="s">
        <v>10738</v>
      </c>
      <c r="D6710" s="56"/>
      <c r="E6710" s="31">
        <v>80.59</v>
      </c>
      <c r="F6710" s="128">
        <f t="shared" si="385"/>
        <v>47.789870000000001</v>
      </c>
      <c r="G6710" s="222">
        <f t="shared" si="386"/>
        <v>52.568857000000001</v>
      </c>
      <c r="H6710" s="224">
        <v>0.1</v>
      </c>
      <c r="I6710" s="32"/>
    </row>
    <row r="6711" spans="1:9" ht="15.75">
      <c r="A6711" s="28">
        <v>6706</v>
      </c>
      <c r="B6711" s="29" t="s">
        <v>10739</v>
      </c>
      <c r="C6711" s="43" t="s">
        <v>10740</v>
      </c>
      <c r="D6711" s="56"/>
      <c r="E6711" s="31">
        <v>80.59</v>
      </c>
      <c r="F6711" s="128">
        <f t="shared" si="385"/>
        <v>47.789870000000001</v>
      </c>
      <c r="G6711" s="222">
        <f t="shared" si="386"/>
        <v>52.568857000000001</v>
      </c>
      <c r="H6711" s="224">
        <v>0.1</v>
      </c>
      <c r="I6711" s="32"/>
    </row>
    <row r="6712" spans="1:9" ht="31.5">
      <c r="A6712" s="28">
        <v>6707</v>
      </c>
      <c r="B6712" s="29" t="s">
        <v>10741</v>
      </c>
      <c r="C6712" s="43" t="s">
        <v>10742</v>
      </c>
      <c r="D6712" s="56"/>
      <c r="E6712" s="31">
        <v>80.59</v>
      </c>
      <c r="F6712" s="128">
        <f t="shared" si="385"/>
        <v>47.789870000000001</v>
      </c>
      <c r="G6712" s="222">
        <f t="shared" si="386"/>
        <v>52.568857000000001</v>
      </c>
      <c r="H6712" s="224">
        <v>0.1</v>
      </c>
      <c r="I6712" s="32"/>
    </row>
    <row r="6713" spans="1:9" ht="31.5">
      <c r="A6713" s="28">
        <v>6708</v>
      </c>
      <c r="B6713" s="29" t="s">
        <v>10743</v>
      </c>
      <c r="C6713" s="43" t="s">
        <v>10744</v>
      </c>
      <c r="D6713" s="56"/>
      <c r="E6713" s="31">
        <v>80.59</v>
      </c>
      <c r="F6713" s="128">
        <f t="shared" si="385"/>
        <v>47.789870000000001</v>
      </c>
      <c r="G6713" s="222">
        <f t="shared" si="386"/>
        <v>52.568857000000001</v>
      </c>
      <c r="H6713" s="224">
        <v>0.1</v>
      </c>
      <c r="I6713" s="32"/>
    </row>
    <row r="6714" spans="1:9" ht="15.75">
      <c r="A6714" s="28">
        <v>6709</v>
      </c>
      <c r="B6714" s="29" t="s">
        <v>10745</v>
      </c>
      <c r="C6714" s="43" t="s">
        <v>10746</v>
      </c>
      <c r="D6714" s="56"/>
      <c r="E6714" s="31">
        <v>80.59</v>
      </c>
      <c r="F6714" s="128">
        <f t="shared" si="385"/>
        <v>47.789870000000001</v>
      </c>
      <c r="G6714" s="222">
        <f t="shared" si="386"/>
        <v>52.568857000000001</v>
      </c>
      <c r="H6714" s="224">
        <v>0.1</v>
      </c>
      <c r="I6714" s="32"/>
    </row>
    <row r="6715" spans="1:9" ht="31.5">
      <c r="A6715" s="28">
        <v>6710</v>
      </c>
      <c r="B6715" s="29" t="s">
        <v>10747</v>
      </c>
      <c r="C6715" s="43" t="s">
        <v>10748</v>
      </c>
      <c r="D6715" s="56"/>
      <c r="E6715" s="31">
        <v>80.59</v>
      </c>
      <c r="F6715" s="128">
        <f t="shared" si="385"/>
        <v>47.789870000000001</v>
      </c>
      <c r="G6715" s="222">
        <f t="shared" si="386"/>
        <v>52.568857000000001</v>
      </c>
      <c r="H6715" s="224">
        <v>0.1</v>
      </c>
      <c r="I6715" s="32"/>
    </row>
    <row r="6716" spans="1:9" ht="15.75">
      <c r="A6716" s="28">
        <v>6711</v>
      </c>
      <c r="B6716" s="29" t="s">
        <v>10749</v>
      </c>
      <c r="C6716" s="43" t="s">
        <v>10750</v>
      </c>
      <c r="D6716" s="56"/>
      <c r="E6716" s="31">
        <v>80.59</v>
      </c>
      <c r="F6716" s="128">
        <f t="shared" si="385"/>
        <v>47.789870000000001</v>
      </c>
      <c r="G6716" s="222">
        <f t="shared" si="386"/>
        <v>52.568857000000001</v>
      </c>
      <c r="H6716" s="224">
        <v>0.1</v>
      </c>
      <c r="I6716" s="32"/>
    </row>
    <row r="6717" spans="1:9" ht="15.75">
      <c r="A6717" s="28">
        <v>6712</v>
      </c>
      <c r="B6717" s="29" t="s">
        <v>10751</v>
      </c>
      <c r="C6717" s="43" t="s">
        <v>10752</v>
      </c>
      <c r="D6717" s="56"/>
      <c r="E6717" s="31">
        <v>80.59</v>
      </c>
      <c r="F6717" s="128">
        <f t="shared" si="385"/>
        <v>47.789870000000001</v>
      </c>
      <c r="G6717" s="222">
        <f t="shared" si="386"/>
        <v>52.568857000000001</v>
      </c>
      <c r="H6717" s="224">
        <v>0.1</v>
      </c>
      <c r="I6717" s="32"/>
    </row>
    <row r="6718" spans="1:9" ht="31.5">
      <c r="A6718" s="28">
        <v>6713</v>
      </c>
      <c r="B6718" s="29" t="s">
        <v>10753</v>
      </c>
      <c r="C6718" s="43" t="s">
        <v>10754</v>
      </c>
      <c r="D6718" s="56"/>
      <c r="E6718" s="31">
        <v>80.59</v>
      </c>
      <c r="F6718" s="128">
        <f t="shared" si="385"/>
        <v>47.789870000000001</v>
      </c>
      <c r="G6718" s="222">
        <f t="shared" si="386"/>
        <v>52.568857000000001</v>
      </c>
      <c r="H6718" s="224">
        <v>0.1</v>
      </c>
      <c r="I6718" s="32"/>
    </row>
    <row r="6719" spans="1:9" ht="31.5">
      <c r="A6719" s="28">
        <v>6714</v>
      </c>
      <c r="B6719" s="29" t="s">
        <v>10755</v>
      </c>
      <c r="C6719" s="43" t="s">
        <v>10756</v>
      </c>
      <c r="D6719" s="56"/>
      <c r="E6719" s="31">
        <v>80.59</v>
      </c>
      <c r="F6719" s="128">
        <f t="shared" si="385"/>
        <v>47.789870000000001</v>
      </c>
      <c r="G6719" s="222">
        <f t="shared" si="386"/>
        <v>52.568857000000001</v>
      </c>
      <c r="H6719" s="224">
        <v>0.1</v>
      </c>
      <c r="I6719" s="32"/>
    </row>
    <row r="6720" spans="1:9" ht="31.5">
      <c r="A6720" s="28">
        <v>6715</v>
      </c>
      <c r="B6720" s="29" t="s">
        <v>10757</v>
      </c>
      <c r="C6720" s="43" t="s">
        <v>10758</v>
      </c>
      <c r="D6720" s="56"/>
      <c r="E6720" s="31">
        <v>80.59</v>
      </c>
      <c r="F6720" s="128">
        <f t="shared" si="385"/>
        <v>47.789870000000001</v>
      </c>
      <c r="G6720" s="222">
        <f t="shared" si="386"/>
        <v>52.568857000000001</v>
      </c>
      <c r="H6720" s="224">
        <v>0.1</v>
      </c>
      <c r="I6720" s="32"/>
    </row>
    <row r="6721" spans="1:9" ht="31.5">
      <c r="A6721" s="28">
        <v>6716</v>
      </c>
      <c r="B6721" s="29" t="s">
        <v>10759</v>
      </c>
      <c r="C6721" s="43" t="s">
        <v>10760</v>
      </c>
      <c r="D6721" s="56"/>
      <c r="E6721" s="31">
        <v>80.59</v>
      </c>
      <c r="F6721" s="128">
        <f t="shared" si="385"/>
        <v>47.789870000000001</v>
      </c>
      <c r="G6721" s="222">
        <f t="shared" si="386"/>
        <v>52.568857000000001</v>
      </c>
      <c r="H6721" s="224">
        <v>0.1</v>
      </c>
      <c r="I6721" s="32"/>
    </row>
    <row r="6722" spans="1:9" ht="31.5">
      <c r="A6722" s="28">
        <v>6717</v>
      </c>
      <c r="B6722" s="29" t="s">
        <v>10761</v>
      </c>
      <c r="C6722" s="43" t="s">
        <v>10762</v>
      </c>
      <c r="D6722" s="56"/>
      <c r="E6722" s="31">
        <v>80.59</v>
      </c>
      <c r="F6722" s="128">
        <f t="shared" si="385"/>
        <v>47.789870000000001</v>
      </c>
      <c r="G6722" s="222">
        <f t="shared" si="386"/>
        <v>52.568857000000001</v>
      </c>
      <c r="H6722" s="224">
        <v>0.1</v>
      </c>
      <c r="I6722" s="32"/>
    </row>
    <row r="6723" spans="1:9" ht="31.5">
      <c r="A6723" s="28">
        <v>6718</v>
      </c>
      <c r="B6723" s="29" t="s">
        <v>10763</v>
      </c>
      <c r="C6723" s="43" t="s">
        <v>10764</v>
      </c>
      <c r="D6723" s="56"/>
      <c r="E6723" s="31">
        <v>80.59</v>
      </c>
      <c r="F6723" s="128">
        <f t="shared" si="385"/>
        <v>47.789870000000001</v>
      </c>
      <c r="G6723" s="222">
        <f t="shared" si="386"/>
        <v>52.568857000000001</v>
      </c>
      <c r="H6723" s="224">
        <v>0.1</v>
      </c>
      <c r="I6723" s="32"/>
    </row>
    <row r="6724" spans="1:9" ht="15.75">
      <c r="A6724" s="28">
        <v>6719</v>
      </c>
      <c r="B6724" s="29" t="s">
        <v>10765</v>
      </c>
      <c r="C6724" s="43" t="s">
        <v>10766</v>
      </c>
      <c r="D6724" s="56"/>
      <c r="E6724" s="31">
        <v>80.59</v>
      </c>
      <c r="F6724" s="128">
        <f t="shared" si="385"/>
        <v>47.789870000000001</v>
      </c>
      <c r="G6724" s="222">
        <f t="shared" si="386"/>
        <v>52.568857000000001</v>
      </c>
      <c r="H6724" s="224">
        <v>0.1</v>
      </c>
      <c r="I6724" s="32"/>
    </row>
    <row r="6725" spans="1:9" ht="15.75">
      <c r="A6725" s="28">
        <v>6720</v>
      </c>
      <c r="B6725" s="29" t="s">
        <v>10767</v>
      </c>
      <c r="C6725" s="43" t="s">
        <v>10768</v>
      </c>
      <c r="D6725" s="56"/>
      <c r="E6725" s="31">
        <v>80.59</v>
      </c>
      <c r="F6725" s="128">
        <f t="shared" si="385"/>
        <v>47.789870000000001</v>
      </c>
      <c r="G6725" s="222">
        <f t="shared" si="386"/>
        <v>52.568857000000001</v>
      </c>
      <c r="H6725" s="224">
        <v>0.1</v>
      </c>
      <c r="I6725" s="32"/>
    </row>
    <row r="6726" spans="1:9" ht="31.5">
      <c r="A6726" s="28">
        <v>6721</v>
      </c>
      <c r="B6726" s="29" t="s">
        <v>10769</v>
      </c>
      <c r="C6726" s="43" t="s">
        <v>10770</v>
      </c>
      <c r="D6726" s="56"/>
      <c r="E6726" s="31">
        <v>80.59</v>
      </c>
      <c r="F6726" s="128">
        <f t="shared" si="385"/>
        <v>47.789870000000001</v>
      </c>
      <c r="G6726" s="222">
        <f t="shared" si="386"/>
        <v>52.568857000000001</v>
      </c>
      <c r="H6726" s="224">
        <v>0.1</v>
      </c>
      <c r="I6726" s="32"/>
    </row>
    <row r="6727" spans="1:9" ht="31.5">
      <c r="A6727" s="28">
        <v>6722</v>
      </c>
      <c r="B6727" s="29" t="s">
        <v>10771</v>
      </c>
      <c r="C6727" s="43" t="s">
        <v>10772</v>
      </c>
      <c r="D6727" s="56"/>
      <c r="E6727" s="31">
        <v>80.59</v>
      </c>
      <c r="F6727" s="128">
        <f t="shared" ref="F6727:F6790" si="387">E6727*0.593</f>
        <v>47.789870000000001</v>
      </c>
      <c r="G6727" s="222">
        <f t="shared" si="386"/>
        <v>52.568857000000001</v>
      </c>
      <c r="H6727" s="224">
        <v>0.1</v>
      </c>
      <c r="I6727" s="32"/>
    </row>
    <row r="6728" spans="1:9" ht="31.5">
      <c r="A6728" s="28">
        <v>6723</v>
      </c>
      <c r="B6728" s="29" t="s">
        <v>10773</v>
      </c>
      <c r="C6728" s="43" t="s">
        <v>10774</v>
      </c>
      <c r="D6728" s="56"/>
      <c r="E6728" s="31">
        <v>80.59</v>
      </c>
      <c r="F6728" s="128">
        <f t="shared" si="387"/>
        <v>47.789870000000001</v>
      </c>
      <c r="G6728" s="222">
        <f t="shared" si="386"/>
        <v>52.568857000000001</v>
      </c>
      <c r="H6728" s="224">
        <v>0.1</v>
      </c>
      <c r="I6728" s="32"/>
    </row>
    <row r="6729" spans="1:9" ht="31.5">
      <c r="A6729" s="28">
        <v>6724</v>
      </c>
      <c r="B6729" s="29" t="s">
        <v>10775</v>
      </c>
      <c r="C6729" s="43" t="s">
        <v>10776</v>
      </c>
      <c r="D6729" s="56"/>
      <c r="E6729" s="31">
        <v>80.59</v>
      </c>
      <c r="F6729" s="128">
        <f t="shared" si="387"/>
        <v>47.789870000000001</v>
      </c>
      <c r="G6729" s="222">
        <f t="shared" si="386"/>
        <v>52.568857000000001</v>
      </c>
      <c r="H6729" s="224">
        <v>0.1</v>
      </c>
      <c r="I6729" s="32"/>
    </row>
    <row r="6730" spans="1:9" ht="31.5">
      <c r="A6730" s="28">
        <v>6725</v>
      </c>
      <c r="B6730" s="29" t="s">
        <v>10777</v>
      </c>
      <c r="C6730" s="43" t="s">
        <v>10778</v>
      </c>
      <c r="D6730" s="56"/>
      <c r="E6730" s="31">
        <v>80.59</v>
      </c>
      <c r="F6730" s="128">
        <f t="shared" si="387"/>
        <v>47.789870000000001</v>
      </c>
      <c r="G6730" s="222">
        <f t="shared" si="386"/>
        <v>52.568857000000001</v>
      </c>
      <c r="H6730" s="224">
        <v>0.1</v>
      </c>
      <c r="I6730" s="32"/>
    </row>
    <row r="6731" spans="1:9" ht="31.5">
      <c r="A6731" s="28">
        <v>6726</v>
      </c>
      <c r="B6731" s="29" t="s">
        <v>10779</v>
      </c>
      <c r="C6731" s="43" t="s">
        <v>10780</v>
      </c>
      <c r="D6731" s="56"/>
      <c r="E6731" s="31">
        <v>80.59</v>
      </c>
      <c r="F6731" s="128">
        <f t="shared" si="387"/>
        <v>47.789870000000001</v>
      </c>
      <c r="G6731" s="222">
        <f t="shared" si="386"/>
        <v>52.568857000000001</v>
      </c>
      <c r="H6731" s="224">
        <v>0.1</v>
      </c>
      <c r="I6731" s="32"/>
    </row>
    <row r="6732" spans="1:9" ht="47.25">
      <c r="A6732" s="28">
        <v>6727</v>
      </c>
      <c r="B6732" s="29" t="s">
        <v>10781</v>
      </c>
      <c r="C6732" s="43" t="s">
        <v>10782</v>
      </c>
      <c r="D6732" s="56"/>
      <c r="E6732" s="31">
        <v>80.59</v>
      </c>
      <c r="F6732" s="128">
        <f t="shared" si="387"/>
        <v>47.789870000000001</v>
      </c>
      <c r="G6732" s="222">
        <f t="shared" si="386"/>
        <v>52.568857000000001</v>
      </c>
      <c r="H6732" s="224">
        <v>0.1</v>
      </c>
      <c r="I6732" s="32"/>
    </row>
    <row r="6733" spans="1:9" ht="31.5">
      <c r="A6733" s="28">
        <v>6728</v>
      </c>
      <c r="B6733" s="29" t="s">
        <v>10783</v>
      </c>
      <c r="C6733" s="43" t="s">
        <v>10784</v>
      </c>
      <c r="D6733" s="56"/>
      <c r="E6733" s="31">
        <v>80.59</v>
      </c>
      <c r="F6733" s="128">
        <f t="shared" si="387"/>
        <v>47.789870000000001</v>
      </c>
      <c r="G6733" s="222">
        <f t="shared" si="386"/>
        <v>52.568857000000001</v>
      </c>
      <c r="H6733" s="224">
        <v>0.1</v>
      </c>
      <c r="I6733" s="32"/>
    </row>
    <row r="6734" spans="1:9" ht="31.5">
      <c r="A6734" s="28">
        <v>6729</v>
      </c>
      <c r="B6734" s="29" t="s">
        <v>10785</v>
      </c>
      <c r="C6734" s="43" t="s">
        <v>10786</v>
      </c>
      <c r="D6734" s="56"/>
      <c r="E6734" s="31">
        <v>80.59</v>
      </c>
      <c r="F6734" s="128">
        <f t="shared" si="387"/>
        <v>47.789870000000001</v>
      </c>
      <c r="G6734" s="222">
        <f t="shared" si="386"/>
        <v>52.568857000000001</v>
      </c>
      <c r="H6734" s="224">
        <v>0.1</v>
      </c>
      <c r="I6734" s="32"/>
    </row>
    <row r="6735" spans="1:9" ht="47.25">
      <c r="A6735" s="28">
        <v>6730</v>
      </c>
      <c r="B6735" s="29" t="s">
        <v>10787</v>
      </c>
      <c r="C6735" s="43" t="s">
        <v>10788</v>
      </c>
      <c r="D6735" s="56"/>
      <c r="E6735" s="31">
        <v>80.59</v>
      </c>
      <c r="F6735" s="128">
        <f t="shared" si="387"/>
        <v>47.789870000000001</v>
      </c>
      <c r="G6735" s="222">
        <f t="shared" si="386"/>
        <v>52.568857000000001</v>
      </c>
      <c r="H6735" s="224">
        <v>0.1</v>
      </c>
      <c r="I6735" s="32"/>
    </row>
    <row r="6736" spans="1:9" ht="31.5">
      <c r="A6736" s="28">
        <v>6731</v>
      </c>
      <c r="B6736" s="29" t="s">
        <v>10789</v>
      </c>
      <c r="C6736" s="43" t="s">
        <v>10790</v>
      </c>
      <c r="D6736" s="56"/>
      <c r="E6736" s="31">
        <v>80.59</v>
      </c>
      <c r="F6736" s="128">
        <f t="shared" si="387"/>
        <v>47.789870000000001</v>
      </c>
      <c r="G6736" s="222">
        <f t="shared" si="386"/>
        <v>52.568857000000001</v>
      </c>
      <c r="H6736" s="224">
        <v>0.1</v>
      </c>
      <c r="I6736" s="32"/>
    </row>
    <row r="6737" spans="1:9" ht="15.75">
      <c r="A6737" s="28">
        <v>6732</v>
      </c>
      <c r="B6737" s="29" t="s">
        <v>10791</v>
      </c>
      <c r="C6737" s="43" t="s">
        <v>10792</v>
      </c>
      <c r="D6737" s="56"/>
      <c r="E6737" s="31">
        <v>80.59</v>
      </c>
      <c r="F6737" s="128">
        <f t="shared" si="387"/>
        <v>47.789870000000001</v>
      </c>
      <c r="G6737" s="222">
        <f t="shared" si="386"/>
        <v>52.568857000000001</v>
      </c>
      <c r="H6737" s="224">
        <v>0.1</v>
      </c>
      <c r="I6737" s="32"/>
    </row>
    <row r="6738" spans="1:9" ht="15.75">
      <c r="A6738" s="28">
        <v>6733</v>
      </c>
      <c r="B6738" s="29" t="s">
        <v>10793</v>
      </c>
      <c r="C6738" s="43" t="s">
        <v>10794</v>
      </c>
      <c r="D6738" s="56"/>
      <c r="E6738" s="31">
        <v>80.59</v>
      </c>
      <c r="F6738" s="128">
        <f t="shared" si="387"/>
        <v>47.789870000000001</v>
      </c>
      <c r="G6738" s="222">
        <f t="shared" si="386"/>
        <v>52.568857000000001</v>
      </c>
      <c r="H6738" s="224">
        <v>0.1</v>
      </c>
      <c r="I6738" s="32"/>
    </row>
    <row r="6739" spans="1:9" ht="15.75">
      <c r="A6739" s="28">
        <v>6734</v>
      </c>
      <c r="B6739" s="29" t="s">
        <v>10795</v>
      </c>
      <c r="C6739" s="43" t="s">
        <v>10796</v>
      </c>
      <c r="D6739" s="56"/>
      <c r="E6739" s="31">
        <v>80.59</v>
      </c>
      <c r="F6739" s="128">
        <f t="shared" si="387"/>
        <v>47.789870000000001</v>
      </c>
      <c r="G6739" s="222">
        <f t="shared" si="386"/>
        <v>52.568857000000001</v>
      </c>
      <c r="H6739" s="224">
        <v>0.1</v>
      </c>
      <c r="I6739" s="32"/>
    </row>
    <row r="6740" spans="1:9" ht="15.75">
      <c r="A6740" s="28">
        <v>6735</v>
      </c>
      <c r="B6740" s="29" t="s">
        <v>10797</v>
      </c>
      <c r="C6740" s="43" t="s">
        <v>10798</v>
      </c>
      <c r="D6740" s="56"/>
      <c r="E6740" s="31">
        <v>80.59</v>
      </c>
      <c r="F6740" s="128">
        <f t="shared" si="387"/>
        <v>47.789870000000001</v>
      </c>
      <c r="G6740" s="222">
        <f t="shared" si="386"/>
        <v>52.568857000000001</v>
      </c>
      <c r="H6740" s="224">
        <v>0.1</v>
      </c>
      <c r="I6740" s="32"/>
    </row>
    <row r="6741" spans="1:9" ht="15.75">
      <c r="A6741" s="28">
        <v>6736</v>
      </c>
      <c r="B6741" s="29" t="s">
        <v>10799</v>
      </c>
      <c r="C6741" s="43" t="s">
        <v>10800</v>
      </c>
      <c r="D6741" s="56"/>
      <c r="E6741" s="31">
        <v>80.59</v>
      </c>
      <c r="F6741" s="128">
        <f t="shared" si="387"/>
        <v>47.789870000000001</v>
      </c>
      <c r="G6741" s="222">
        <f t="shared" si="386"/>
        <v>52.568857000000001</v>
      </c>
      <c r="H6741" s="224">
        <v>0.1</v>
      </c>
      <c r="I6741" s="32"/>
    </row>
    <row r="6742" spans="1:9" ht="63">
      <c r="A6742" s="28">
        <v>6737</v>
      </c>
      <c r="B6742" s="29" t="s">
        <v>145</v>
      </c>
      <c r="C6742" s="61" t="s">
        <v>10801</v>
      </c>
      <c r="D6742" s="57" t="s">
        <v>10802</v>
      </c>
      <c r="E6742" s="31"/>
      <c r="F6742" s="226"/>
      <c r="G6742" s="226"/>
      <c r="H6742" s="215"/>
      <c r="I6742" s="32"/>
    </row>
    <row r="6743" spans="1:9" ht="78.75">
      <c r="A6743" s="28">
        <v>6738</v>
      </c>
      <c r="B6743" s="29" t="s">
        <v>10803</v>
      </c>
      <c r="C6743" s="43" t="s">
        <v>10804</v>
      </c>
      <c r="D6743" s="56" t="s">
        <v>10805</v>
      </c>
      <c r="E6743" s="31">
        <v>10.85</v>
      </c>
      <c r="F6743" s="128">
        <f t="shared" si="387"/>
        <v>6.4340499999999992</v>
      </c>
      <c r="G6743" s="222">
        <f>F6743*1.1</f>
        <v>7.0774549999999996</v>
      </c>
      <c r="H6743" s="224">
        <v>0.1</v>
      </c>
      <c r="I6743" s="32"/>
    </row>
    <row r="6744" spans="1:9" ht="78.75">
      <c r="A6744" s="28">
        <v>6739</v>
      </c>
      <c r="B6744" s="29" t="s">
        <v>145</v>
      </c>
      <c r="C6744" s="61" t="s">
        <v>10806</v>
      </c>
      <c r="D6744" s="57" t="s">
        <v>10807</v>
      </c>
      <c r="E6744" s="31"/>
      <c r="F6744" s="226"/>
      <c r="G6744" s="226"/>
      <c r="H6744" s="215"/>
      <c r="I6744" s="32"/>
    </row>
    <row r="6745" spans="1:9" ht="15.75">
      <c r="A6745" s="28">
        <v>6740</v>
      </c>
      <c r="B6745" s="29" t="s">
        <v>10808</v>
      </c>
      <c r="C6745" s="43" t="s">
        <v>10809</v>
      </c>
      <c r="D6745" s="56"/>
      <c r="E6745" s="31">
        <v>42.85</v>
      </c>
      <c r="F6745" s="128">
        <f t="shared" si="387"/>
        <v>25.410049999999998</v>
      </c>
      <c r="G6745" s="222">
        <f t="shared" ref="G6745:G6754" si="388">F6745*1.1</f>
        <v>27.951055</v>
      </c>
      <c r="H6745" s="224">
        <v>0.1</v>
      </c>
      <c r="I6745" s="32"/>
    </row>
    <row r="6746" spans="1:9" ht="15.75">
      <c r="A6746" s="28">
        <v>6741</v>
      </c>
      <c r="B6746" s="29" t="s">
        <v>10810</v>
      </c>
      <c r="C6746" s="43" t="s">
        <v>10811</v>
      </c>
      <c r="D6746" s="56"/>
      <c r="E6746" s="31">
        <v>42.85</v>
      </c>
      <c r="F6746" s="128">
        <f t="shared" si="387"/>
        <v>25.410049999999998</v>
      </c>
      <c r="G6746" s="222">
        <f t="shared" si="388"/>
        <v>27.951055</v>
      </c>
      <c r="H6746" s="224">
        <v>0.1</v>
      </c>
      <c r="I6746" s="32"/>
    </row>
    <row r="6747" spans="1:9" ht="15.75">
      <c r="A6747" s="28">
        <v>6742</v>
      </c>
      <c r="B6747" s="29" t="s">
        <v>10812</v>
      </c>
      <c r="C6747" s="43" t="s">
        <v>10813</v>
      </c>
      <c r="D6747" s="56"/>
      <c r="E6747" s="31">
        <v>42.85</v>
      </c>
      <c r="F6747" s="128">
        <f t="shared" si="387"/>
        <v>25.410049999999998</v>
      </c>
      <c r="G6747" s="222">
        <f t="shared" si="388"/>
        <v>27.951055</v>
      </c>
      <c r="H6747" s="224">
        <v>0.1</v>
      </c>
      <c r="I6747" s="32"/>
    </row>
    <row r="6748" spans="1:9" ht="31.5">
      <c r="A6748" s="28">
        <v>6743</v>
      </c>
      <c r="B6748" s="29" t="s">
        <v>10814</v>
      </c>
      <c r="C6748" s="43" t="s">
        <v>10815</v>
      </c>
      <c r="D6748" s="56"/>
      <c r="E6748" s="31">
        <v>42.85</v>
      </c>
      <c r="F6748" s="128">
        <f t="shared" si="387"/>
        <v>25.410049999999998</v>
      </c>
      <c r="G6748" s="222">
        <f t="shared" si="388"/>
        <v>27.951055</v>
      </c>
      <c r="H6748" s="224">
        <v>0.1</v>
      </c>
      <c r="I6748" s="32"/>
    </row>
    <row r="6749" spans="1:9" ht="31.5">
      <c r="A6749" s="28">
        <v>6744</v>
      </c>
      <c r="B6749" s="29" t="s">
        <v>10816</v>
      </c>
      <c r="C6749" s="43" t="s">
        <v>10817</v>
      </c>
      <c r="D6749" s="56" t="s">
        <v>10818</v>
      </c>
      <c r="E6749" s="31">
        <v>42.85</v>
      </c>
      <c r="F6749" s="128">
        <f t="shared" si="387"/>
        <v>25.410049999999998</v>
      </c>
      <c r="G6749" s="222">
        <f t="shared" si="388"/>
        <v>27.951055</v>
      </c>
      <c r="H6749" s="224">
        <v>0.1</v>
      </c>
      <c r="I6749" s="32"/>
    </row>
    <row r="6750" spans="1:9" ht="31.5">
      <c r="A6750" s="28">
        <v>6745</v>
      </c>
      <c r="B6750" s="29" t="s">
        <v>10819</v>
      </c>
      <c r="C6750" s="43" t="s">
        <v>10820</v>
      </c>
      <c r="D6750" s="56" t="s">
        <v>10821</v>
      </c>
      <c r="E6750" s="31">
        <v>42.85</v>
      </c>
      <c r="F6750" s="128">
        <f t="shared" si="387"/>
        <v>25.410049999999998</v>
      </c>
      <c r="G6750" s="222">
        <f t="shared" si="388"/>
        <v>27.951055</v>
      </c>
      <c r="H6750" s="224">
        <v>0.1</v>
      </c>
      <c r="I6750" s="32"/>
    </row>
    <row r="6751" spans="1:9" ht="15.75">
      <c r="A6751" s="28">
        <v>6746</v>
      </c>
      <c r="B6751" s="29" t="s">
        <v>10822</v>
      </c>
      <c r="C6751" s="43" t="s">
        <v>10823</v>
      </c>
      <c r="D6751" s="56"/>
      <c r="E6751" s="31">
        <v>42.85</v>
      </c>
      <c r="F6751" s="128">
        <f t="shared" si="387"/>
        <v>25.410049999999998</v>
      </c>
      <c r="G6751" s="222">
        <f t="shared" si="388"/>
        <v>27.951055</v>
      </c>
      <c r="H6751" s="224">
        <v>0.1</v>
      </c>
      <c r="I6751" s="32"/>
    </row>
    <row r="6752" spans="1:9" ht="15.75">
      <c r="A6752" s="28">
        <v>6747</v>
      </c>
      <c r="B6752" s="29" t="s">
        <v>10824</v>
      </c>
      <c r="C6752" s="43" t="s">
        <v>10825</v>
      </c>
      <c r="D6752" s="56"/>
      <c r="E6752" s="31">
        <v>42.85</v>
      </c>
      <c r="F6752" s="128">
        <f t="shared" si="387"/>
        <v>25.410049999999998</v>
      </c>
      <c r="G6752" s="222">
        <f t="shared" si="388"/>
        <v>27.951055</v>
      </c>
      <c r="H6752" s="224">
        <v>0.1</v>
      </c>
      <c r="I6752" s="32"/>
    </row>
    <row r="6753" spans="1:9" ht="15.75">
      <c r="A6753" s="28">
        <v>6748</v>
      </c>
      <c r="B6753" s="29" t="s">
        <v>10826</v>
      </c>
      <c r="C6753" s="43" t="s">
        <v>10827</v>
      </c>
      <c r="D6753" s="56"/>
      <c r="E6753" s="31">
        <v>42.85</v>
      </c>
      <c r="F6753" s="128">
        <f t="shared" si="387"/>
        <v>25.410049999999998</v>
      </c>
      <c r="G6753" s="222">
        <f t="shared" si="388"/>
        <v>27.951055</v>
      </c>
      <c r="H6753" s="224">
        <v>0.1</v>
      </c>
      <c r="I6753" s="32"/>
    </row>
    <row r="6754" spans="1:9" ht="15.75">
      <c r="A6754" s="28">
        <v>6749</v>
      </c>
      <c r="B6754" s="29" t="s">
        <v>10828</v>
      </c>
      <c r="C6754" s="43" t="s">
        <v>10829</v>
      </c>
      <c r="D6754" s="56"/>
      <c r="E6754" s="31">
        <v>71.41</v>
      </c>
      <c r="F6754" s="128">
        <f t="shared" si="387"/>
        <v>42.346129999999995</v>
      </c>
      <c r="G6754" s="222">
        <f t="shared" si="388"/>
        <v>46.580742999999998</v>
      </c>
      <c r="H6754" s="224">
        <v>0.1</v>
      </c>
      <c r="I6754" s="32"/>
    </row>
    <row r="6755" spans="1:9" ht="126">
      <c r="A6755" s="28">
        <v>6750</v>
      </c>
      <c r="B6755" s="29" t="s">
        <v>145</v>
      </c>
      <c r="C6755" s="61" t="s">
        <v>10830</v>
      </c>
      <c r="D6755" s="57" t="s">
        <v>10831</v>
      </c>
      <c r="E6755" s="31"/>
      <c r="F6755" s="226"/>
      <c r="G6755" s="226"/>
      <c r="H6755" s="215"/>
      <c r="I6755" s="32"/>
    </row>
    <row r="6756" spans="1:9" ht="15.75">
      <c r="A6756" s="28">
        <v>6751</v>
      </c>
      <c r="B6756" s="29" t="s">
        <v>10832</v>
      </c>
      <c r="C6756" s="43" t="s">
        <v>10833</v>
      </c>
      <c r="D6756" s="56"/>
      <c r="E6756" s="31">
        <v>114.26</v>
      </c>
      <c r="F6756" s="128">
        <f t="shared" si="387"/>
        <v>67.756180000000001</v>
      </c>
      <c r="G6756" s="222">
        <f t="shared" ref="G6756:G6772" si="389">F6756*1.1</f>
        <v>74.531798000000009</v>
      </c>
      <c r="H6756" s="224">
        <v>0.1</v>
      </c>
      <c r="I6756" s="32"/>
    </row>
    <row r="6757" spans="1:9" ht="31.5">
      <c r="A6757" s="28">
        <v>6752</v>
      </c>
      <c r="B6757" s="29" t="s">
        <v>10834</v>
      </c>
      <c r="C6757" s="43" t="s">
        <v>10835</v>
      </c>
      <c r="D6757" s="56"/>
      <c r="E6757" s="31">
        <v>428.49</v>
      </c>
      <c r="F6757" s="128">
        <f t="shared" si="387"/>
        <v>254.09457</v>
      </c>
      <c r="G6757" s="222">
        <f t="shared" si="389"/>
        <v>279.50402700000001</v>
      </c>
      <c r="H6757" s="224">
        <v>0.1</v>
      </c>
      <c r="I6757" s="32"/>
    </row>
    <row r="6758" spans="1:9" ht="31.5">
      <c r="A6758" s="28">
        <v>6753</v>
      </c>
      <c r="B6758" s="29" t="s">
        <v>10836</v>
      </c>
      <c r="C6758" s="43" t="s">
        <v>10837</v>
      </c>
      <c r="D6758" s="56"/>
      <c r="E6758" s="31">
        <v>428.49</v>
      </c>
      <c r="F6758" s="128">
        <f t="shared" si="387"/>
        <v>254.09457</v>
      </c>
      <c r="G6758" s="222">
        <f t="shared" si="389"/>
        <v>279.50402700000001</v>
      </c>
      <c r="H6758" s="224">
        <v>0.1</v>
      </c>
      <c r="I6758" s="32"/>
    </row>
    <row r="6759" spans="1:9" ht="15.75">
      <c r="A6759" s="28">
        <v>6754</v>
      </c>
      <c r="B6759" s="29" t="s">
        <v>10838</v>
      </c>
      <c r="C6759" s="43" t="s">
        <v>10839</v>
      </c>
      <c r="D6759" s="56"/>
      <c r="E6759" s="31">
        <v>142.82</v>
      </c>
      <c r="F6759" s="128">
        <f t="shared" si="387"/>
        <v>84.69225999999999</v>
      </c>
      <c r="G6759" s="222">
        <f t="shared" si="389"/>
        <v>93.161485999999996</v>
      </c>
      <c r="H6759" s="224">
        <v>0.1</v>
      </c>
      <c r="I6759" s="32"/>
    </row>
    <row r="6760" spans="1:9" ht="15.75">
      <c r="A6760" s="28">
        <v>6755</v>
      </c>
      <c r="B6760" s="29" t="s">
        <v>10840</v>
      </c>
      <c r="C6760" s="43" t="s">
        <v>10841</v>
      </c>
      <c r="D6760" s="56"/>
      <c r="E6760" s="31">
        <v>114.26</v>
      </c>
      <c r="F6760" s="128">
        <f t="shared" si="387"/>
        <v>67.756180000000001</v>
      </c>
      <c r="G6760" s="222">
        <f t="shared" si="389"/>
        <v>74.531798000000009</v>
      </c>
      <c r="H6760" s="224">
        <v>0.1</v>
      </c>
      <c r="I6760" s="32"/>
    </row>
    <row r="6761" spans="1:9" ht="15.75">
      <c r="A6761" s="28">
        <v>6756</v>
      </c>
      <c r="B6761" s="29" t="s">
        <v>10842</v>
      </c>
      <c r="C6761" s="43" t="s">
        <v>10820</v>
      </c>
      <c r="D6761" s="56"/>
      <c r="E6761" s="31">
        <v>114.26</v>
      </c>
      <c r="F6761" s="128">
        <f t="shared" si="387"/>
        <v>67.756180000000001</v>
      </c>
      <c r="G6761" s="222">
        <f t="shared" si="389"/>
        <v>74.531798000000009</v>
      </c>
      <c r="H6761" s="224">
        <v>0.1</v>
      </c>
      <c r="I6761" s="32"/>
    </row>
    <row r="6762" spans="1:9" ht="15.75">
      <c r="A6762" s="28">
        <v>6757</v>
      </c>
      <c r="B6762" s="29" t="s">
        <v>10843</v>
      </c>
      <c r="C6762" s="43" t="s">
        <v>10823</v>
      </c>
      <c r="D6762" s="56"/>
      <c r="E6762" s="31">
        <v>142.82</v>
      </c>
      <c r="F6762" s="128">
        <f t="shared" si="387"/>
        <v>84.69225999999999</v>
      </c>
      <c r="G6762" s="222">
        <f t="shared" si="389"/>
        <v>93.161485999999996</v>
      </c>
      <c r="H6762" s="224">
        <v>0.1</v>
      </c>
      <c r="I6762" s="32"/>
    </row>
    <row r="6763" spans="1:9" ht="15.75">
      <c r="A6763" s="28">
        <v>6758</v>
      </c>
      <c r="B6763" s="29" t="s">
        <v>10844</v>
      </c>
      <c r="C6763" s="43" t="s">
        <v>10845</v>
      </c>
      <c r="D6763" s="56"/>
      <c r="E6763" s="31">
        <v>114.26</v>
      </c>
      <c r="F6763" s="128">
        <f t="shared" si="387"/>
        <v>67.756180000000001</v>
      </c>
      <c r="G6763" s="222">
        <f t="shared" si="389"/>
        <v>74.531798000000009</v>
      </c>
      <c r="H6763" s="224">
        <v>0.1</v>
      </c>
      <c r="I6763" s="32"/>
    </row>
    <row r="6764" spans="1:9" ht="15.75">
      <c r="A6764" s="28">
        <v>6759</v>
      </c>
      <c r="B6764" s="29" t="s">
        <v>10846</v>
      </c>
      <c r="C6764" s="43" t="s">
        <v>10847</v>
      </c>
      <c r="D6764" s="56"/>
      <c r="E6764" s="31">
        <v>142.82</v>
      </c>
      <c r="F6764" s="128">
        <f t="shared" si="387"/>
        <v>84.69225999999999</v>
      </c>
      <c r="G6764" s="222">
        <f t="shared" si="389"/>
        <v>93.161485999999996</v>
      </c>
      <c r="H6764" s="224">
        <v>0.1</v>
      </c>
      <c r="I6764" s="32"/>
    </row>
    <row r="6765" spans="1:9" ht="15.75">
      <c r="A6765" s="28">
        <v>6760</v>
      </c>
      <c r="B6765" s="29" t="s">
        <v>10848</v>
      </c>
      <c r="C6765" s="43" t="s">
        <v>10849</v>
      </c>
      <c r="D6765" s="56"/>
      <c r="E6765" s="31">
        <v>114.26</v>
      </c>
      <c r="F6765" s="128">
        <f t="shared" si="387"/>
        <v>67.756180000000001</v>
      </c>
      <c r="G6765" s="222">
        <f t="shared" si="389"/>
        <v>74.531798000000009</v>
      </c>
      <c r="H6765" s="224">
        <v>0.1</v>
      </c>
      <c r="I6765" s="32"/>
    </row>
    <row r="6766" spans="1:9" ht="31.5">
      <c r="A6766" s="28">
        <v>6761</v>
      </c>
      <c r="B6766" s="29" t="s">
        <v>10850</v>
      </c>
      <c r="C6766" s="43" t="s">
        <v>10851</v>
      </c>
      <c r="D6766" s="56"/>
      <c r="E6766" s="31">
        <v>114.26</v>
      </c>
      <c r="F6766" s="128">
        <f t="shared" si="387"/>
        <v>67.756180000000001</v>
      </c>
      <c r="G6766" s="222">
        <f t="shared" si="389"/>
        <v>74.531798000000009</v>
      </c>
      <c r="H6766" s="224">
        <v>0.1</v>
      </c>
      <c r="I6766" s="32"/>
    </row>
    <row r="6767" spans="1:9" ht="31.5">
      <c r="A6767" s="28">
        <v>6762</v>
      </c>
      <c r="B6767" s="29" t="s">
        <v>10852</v>
      </c>
      <c r="C6767" s="43" t="s">
        <v>10853</v>
      </c>
      <c r="D6767" s="56"/>
      <c r="E6767" s="31">
        <v>114.26</v>
      </c>
      <c r="F6767" s="128">
        <f t="shared" si="387"/>
        <v>67.756180000000001</v>
      </c>
      <c r="G6767" s="222">
        <f t="shared" si="389"/>
        <v>74.531798000000009</v>
      </c>
      <c r="H6767" s="224">
        <v>0.1</v>
      </c>
      <c r="I6767" s="32"/>
    </row>
    <row r="6768" spans="1:9" ht="31.5">
      <c r="A6768" s="28">
        <v>6763</v>
      </c>
      <c r="B6768" s="29" t="s">
        <v>10854</v>
      </c>
      <c r="C6768" s="43" t="s">
        <v>10855</v>
      </c>
      <c r="D6768" s="56"/>
      <c r="E6768" s="31">
        <v>114.26</v>
      </c>
      <c r="F6768" s="128">
        <f t="shared" si="387"/>
        <v>67.756180000000001</v>
      </c>
      <c r="G6768" s="222">
        <f t="shared" si="389"/>
        <v>74.531798000000009</v>
      </c>
      <c r="H6768" s="224">
        <v>0.1</v>
      </c>
      <c r="I6768" s="32"/>
    </row>
    <row r="6769" spans="1:9" ht="15.75">
      <c r="A6769" s="28">
        <v>6764</v>
      </c>
      <c r="B6769" s="29" t="s">
        <v>10856</v>
      </c>
      <c r="C6769" s="43" t="s">
        <v>10857</v>
      </c>
      <c r="D6769" s="56"/>
      <c r="E6769" s="31">
        <v>114.26</v>
      </c>
      <c r="F6769" s="128">
        <f t="shared" si="387"/>
        <v>67.756180000000001</v>
      </c>
      <c r="G6769" s="222">
        <f t="shared" si="389"/>
        <v>74.531798000000009</v>
      </c>
      <c r="H6769" s="224">
        <v>0.1</v>
      </c>
      <c r="I6769" s="32"/>
    </row>
    <row r="6770" spans="1:9" ht="15.75">
      <c r="A6770" s="28">
        <v>6765</v>
      </c>
      <c r="B6770" s="29" t="s">
        <v>10858</v>
      </c>
      <c r="C6770" s="43" t="s">
        <v>10859</v>
      </c>
      <c r="D6770" s="56"/>
      <c r="E6770" s="31">
        <v>142.82</v>
      </c>
      <c r="F6770" s="128">
        <f t="shared" si="387"/>
        <v>84.69225999999999</v>
      </c>
      <c r="G6770" s="222">
        <f t="shared" si="389"/>
        <v>93.161485999999996</v>
      </c>
      <c r="H6770" s="224">
        <v>0.1</v>
      </c>
      <c r="I6770" s="32"/>
    </row>
    <row r="6771" spans="1:9" ht="15.75">
      <c r="A6771" s="28">
        <v>6766</v>
      </c>
      <c r="B6771" s="29" t="s">
        <v>10860</v>
      </c>
      <c r="C6771" s="43" t="s">
        <v>10861</v>
      </c>
      <c r="D6771" s="56"/>
      <c r="E6771" s="31">
        <v>428.49</v>
      </c>
      <c r="F6771" s="128">
        <f t="shared" si="387"/>
        <v>254.09457</v>
      </c>
      <c r="G6771" s="222">
        <f t="shared" si="389"/>
        <v>279.50402700000001</v>
      </c>
      <c r="H6771" s="224">
        <v>0.1</v>
      </c>
      <c r="I6771" s="32"/>
    </row>
    <row r="6772" spans="1:9" ht="31.5">
      <c r="A6772" s="28">
        <v>6767</v>
      </c>
      <c r="B6772" s="29" t="s">
        <v>10862</v>
      </c>
      <c r="C6772" s="43" t="s">
        <v>10863</v>
      </c>
      <c r="D6772" s="56"/>
      <c r="E6772" s="31">
        <v>714.16</v>
      </c>
      <c r="F6772" s="128">
        <f t="shared" si="387"/>
        <v>423.49687999999998</v>
      </c>
      <c r="G6772" s="222">
        <f t="shared" si="389"/>
        <v>465.84656799999999</v>
      </c>
      <c r="H6772" s="224">
        <v>0.1</v>
      </c>
      <c r="I6772" s="32"/>
    </row>
    <row r="6773" spans="1:9" ht="173.25">
      <c r="A6773" s="28">
        <v>6768</v>
      </c>
      <c r="B6773" s="29" t="s">
        <v>145</v>
      </c>
      <c r="C6773" s="36" t="s">
        <v>10864</v>
      </c>
      <c r="D6773" s="36" t="s">
        <v>10865</v>
      </c>
      <c r="E6773" s="31"/>
      <c r="F6773" s="226"/>
      <c r="G6773" s="226"/>
      <c r="H6773" s="215"/>
      <c r="I6773" s="32"/>
    </row>
    <row r="6774" spans="1:9" ht="31.5">
      <c r="A6774" s="28">
        <v>6769</v>
      </c>
      <c r="B6774" s="29">
        <v>908115</v>
      </c>
      <c r="C6774" s="30" t="s">
        <v>10866</v>
      </c>
      <c r="D6774" s="30" t="s">
        <v>10867</v>
      </c>
      <c r="E6774" s="31">
        <v>257.11</v>
      </c>
      <c r="F6774" s="128">
        <f t="shared" si="387"/>
        <v>152.46623</v>
      </c>
      <c r="G6774" s="222">
        <f t="shared" ref="G6774:G6806" si="390">F6774*1.1</f>
        <v>167.712853</v>
      </c>
      <c r="H6774" s="224">
        <v>0.1</v>
      </c>
      <c r="I6774" s="32"/>
    </row>
    <row r="6775" spans="1:9" ht="31.5">
      <c r="A6775" s="28">
        <v>6770</v>
      </c>
      <c r="B6775" s="29">
        <v>908116</v>
      </c>
      <c r="C6775" s="30" t="s">
        <v>10868</v>
      </c>
      <c r="D6775" s="30" t="s">
        <v>10869</v>
      </c>
      <c r="E6775" s="31">
        <v>32.29</v>
      </c>
      <c r="F6775" s="128">
        <f t="shared" si="387"/>
        <v>19.147969999999997</v>
      </c>
      <c r="G6775" s="222">
        <f t="shared" si="390"/>
        <v>21.062766999999997</v>
      </c>
      <c r="H6775" s="224">
        <v>0.1</v>
      </c>
      <c r="I6775" s="32"/>
    </row>
    <row r="6776" spans="1:9" ht="15.75">
      <c r="A6776" s="28">
        <v>6771</v>
      </c>
      <c r="B6776" s="29">
        <v>908120</v>
      </c>
      <c r="C6776" s="30" t="s">
        <v>10870</v>
      </c>
      <c r="D6776" s="30"/>
      <c r="E6776" s="31">
        <v>242.24</v>
      </c>
      <c r="F6776" s="128">
        <f t="shared" si="387"/>
        <v>143.64832000000001</v>
      </c>
      <c r="G6776" s="222">
        <f t="shared" si="390"/>
        <v>158.01315200000002</v>
      </c>
      <c r="H6776" s="224">
        <v>0.1</v>
      </c>
      <c r="I6776" s="32"/>
    </row>
    <row r="6777" spans="1:9" ht="15.75">
      <c r="A6777" s="28">
        <v>6772</v>
      </c>
      <c r="B6777" s="29">
        <v>908130</v>
      </c>
      <c r="C6777" s="30" t="s">
        <v>10871</v>
      </c>
      <c r="D6777" s="30"/>
      <c r="E6777" s="31">
        <v>193.67</v>
      </c>
      <c r="F6777" s="128">
        <f t="shared" si="387"/>
        <v>114.84630999999999</v>
      </c>
      <c r="G6777" s="222">
        <f t="shared" si="390"/>
        <v>126.330941</v>
      </c>
      <c r="H6777" s="224">
        <v>0.1</v>
      </c>
      <c r="I6777" s="32"/>
    </row>
    <row r="6778" spans="1:9" ht="15.75">
      <c r="A6778" s="28">
        <v>6773</v>
      </c>
      <c r="B6778" s="29">
        <v>908140</v>
      </c>
      <c r="C6778" s="30" t="s">
        <v>10872</v>
      </c>
      <c r="D6778" s="30"/>
      <c r="E6778" s="31">
        <v>290.52</v>
      </c>
      <c r="F6778" s="128">
        <f t="shared" si="387"/>
        <v>172.27835999999999</v>
      </c>
      <c r="G6778" s="222">
        <f t="shared" si="390"/>
        <v>189.50619600000002</v>
      </c>
      <c r="H6778" s="224">
        <v>0.1</v>
      </c>
      <c r="I6778" s="32"/>
    </row>
    <row r="6779" spans="1:9" ht="15.75">
      <c r="A6779" s="28">
        <v>6774</v>
      </c>
      <c r="B6779" s="29">
        <v>908150</v>
      </c>
      <c r="C6779" s="30" t="s">
        <v>10873</v>
      </c>
      <c r="D6779" s="30" t="s">
        <v>1102</v>
      </c>
      <c r="E6779" s="31">
        <v>290.52</v>
      </c>
      <c r="F6779" s="128">
        <f t="shared" si="387"/>
        <v>172.27835999999999</v>
      </c>
      <c r="G6779" s="222">
        <f t="shared" si="390"/>
        <v>189.50619600000002</v>
      </c>
      <c r="H6779" s="224">
        <v>0.1</v>
      </c>
      <c r="I6779" s="32"/>
    </row>
    <row r="6780" spans="1:9" ht="15.75">
      <c r="A6780" s="28">
        <v>6775</v>
      </c>
      <c r="B6780" s="29">
        <v>908160</v>
      </c>
      <c r="C6780" s="30" t="s">
        <v>10874</v>
      </c>
      <c r="D6780" s="30"/>
      <c r="E6780" s="31">
        <v>284.58999999999997</v>
      </c>
      <c r="F6780" s="128">
        <f t="shared" si="387"/>
        <v>168.76186999999999</v>
      </c>
      <c r="G6780" s="222">
        <f t="shared" si="390"/>
        <v>185.638057</v>
      </c>
      <c r="H6780" s="224">
        <v>0.1</v>
      </c>
      <c r="I6780" s="32"/>
    </row>
    <row r="6781" spans="1:9" ht="15.75">
      <c r="A6781" s="28">
        <v>6776</v>
      </c>
      <c r="B6781" s="29">
        <v>908170</v>
      </c>
      <c r="C6781" s="30" t="s">
        <v>10875</v>
      </c>
      <c r="D6781" s="30" t="s">
        <v>10876</v>
      </c>
      <c r="E6781" s="31">
        <v>290.52</v>
      </c>
      <c r="F6781" s="128">
        <f t="shared" si="387"/>
        <v>172.27835999999999</v>
      </c>
      <c r="G6781" s="222">
        <f t="shared" si="390"/>
        <v>189.50619600000002</v>
      </c>
      <c r="H6781" s="224">
        <v>0.1</v>
      </c>
      <c r="I6781" s="32"/>
    </row>
    <row r="6782" spans="1:9" ht="15.75">
      <c r="A6782" s="28">
        <v>6777</v>
      </c>
      <c r="B6782" s="29">
        <v>908171</v>
      </c>
      <c r="C6782" s="30" t="s">
        <v>10877</v>
      </c>
      <c r="D6782" s="30"/>
      <c r="E6782" s="31">
        <v>291.38</v>
      </c>
      <c r="F6782" s="128">
        <f t="shared" si="387"/>
        <v>172.78833999999998</v>
      </c>
      <c r="G6782" s="222">
        <f t="shared" si="390"/>
        <v>190.06717399999999</v>
      </c>
      <c r="H6782" s="224">
        <v>0.1</v>
      </c>
      <c r="I6782" s="32"/>
    </row>
    <row r="6783" spans="1:9" ht="15.75">
      <c r="A6783" s="28">
        <v>6778</v>
      </c>
      <c r="B6783" s="29">
        <v>908180</v>
      </c>
      <c r="C6783" s="30" t="s">
        <v>10878</v>
      </c>
      <c r="D6783" s="30"/>
      <c r="E6783" s="31">
        <v>242.24</v>
      </c>
      <c r="F6783" s="128">
        <f t="shared" si="387"/>
        <v>143.64832000000001</v>
      </c>
      <c r="G6783" s="222">
        <f t="shared" si="390"/>
        <v>158.01315200000002</v>
      </c>
      <c r="H6783" s="224">
        <v>0.1</v>
      </c>
      <c r="I6783" s="32"/>
    </row>
    <row r="6784" spans="1:9" ht="15.75">
      <c r="A6784" s="28">
        <v>6779</v>
      </c>
      <c r="B6784" s="29">
        <v>908190</v>
      </c>
      <c r="C6784" s="30" t="s">
        <v>10879</v>
      </c>
      <c r="D6784" s="30"/>
      <c r="E6784" s="31">
        <v>242.24</v>
      </c>
      <c r="F6784" s="128">
        <f t="shared" si="387"/>
        <v>143.64832000000001</v>
      </c>
      <c r="G6784" s="222">
        <f t="shared" si="390"/>
        <v>158.01315200000002</v>
      </c>
      <c r="H6784" s="224">
        <v>0.1</v>
      </c>
      <c r="I6784" s="32"/>
    </row>
    <row r="6785" spans="1:9" ht="15.75">
      <c r="A6785" s="28">
        <v>6780</v>
      </c>
      <c r="B6785" s="29">
        <v>908200</v>
      </c>
      <c r="C6785" s="30" t="s">
        <v>10880</v>
      </c>
      <c r="D6785" s="30"/>
      <c r="E6785" s="31">
        <v>242.24</v>
      </c>
      <c r="F6785" s="128">
        <f t="shared" si="387"/>
        <v>143.64832000000001</v>
      </c>
      <c r="G6785" s="222">
        <f t="shared" si="390"/>
        <v>158.01315200000002</v>
      </c>
      <c r="H6785" s="224">
        <v>0.1</v>
      </c>
      <c r="I6785" s="32"/>
    </row>
    <row r="6786" spans="1:9" ht="15.75">
      <c r="A6786" s="28">
        <v>6781</v>
      </c>
      <c r="B6786" s="29">
        <v>908210</v>
      </c>
      <c r="C6786" s="30" t="s">
        <v>10881</v>
      </c>
      <c r="D6786" s="30"/>
      <c r="E6786" s="31">
        <v>242.24</v>
      </c>
      <c r="F6786" s="128">
        <f t="shared" si="387"/>
        <v>143.64832000000001</v>
      </c>
      <c r="G6786" s="222">
        <f t="shared" si="390"/>
        <v>158.01315200000002</v>
      </c>
      <c r="H6786" s="224">
        <v>0.1</v>
      </c>
      <c r="I6786" s="32"/>
    </row>
    <row r="6787" spans="1:9" ht="15.75">
      <c r="A6787" s="28">
        <v>6782</v>
      </c>
      <c r="B6787" s="29">
        <v>908220</v>
      </c>
      <c r="C6787" s="30" t="s">
        <v>10882</v>
      </c>
      <c r="D6787" s="30"/>
      <c r="E6787" s="31">
        <v>290.52</v>
      </c>
      <c r="F6787" s="128">
        <f t="shared" si="387"/>
        <v>172.27835999999999</v>
      </c>
      <c r="G6787" s="222">
        <f t="shared" si="390"/>
        <v>189.50619600000002</v>
      </c>
      <c r="H6787" s="224">
        <v>0.1</v>
      </c>
      <c r="I6787" s="32"/>
    </row>
    <row r="6788" spans="1:9" ht="15.75">
      <c r="A6788" s="28">
        <v>6783</v>
      </c>
      <c r="B6788" s="29">
        <v>908230</v>
      </c>
      <c r="C6788" s="30" t="s">
        <v>10883</v>
      </c>
      <c r="D6788" s="30"/>
      <c r="E6788" s="31">
        <v>169.68</v>
      </c>
      <c r="F6788" s="128">
        <f t="shared" si="387"/>
        <v>100.62024</v>
      </c>
      <c r="G6788" s="222">
        <f t="shared" si="390"/>
        <v>110.682264</v>
      </c>
      <c r="H6788" s="224">
        <v>0.1</v>
      </c>
      <c r="I6788" s="32"/>
    </row>
    <row r="6789" spans="1:9" ht="15.75">
      <c r="A6789" s="28">
        <v>6784</v>
      </c>
      <c r="B6789" s="29">
        <v>908240</v>
      </c>
      <c r="C6789" s="30" t="s">
        <v>10884</v>
      </c>
      <c r="D6789" s="30"/>
      <c r="E6789" s="31">
        <v>169.68</v>
      </c>
      <c r="F6789" s="128">
        <f t="shared" si="387"/>
        <v>100.62024</v>
      </c>
      <c r="G6789" s="222">
        <f t="shared" si="390"/>
        <v>110.682264</v>
      </c>
      <c r="H6789" s="224">
        <v>0.1</v>
      </c>
      <c r="I6789" s="32"/>
    </row>
    <row r="6790" spans="1:9" ht="31.5">
      <c r="A6790" s="28">
        <v>6785</v>
      </c>
      <c r="B6790" s="29">
        <v>908250</v>
      </c>
      <c r="C6790" s="30" t="s">
        <v>10885</v>
      </c>
      <c r="D6790" s="30"/>
      <c r="E6790" s="31">
        <v>72.84</v>
      </c>
      <c r="F6790" s="128">
        <f t="shared" si="387"/>
        <v>43.194119999999998</v>
      </c>
      <c r="G6790" s="222">
        <f t="shared" si="390"/>
        <v>47.513532000000005</v>
      </c>
      <c r="H6790" s="224">
        <v>0.1</v>
      </c>
      <c r="I6790" s="32"/>
    </row>
    <row r="6791" spans="1:9" ht="15.75">
      <c r="A6791" s="28">
        <v>6786</v>
      </c>
      <c r="B6791" s="29">
        <v>908280</v>
      </c>
      <c r="C6791" s="30" t="s">
        <v>10886</v>
      </c>
      <c r="D6791" s="30"/>
      <c r="E6791" s="31">
        <v>193.67</v>
      </c>
      <c r="F6791" s="128">
        <f t="shared" ref="F6791:F6854" si="391">E6791*0.593</f>
        <v>114.84630999999999</v>
      </c>
      <c r="G6791" s="222">
        <f t="shared" si="390"/>
        <v>126.330941</v>
      </c>
      <c r="H6791" s="224">
        <v>0.1</v>
      </c>
      <c r="I6791" s="32"/>
    </row>
    <row r="6792" spans="1:9" ht="15.75">
      <c r="A6792" s="28">
        <v>6787</v>
      </c>
      <c r="B6792" s="29">
        <v>908290</v>
      </c>
      <c r="C6792" s="30" t="s">
        <v>10887</v>
      </c>
      <c r="D6792" s="30"/>
      <c r="E6792" s="31">
        <v>242.24</v>
      </c>
      <c r="F6792" s="128">
        <f t="shared" si="391"/>
        <v>143.64832000000001</v>
      </c>
      <c r="G6792" s="222">
        <f t="shared" si="390"/>
        <v>158.01315200000002</v>
      </c>
      <c r="H6792" s="224">
        <v>0.1</v>
      </c>
      <c r="I6792" s="32"/>
    </row>
    <row r="6793" spans="1:9" ht="31.5">
      <c r="A6793" s="28">
        <v>6788</v>
      </c>
      <c r="B6793" s="29">
        <v>908300</v>
      </c>
      <c r="C6793" s="30" t="s">
        <v>10888</v>
      </c>
      <c r="D6793" s="30"/>
      <c r="E6793" s="31">
        <v>242.24</v>
      </c>
      <c r="F6793" s="128">
        <f t="shared" si="391"/>
        <v>143.64832000000001</v>
      </c>
      <c r="G6793" s="222">
        <f t="shared" si="390"/>
        <v>158.01315200000002</v>
      </c>
      <c r="H6793" s="224">
        <v>0.1</v>
      </c>
      <c r="I6793" s="32"/>
    </row>
    <row r="6794" spans="1:9" ht="31.5">
      <c r="A6794" s="28">
        <v>6789</v>
      </c>
      <c r="B6794" s="29">
        <v>908310</v>
      </c>
      <c r="C6794" s="30" t="s">
        <v>10889</v>
      </c>
      <c r="D6794" s="30"/>
      <c r="E6794" s="31">
        <v>169.68</v>
      </c>
      <c r="F6794" s="128">
        <f t="shared" si="391"/>
        <v>100.62024</v>
      </c>
      <c r="G6794" s="222">
        <f t="shared" si="390"/>
        <v>110.682264</v>
      </c>
      <c r="H6794" s="224">
        <v>0.1</v>
      </c>
      <c r="I6794" s="32"/>
    </row>
    <row r="6795" spans="1:9" ht="15.75">
      <c r="A6795" s="28">
        <v>6790</v>
      </c>
      <c r="B6795" s="29">
        <v>908320</v>
      </c>
      <c r="C6795" s="30" t="s">
        <v>10890</v>
      </c>
      <c r="D6795" s="30"/>
      <c r="E6795" s="31">
        <v>242.24</v>
      </c>
      <c r="F6795" s="128">
        <f t="shared" si="391"/>
        <v>143.64832000000001</v>
      </c>
      <c r="G6795" s="222">
        <f t="shared" si="390"/>
        <v>158.01315200000002</v>
      </c>
      <c r="H6795" s="224">
        <v>0.1</v>
      </c>
      <c r="I6795" s="32"/>
    </row>
    <row r="6796" spans="1:9" ht="15.75">
      <c r="A6796" s="28">
        <v>6791</v>
      </c>
      <c r="B6796" s="29">
        <v>908330</v>
      </c>
      <c r="C6796" s="30" t="s">
        <v>10891</v>
      </c>
      <c r="D6796" s="30"/>
      <c r="E6796" s="31">
        <v>242.24</v>
      </c>
      <c r="F6796" s="128">
        <f t="shared" si="391"/>
        <v>143.64832000000001</v>
      </c>
      <c r="G6796" s="222">
        <f t="shared" si="390"/>
        <v>158.01315200000002</v>
      </c>
      <c r="H6796" s="224">
        <v>0.1</v>
      </c>
      <c r="I6796" s="32"/>
    </row>
    <row r="6797" spans="1:9" ht="31.5">
      <c r="A6797" s="28">
        <v>6792</v>
      </c>
      <c r="B6797" s="29">
        <v>908340</v>
      </c>
      <c r="C6797" s="30" t="s">
        <v>10892</v>
      </c>
      <c r="D6797" s="30"/>
      <c r="E6797" s="31">
        <v>169.68</v>
      </c>
      <c r="F6797" s="128">
        <f t="shared" si="391"/>
        <v>100.62024</v>
      </c>
      <c r="G6797" s="222">
        <f t="shared" si="390"/>
        <v>110.682264</v>
      </c>
      <c r="H6797" s="224">
        <v>0.1</v>
      </c>
      <c r="I6797" s="32"/>
    </row>
    <row r="6798" spans="1:9" ht="31.5">
      <c r="A6798" s="28">
        <v>6793</v>
      </c>
      <c r="B6798" s="29">
        <v>908350</v>
      </c>
      <c r="C6798" s="30" t="s">
        <v>10893</v>
      </c>
      <c r="D6798" s="30"/>
      <c r="E6798" s="31">
        <v>169.68</v>
      </c>
      <c r="F6798" s="128">
        <f t="shared" si="391"/>
        <v>100.62024</v>
      </c>
      <c r="G6798" s="222">
        <f t="shared" si="390"/>
        <v>110.682264</v>
      </c>
      <c r="H6798" s="224">
        <v>0.1</v>
      </c>
      <c r="I6798" s="32"/>
    </row>
    <row r="6799" spans="1:9" ht="31.5">
      <c r="A6799" s="28">
        <v>6794</v>
      </c>
      <c r="B6799" s="29">
        <v>908360</v>
      </c>
      <c r="C6799" s="30" t="s">
        <v>10894</v>
      </c>
      <c r="D6799" s="30"/>
      <c r="E6799" s="31">
        <v>169.68</v>
      </c>
      <c r="F6799" s="128">
        <f t="shared" si="391"/>
        <v>100.62024</v>
      </c>
      <c r="G6799" s="222">
        <f t="shared" si="390"/>
        <v>110.682264</v>
      </c>
      <c r="H6799" s="224">
        <v>0.1</v>
      </c>
      <c r="I6799" s="32"/>
    </row>
    <row r="6800" spans="1:9" ht="31.5">
      <c r="A6800" s="28">
        <v>6795</v>
      </c>
      <c r="B6800" s="29">
        <v>908370</v>
      </c>
      <c r="C6800" s="30" t="s">
        <v>10895</v>
      </c>
      <c r="D6800" s="30"/>
      <c r="E6800" s="31">
        <v>169.68</v>
      </c>
      <c r="F6800" s="128">
        <f t="shared" si="391"/>
        <v>100.62024</v>
      </c>
      <c r="G6800" s="222">
        <f t="shared" si="390"/>
        <v>110.682264</v>
      </c>
      <c r="H6800" s="224">
        <v>0.1</v>
      </c>
      <c r="I6800" s="32"/>
    </row>
    <row r="6801" spans="1:9" ht="31.5">
      <c r="A6801" s="28">
        <v>6796</v>
      </c>
      <c r="B6801" s="29">
        <v>908380</v>
      </c>
      <c r="C6801" s="30" t="s">
        <v>10896</v>
      </c>
      <c r="D6801" s="30"/>
      <c r="E6801" s="31">
        <v>169.68</v>
      </c>
      <c r="F6801" s="128">
        <f t="shared" si="391"/>
        <v>100.62024</v>
      </c>
      <c r="G6801" s="222">
        <f t="shared" si="390"/>
        <v>110.682264</v>
      </c>
      <c r="H6801" s="224">
        <v>0.1</v>
      </c>
      <c r="I6801" s="32"/>
    </row>
    <row r="6802" spans="1:9" ht="31.5">
      <c r="A6802" s="28">
        <v>6797</v>
      </c>
      <c r="B6802" s="29">
        <v>908390</v>
      </c>
      <c r="C6802" s="30" t="s">
        <v>10897</v>
      </c>
      <c r="D6802" s="30"/>
      <c r="E6802" s="31">
        <v>169.68</v>
      </c>
      <c r="F6802" s="128">
        <f t="shared" si="391"/>
        <v>100.62024</v>
      </c>
      <c r="G6802" s="222">
        <f t="shared" si="390"/>
        <v>110.682264</v>
      </c>
      <c r="H6802" s="224">
        <v>0.1</v>
      </c>
      <c r="I6802" s="32"/>
    </row>
    <row r="6803" spans="1:9" ht="15.75">
      <c r="A6803" s="28">
        <v>6798</v>
      </c>
      <c r="B6803" s="29">
        <v>908400</v>
      </c>
      <c r="C6803" s="30" t="s">
        <v>10898</v>
      </c>
      <c r="D6803" s="30"/>
      <c r="E6803" s="31">
        <v>14.57</v>
      </c>
      <c r="F6803" s="128">
        <f t="shared" si="391"/>
        <v>8.6400100000000002</v>
      </c>
      <c r="G6803" s="222">
        <f t="shared" si="390"/>
        <v>9.5040110000000002</v>
      </c>
      <c r="H6803" s="224">
        <v>0.1</v>
      </c>
      <c r="I6803" s="32"/>
    </row>
    <row r="6804" spans="1:9" ht="15.75">
      <c r="A6804" s="28">
        <v>6799</v>
      </c>
      <c r="B6804" s="29">
        <v>908410</v>
      </c>
      <c r="C6804" s="30" t="s">
        <v>10899</v>
      </c>
      <c r="D6804" s="30"/>
      <c r="E6804" s="31">
        <v>14.57</v>
      </c>
      <c r="F6804" s="128">
        <f t="shared" si="391"/>
        <v>8.6400100000000002</v>
      </c>
      <c r="G6804" s="222">
        <f t="shared" si="390"/>
        <v>9.5040110000000002</v>
      </c>
      <c r="H6804" s="224">
        <v>0.1</v>
      </c>
      <c r="I6804" s="32"/>
    </row>
    <row r="6805" spans="1:9" ht="15.75">
      <c r="A6805" s="28">
        <v>6800</v>
      </c>
      <c r="B6805" s="29">
        <v>908420</v>
      </c>
      <c r="C6805" s="30" t="s">
        <v>10900</v>
      </c>
      <c r="D6805" s="30"/>
      <c r="E6805" s="31">
        <v>12.27</v>
      </c>
      <c r="F6805" s="128">
        <f t="shared" si="391"/>
        <v>7.2761099999999992</v>
      </c>
      <c r="G6805" s="222">
        <f t="shared" si="390"/>
        <v>8.0037210000000005</v>
      </c>
      <c r="H6805" s="224">
        <v>0.1</v>
      </c>
      <c r="I6805" s="32"/>
    </row>
    <row r="6806" spans="1:9" ht="31.5">
      <c r="A6806" s="28">
        <v>6801</v>
      </c>
      <c r="B6806" s="29">
        <v>908430</v>
      </c>
      <c r="C6806" s="30" t="s">
        <v>10901</v>
      </c>
      <c r="D6806" s="30"/>
      <c r="E6806" s="31">
        <v>7.43</v>
      </c>
      <c r="F6806" s="128">
        <f t="shared" si="391"/>
        <v>4.4059899999999992</v>
      </c>
      <c r="G6806" s="222">
        <f t="shared" si="390"/>
        <v>4.8465889999999998</v>
      </c>
      <c r="H6806" s="224">
        <v>0.1</v>
      </c>
      <c r="I6806" s="32"/>
    </row>
    <row r="6807" spans="1:9" ht="31.5">
      <c r="A6807" s="28">
        <v>6802</v>
      </c>
      <c r="B6807" s="62"/>
      <c r="C6807" s="63" t="s">
        <v>10902</v>
      </c>
      <c r="D6807" s="64" t="s">
        <v>10903</v>
      </c>
      <c r="E6807" s="65"/>
      <c r="F6807" s="226"/>
      <c r="G6807" s="226"/>
      <c r="H6807" s="215"/>
      <c r="I6807" s="32"/>
    </row>
    <row r="6808" spans="1:9" ht="31.5">
      <c r="A6808" s="28">
        <v>6803</v>
      </c>
      <c r="B6808" s="66" t="s">
        <v>10904</v>
      </c>
      <c r="C6808" s="67" t="s">
        <v>10905</v>
      </c>
      <c r="D6808" s="67" t="s">
        <v>10906</v>
      </c>
      <c r="E6808" s="68">
        <v>587.65</v>
      </c>
      <c r="F6808" s="128">
        <f t="shared" si="391"/>
        <v>348.47644999999994</v>
      </c>
      <c r="G6808" s="222">
        <f t="shared" ref="G6808:G6814" si="392">F6808*1.1</f>
        <v>383.32409499999994</v>
      </c>
      <c r="H6808" s="224">
        <v>0.1</v>
      </c>
      <c r="I6808" s="32"/>
    </row>
    <row r="6809" spans="1:9" ht="47.25">
      <c r="A6809" s="28">
        <v>6804</v>
      </c>
      <c r="B6809" s="66" t="s">
        <v>10907</v>
      </c>
      <c r="C6809" s="67" t="s">
        <v>10908</v>
      </c>
      <c r="D6809" s="67" t="s">
        <v>10906</v>
      </c>
      <c r="E6809" s="68">
        <v>465.22</v>
      </c>
      <c r="F6809" s="128">
        <f t="shared" si="391"/>
        <v>275.87545999999998</v>
      </c>
      <c r="G6809" s="222">
        <f t="shared" si="392"/>
        <v>303.46300600000001</v>
      </c>
      <c r="H6809" s="224">
        <v>0.1</v>
      </c>
      <c r="I6809" s="32"/>
    </row>
    <row r="6810" spans="1:9" ht="15.75">
      <c r="A6810" s="28">
        <v>6805</v>
      </c>
      <c r="B6810" s="66" t="s">
        <v>10909</v>
      </c>
      <c r="C6810" s="67" t="s">
        <v>10910</v>
      </c>
      <c r="D6810" s="67" t="s">
        <v>10906</v>
      </c>
      <c r="E6810" s="68">
        <v>440.74</v>
      </c>
      <c r="F6810" s="128">
        <f t="shared" si="391"/>
        <v>261.35881999999998</v>
      </c>
      <c r="G6810" s="222">
        <f t="shared" si="392"/>
        <v>287.49470200000002</v>
      </c>
      <c r="H6810" s="224">
        <v>0.1</v>
      </c>
      <c r="I6810" s="32"/>
    </row>
    <row r="6811" spans="1:9" ht="47.25">
      <c r="A6811" s="28">
        <v>6806</v>
      </c>
      <c r="B6811" s="66" t="s">
        <v>10911</v>
      </c>
      <c r="C6811" s="67" t="s">
        <v>10912</v>
      </c>
      <c r="D6811" s="67" t="s">
        <v>10913</v>
      </c>
      <c r="E6811" s="68">
        <v>440.74</v>
      </c>
      <c r="F6811" s="128">
        <f t="shared" si="391"/>
        <v>261.35881999999998</v>
      </c>
      <c r="G6811" s="222">
        <f t="shared" si="392"/>
        <v>287.49470200000002</v>
      </c>
      <c r="H6811" s="224">
        <v>0.1</v>
      </c>
      <c r="I6811" s="32"/>
    </row>
    <row r="6812" spans="1:9" ht="47.25">
      <c r="A6812" s="28">
        <v>6807</v>
      </c>
      <c r="B6812" s="66" t="s">
        <v>10914</v>
      </c>
      <c r="C6812" s="67" t="s">
        <v>10915</v>
      </c>
      <c r="D6812" s="67" t="s">
        <v>10916</v>
      </c>
      <c r="E6812" s="68">
        <v>636.62</v>
      </c>
      <c r="F6812" s="128">
        <f t="shared" si="391"/>
        <v>377.51565999999997</v>
      </c>
      <c r="G6812" s="222">
        <f t="shared" si="392"/>
        <v>415.26722599999999</v>
      </c>
      <c r="H6812" s="224">
        <v>0.1</v>
      </c>
      <c r="I6812" s="32"/>
    </row>
    <row r="6813" spans="1:9" ht="47.25">
      <c r="A6813" s="28">
        <v>6808</v>
      </c>
      <c r="B6813" s="66" t="s">
        <v>10917</v>
      </c>
      <c r="C6813" s="67" t="s">
        <v>10918</v>
      </c>
      <c r="D6813" s="67" t="s">
        <v>10919</v>
      </c>
      <c r="E6813" s="68">
        <v>391.77</v>
      </c>
      <c r="F6813" s="128">
        <f t="shared" si="391"/>
        <v>232.31960999999998</v>
      </c>
      <c r="G6813" s="222">
        <f t="shared" si="392"/>
        <v>255.551571</v>
      </c>
      <c r="H6813" s="224">
        <v>0.1</v>
      </c>
      <c r="I6813" s="32"/>
    </row>
    <row r="6814" spans="1:9" ht="31.5">
      <c r="A6814" s="28">
        <v>6809</v>
      </c>
      <c r="B6814" s="66" t="s">
        <v>10920</v>
      </c>
      <c r="C6814" s="67" t="s">
        <v>10921</v>
      </c>
      <c r="D6814" s="67" t="s">
        <v>10922</v>
      </c>
      <c r="E6814" s="68">
        <v>293.82</v>
      </c>
      <c r="F6814" s="128">
        <f t="shared" si="391"/>
        <v>174.23525999999998</v>
      </c>
      <c r="G6814" s="222">
        <f t="shared" si="392"/>
        <v>191.65878599999999</v>
      </c>
      <c r="H6814" s="224">
        <v>0.1</v>
      </c>
      <c r="I6814" s="32"/>
    </row>
    <row r="6815" spans="1:9" ht="189">
      <c r="A6815" s="28">
        <v>6809</v>
      </c>
      <c r="B6815" s="69"/>
      <c r="C6815" s="70" t="s">
        <v>10923</v>
      </c>
      <c r="D6815" s="70" t="s">
        <v>10924</v>
      </c>
      <c r="E6815" s="68"/>
      <c r="F6815" s="226"/>
      <c r="G6815" s="226"/>
      <c r="H6815" s="215"/>
      <c r="I6815" s="32"/>
    </row>
    <row r="6816" spans="1:9" ht="31.5">
      <c r="A6816" s="28">
        <v>6810</v>
      </c>
      <c r="B6816" s="66" t="s">
        <v>10925</v>
      </c>
      <c r="C6816" s="67" t="s">
        <v>10926</v>
      </c>
      <c r="D6816" s="67" t="s">
        <v>10927</v>
      </c>
      <c r="E6816" s="68">
        <v>346.88</v>
      </c>
      <c r="F6816" s="128">
        <f t="shared" si="391"/>
        <v>205.69983999999999</v>
      </c>
      <c r="G6816" s="222">
        <f t="shared" ref="G6816:G6839" si="393">F6816*1.1</f>
        <v>226.269824</v>
      </c>
      <c r="H6816" s="224">
        <v>0.1</v>
      </c>
      <c r="I6816" s="32"/>
    </row>
    <row r="6817" spans="1:9" ht="31.5">
      <c r="A6817" s="71">
        <v>6811</v>
      </c>
      <c r="B6817" s="66" t="s">
        <v>10928</v>
      </c>
      <c r="C6817" s="67" t="s">
        <v>10929</v>
      </c>
      <c r="D6817" s="67" t="s">
        <v>10927</v>
      </c>
      <c r="E6817" s="68">
        <v>408.09</v>
      </c>
      <c r="F6817" s="128">
        <f t="shared" si="391"/>
        <v>241.99736999999996</v>
      </c>
      <c r="G6817" s="222">
        <f t="shared" si="393"/>
        <v>266.19710699999996</v>
      </c>
      <c r="H6817" s="224">
        <v>0.1</v>
      </c>
      <c r="I6817" s="32"/>
    </row>
    <row r="6818" spans="1:9" ht="31.5">
      <c r="A6818" s="71">
        <v>6812</v>
      </c>
      <c r="B6818" s="66" t="s">
        <v>10930</v>
      </c>
      <c r="C6818" s="67" t="s">
        <v>10931</v>
      </c>
      <c r="D6818" s="67" t="s">
        <v>10932</v>
      </c>
      <c r="E6818" s="68">
        <v>346.88</v>
      </c>
      <c r="F6818" s="128">
        <f t="shared" si="391"/>
        <v>205.69983999999999</v>
      </c>
      <c r="G6818" s="222">
        <f t="shared" si="393"/>
        <v>226.269824</v>
      </c>
      <c r="H6818" s="224">
        <v>0.1</v>
      </c>
      <c r="I6818" s="32"/>
    </row>
    <row r="6819" spans="1:9" ht="47.25">
      <c r="A6819" s="28">
        <v>6813</v>
      </c>
      <c r="B6819" s="66" t="s">
        <v>10933</v>
      </c>
      <c r="C6819" s="67" t="s">
        <v>10934</v>
      </c>
      <c r="D6819" s="67" t="s">
        <v>10932</v>
      </c>
      <c r="E6819" s="68">
        <v>346.88</v>
      </c>
      <c r="F6819" s="128">
        <f t="shared" si="391"/>
        <v>205.69983999999999</v>
      </c>
      <c r="G6819" s="222">
        <f t="shared" si="393"/>
        <v>226.269824</v>
      </c>
      <c r="H6819" s="224">
        <v>0.1</v>
      </c>
      <c r="I6819" s="32"/>
    </row>
    <row r="6820" spans="1:9" ht="31.5">
      <c r="A6820" s="71">
        <v>6814</v>
      </c>
      <c r="B6820" s="66" t="s">
        <v>10935</v>
      </c>
      <c r="C6820" s="67" t="s">
        <v>10936</v>
      </c>
      <c r="D6820" s="67" t="s">
        <v>10932</v>
      </c>
      <c r="E6820" s="68">
        <v>346.88</v>
      </c>
      <c r="F6820" s="128">
        <f t="shared" si="391"/>
        <v>205.69983999999999</v>
      </c>
      <c r="G6820" s="222">
        <f t="shared" si="393"/>
        <v>226.269824</v>
      </c>
      <c r="H6820" s="224">
        <v>0.1</v>
      </c>
      <c r="I6820" s="32"/>
    </row>
    <row r="6821" spans="1:9" ht="31.5">
      <c r="A6821" s="71">
        <v>6815</v>
      </c>
      <c r="B6821" s="66" t="s">
        <v>10937</v>
      </c>
      <c r="C6821" s="67" t="s">
        <v>10938</v>
      </c>
      <c r="D6821" s="67" t="s">
        <v>10932</v>
      </c>
      <c r="E6821" s="68">
        <v>346.88</v>
      </c>
      <c r="F6821" s="128">
        <f t="shared" si="391"/>
        <v>205.69983999999999</v>
      </c>
      <c r="G6821" s="222">
        <f t="shared" si="393"/>
        <v>226.269824</v>
      </c>
      <c r="H6821" s="224">
        <v>0.1</v>
      </c>
      <c r="I6821" s="32"/>
    </row>
    <row r="6822" spans="1:9" ht="31.5">
      <c r="A6822" s="28">
        <v>6816</v>
      </c>
      <c r="B6822" s="66" t="s">
        <v>10939</v>
      </c>
      <c r="C6822" s="67" t="s">
        <v>10940</v>
      </c>
      <c r="D6822" s="67" t="s">
        <v>10932</v>
      </c>
      <c r="E6822" s="68">
        <v>346.88</v>
      </c>
      <c r="F6822" s="128">
        <f t="shared" si="391"/>
        <v>205.69983999999999</v>
      </c>
      <c r="G6822" s="222">
        <f t="shared" si="393"/>
        <v>226.269824</v>
      </c>
      <c r="H6822" s="224">
        <v>0.1</v>
      </c>
      <c r="I6822" s="32"/>
    </row>
    <row r="6823" spans="1:9" ht="31.5">
      <c r="A6823" s="71">
        <v>6817</v>
      </c>
      <c r="B6823" s="66" t="s">
        <v>10941</v>
      </c>
      <c r="C6823" s="67" t="s">
        <v>10942</v>
      </c>
      <c r="D6823" s="67" t="s">
        <v>10932</v>
      </c>
      <c r="E6823" s="68">
        <v>346.88</v>
      </c>
      <c r="F6823" s="128">
        <f t="shared" si="391"/>
        <v>205.69983999999999</v>
      </c>
      <c r="G6823" s="222">
        <f t="shared" si="393"/>
        <v>226.269824</v>
      </c>
      <c r="H6823" s="224">
        <v>0.1</v>
      </c>
      <c r="I6823" s="32"/>
    </row>
    <row r="6824" spans="1:9" ht="31.5">
      <c r="A6824" s="71">
        <v>6818</v>
      </c>
      <c r="B6824" s="66" t="s">
        <v>10943</v>
      </c>
      <c r="C6824" s="67" t="s">
        <v>10944</v>
      </c>
      <c r="D6824" s="67" t="s">
        <v>10932</v>
      </c>
      <c r="E6824" s="68">
        <v>346.88</v>
      </c>
      <c r="F6824" s="128">
        <f t="shared" si="391"/>
        <v>205.69983999999999</v>
      </c>
      <c r="G6824" s="222">
        <f t="shared" si="393"/>
        <v>226.269824</v>
      </c>
      <c r="H6824" s="224">
        <v>0.1</v>
      </c>
      <c r="I6824" s="32"/>
    </row>
    <row r="6825" spans="1:9" ht="31.5">
      <c r="A6825" s="28">
        <v>6819</v>
      </c>
      <c r="B6825" s="66" t="s">
        <v>10945</v>
      </c>
      <c r="C6825" s="67" t="s">
        <v>10946</v>
      </c>
      <c r="D6825" s="67" t="s">
        <v>10932</v>
      </c>
      <c r="E6825" s="68">
        <v>346.88</v>
      </c>
      <c r="F6825" s="128">
        <f t="shared" si="391"/>
        <v>205.69983999999999</v>
      </c>
      <c r="G6825" s="222">
        <f t="shared" si="393"/>
        <v>226.269824</v>
      </c>
      <c r="H6825" s="224">
        <v>0.1</v>
      </c>
      <c r="I6825" s="32"/>
    </row>
    <row r="6826" spans="1:9" ht="15.75">
      <c r="A6826" s="71">
        <v>6820</v>
      </c>
      <c r="B6826" s="66" t="s">
        <v>10947</v>
      </c>
      <c r="C6826" s="67" t="s">
        <v>10948</v>
      </c>
      <c r="D6826" s="67" t="s">
        <v>10932</v>
      </c>
      <c r="E6826" s="68">
        <v>346.88</v>
      </c>
      <c r="F6826" s="128">
        <f t="shared" si="391"/>
        <v>205.69983999999999</v>
      </c>
      <c r="G6826" s="222">
        <f t="shared" si="393"/>
        <v>226.269824</v>
      </c>
      <c r="H6826" s="224">
        <v>0.1</v>
      </c>
      <c r="I6826" s="32"/>
    </row>
    <row r="6827" spans="1:9" ht="31.5">
      <c r="A6827" s="71">
        <v>6821</v>
      </c>
      <c r="B6827" s="66" t="s">
        <v>10949</v>
      </c>
      <c r="C6827" s="67" t="s">
        <v>10950</v>
      </c>
      <c r="D6827" s="67" t="s">
        <v>10932</v>
      </c>
      <c r="E6827" s="68">
        <v>346.88</v>
      </c>
      <c r="F6827" s="128">
        <f t="shared" si="391"/>
        <v>205.69983999999999</v>
      </c>
      <c r="G6827" s="222">
        <f t="shared" si="393"/>
        <v>226.269824</v>
      </c>
      <c r="H6827" s="224">
        <v>0.1</v>
      </c>
      <c r="I6827" s="32"/>
    </row>
    <row r="6828" spans="1:9" ht="31.5">
      <c r="A6828" s="28">
        <v>6822</v>
      </c>
      <c r="B6828" s="66" t="s">
        <v>10951</v>
      </c>
      <c r="C6828" s="67" t="s">
        <v>10952</v>
      </c>
      <c r="D6828" s="67" t="s">
        <v>10932</v>
      </c>
      <c r="E6828" s="68">
        <v>346.88</v>
      </c>
      <c r="F6828" s="128">
        <f t="shared" si="391"/>
        <v>205.69983999999999</v>
      </c>
      <c r="G6828" s="222">
        <f t="shared" si="393"/>
        <v>226.269824</v>
      </c>
      <c r="H6828" s="224">
        <v>0.1</v>
      </c>
      <c r="I6828" s="32"/>
    </row>
    <row r="6829" spans="1:9" ht="31.5">
      <c r="A6829" s="71">
        <v>6823</v>
      </c>
      <c r="B6829" s="66" t="s">
        <v>10953</v>
      </c>
      <c r="C6829" s="67" t="s">
        <v>10954</v>
      </c>
      <c r="D6829" s="67" t="s">
        <v>10932</v>
      </c>
      <c r="E6829" s="68">
        <v>346.88</v>
      </c>
      <c r="F6829" s="128">
        <f t="shared" si="391"/>
        <v>205.69983999999999</v>
      </c>
      <c r="G6829" s="222">
        <f t="shared" si="393"/>
        <v>226.269824</v>
      </c>
      <c r="H6829" s="224">
        <v>0.1</v>
      </c>
      <c r="I6829" s="32"/>
    </row>
    <row r="6830" spans="1:9" ht="15.75">
      <c r="A6830" s="71">
        <v>6824</v>
      </c>
      <c r="B6830" s="66" t="s">
        <v>10955</v>
      </c>
      <c r="C6830" s="67" t="s">
        <v>10956</v>
      </c>
      <c r="D6830" s="67" t="s">
        <v>10932</v>
      </c>
      <c r="E6830" s="68">
        <v>346.88</v>
      </c>
      <c r="F6830" s="128">
        <f t="shared" si="391"/>
        <v>205.69983999999999</v>
      </c>
      <c r="G6830" s="222">
        <f t="shared" si="393"/>
        <v>226.269824</v>
      </c>
      <c r="H6830" s="224">
        <v>0.1</v>
      </c>
      <c r="I6830" s="32"/>
    </row>
    <row r="6831" spans="1:9" ht="15.75">
      <c r="A6831" s="28">
        <v>6825</v>
      </c>
      <c r="B6831" s="66" t="s">
        <v>10957</v>
      </c>
      <c r="C6831" s="67" t="s">
        <v>10958</v>
      </c>
      <c r="D6831" s="67" t="s">
        <v>10932</v>
      </c>
      <c r="E6831" s="68">
        <v>346.88</v>
      </c>
      <c r="F6831" s="128">
        <f t="shared" si="391"/>
        <v>205.69983999999999</v>
      </c>
      <c r="G6831" s="222">
        <f t="shared" si="393"/>
        <v>226.269824</v>
      </c>
      <c r="H6831" s="224">
        <v>0.1</v>
      </c>
      <c r="I6831" s="32"/>
    </row>
    <row r="6832" spans="1:9" ht="31.5">
      <c r="A6832" s="71">
        <v>6826</v>
      </c>
      <c r="B6832" s="66" t="s">
        <v>10959</v>
      </c>
      <c r="C6832" s="67" t="s">
        <v>10960</v>
      </c>
      <c r="D6832" s="67" t="s">
        <v>10932</v>
      </c>
      <c r="E6832" s="68">
        <v>346.88</v>
      </c>
      <c r="F6832" s="128">
        <f t="shared" si="391"/>
        <v>205.69983999999999</v>
      </c>
      <c r="G6832" s="222">
        <f t="shared" si="393"/>
        <v>226.269824</v>
      </c>
      <c r="H6832" s="224">
        <v>0.1</v>
      </c>
      <c r="I6832" s="32"/>
    </row>
    <row r="6833" spans="1:9" ht="15.75">
      <c r="A6833" s="71">
        <v>6827</v>
      </c>
      <c r="B6833" s="66" t="s">
        <v>10961</v>
      </c>
      <c r="C6833" s="67" t="s">
        <v>10962</v>
      </c>
      <c r="D6833" s="67" t="s">
        <v>10932</v>
      </c>
      <c r="E6833" s="68">
        <v>346.88</v>
      </c>
      <c r="F6833" s="128">
        <f t="shared" si="391"/>
        <v>205.69983999999999</v>
      </c>
      <c r="G6833" s="222">
        <f t="shared" si="393"/>
        <v>226.269824</v>
      </c>
      <c r="H6833" s="224">
        <v>0.1</v>
      </c>
      <c r="I6833" s="32"/>
    </row>
    <row r="6834" spans="1:9" ht="31.5">
      <c r="A6834" s="28">
        <v>6828</v>
      </c>
      <c r="B6834" s="66" t="s">
        <v>10963</v>
      </c>
      <c r="C6834" s="67" t="s">
        <v>10964</v>
      </c>
      <c r="D6834" s="67" t="s">
        <v>10932</v>
      </c>
      <c r="E6834" s="68">
        <v>346.88</v>
      </c>
      <c r="F6834" s="128">
        <f t="shared" si="391"/>
        <v>205.69983999999999</v>
      </c>
      <c r="G6834" s="222">
        <f t="shared" si="393"/>
        <v>226.269824</v>
      </c>
      <c r="H6834" s="224">
        <v>0.1</v>
      </c>
      <c r="I6834" s="32"/>
    </row>
    <row r="6835" spans="1:9" ht="31.5">
      <c r="A6835" s="71">
        <v>6829</v>
      </c>
      <c r="B6835" s="66" t="s">
        <v>10965</v>
      </c>
      <c r="C6835" s="67" t="s">
        <v>10966</v>
      </c>
      <c r="D6835" s="67" t="s">
        <v>10932</v>
      </c>
      <c r="E6835" s="68">
        <v>346.88</v>
      </c>
      <c r="F6835" s="128">
        <f t="shared" si="391"/>
        <v>205.69983999999999</v>
      </c>
      <c r="G6835" s="222">
        <f t="shared" si="393"/>
        <v>226.269824</v>
      </c>
      <c r="H6835" s="224">
        <v>0.1</v>
      </c>
      <c r="I6835" s="32"/>
    </row>
    <row r="6836" spans="1:9" ht="31.5">
      <c r="A6836" s="71">
        <v>6830</v>
      </c>
      <c r="B6836" s="66" t="s">
        <v>10967</v>
      </c>
      <c r="C6836" s="72" t="s">
        <v>10968</v>
      </c>
      <c r="D6836" s="67" t="s">
        <v>10932</v>
      </c>
      <c r="E6836" s="68">
        <v>346.88</v>
      </c>
      <c r="F6836" s="128">
        <f t="shared" si="391"/>
        <v>205.69983999999999</v>
      </c>
      <c r="G6836" s="222">
        <f t="shared" si="393"/>
        <v>226.269824</v>
      </c>
      <c r="H6836" s="224">
        <v>0.1</v>
      </c>
      <c r="I6836" s="32"/>
    </row>
    <row r="6837" spans="1:9" ht="31.5">
      <c r="A6837" s="28">
        <v>6831</v>
      </c>
      <c r="B6837" s="66" t="s">
        <v>10969</v>
      </c>
      <c r="C6837" s="67" t="s">
        <v>10970</v>
      </c>
      <c r="D6837" s="67" t="s">
        <v>10932</v>
      </c>
      <c r="E6837" s="68">
        <v>346.88</v>
      </c>
      <c r="F6837" s="128">
        <f t="shared" si="391"/>
        <v>205.69983999999999</v>
      </c>
      <c r="G6837" s="222">
        <f t="shared" si="393"/>
        <v>226.269824</v>
      </c>
      <c r="H6837" s="224">
        <v>0.1</v>
      </c>
      <c r="I6837" s="32"/>
    </row>
    <row r="6838" spans="1:9" ht="31.5">
      <c r="A6838" s="71">
        <v>6832</v>
      </c>
      <c r="B6838" s="66" t="s">
        <v>10971</v>
      </c>
      <c r="C6838" s="67" t="s">
        <v>10972</v>
      </c>
      <c r="D6838" s="67" t="s">
        <v>10932</v>
      </c>
      <c r="E6838" s="68">
        <v>346.88</v>
      </c>
      <c r="F6838" s="128">
        <f t="shared" si="391"/>
        <v>205.69983999999999</v>
      </c>
      <c r="G6838" s="222">
        <f t="shared" si="393"/>
        <v>226.269824</v>
      </c>
      <c r="H6838" s="224">
        <v>0.1</v>
      </c>
      <c r="I6838" s="32"/>
    </row>
    <row r="6839" spans="1:9" ht="47.25">
      <c r="A6839" s="71">
        <v>6833</v>
      </c>
      <c r="B6839" s="66" t="s">
        <v>10973</v>
      </c>
      <c r="C6839" s="67" t="s">
        <v>10974</v>
      </c>
      <c r="D6839" s="67" t="s">
        <v>10932</v>
      </c>
      <c r="E6839" s="68">
        <v>346.88</v>
      </c>
      <c r="F6839" s="128">
        <f t="shared" si="391"/>
        <v>205.69983999999999</v>
      </c>
      <c r="G6839" s="222">
        <f t="shared" si="393"/>
        <v>226.269824</v>
      </c>
      <c r="H6839" s="224">
        <v>0.1</v>
      </c>
      <c r="I6839" s="32"/>
    </row>
    <row r="6840" spans="1:9" ht="189">
      <c r="A6840" s="28">
        <v>6834</v>
      </c>
      <c r="B6840" s="73"/>
      <c r="C6840" s="70" t="s">
        <v>10975</v>
      </c>
      <c r="D6840" s="70" t="s">
        <v>10976</v>
      </c>
      <c r="E6840" s="74"/>
      <c r="F6840" s="226"/>
      <c r="G6840" s="226"/>
      <c r="H6840" s="215"/>
      <c r="I6840" s="32"/>
    </row>
    <row r="6841" spans="1:9" ht="31.5">
      <c r="A6841" s="28">
        <v>6835</v>
      </c>
      <c r="B6841" s="66" t="s">
        <v>10977</v>
      </c>
      <c r="C6841" s="67" t="s">
        <v>10978</v>
      </c>
      <c r="D6841" s="67" t="s">
        <v>10979</v>
      </c>
      <c r="E6841" s="68">
        <v>255.05</v>
      </c>
      <c r="F6841" s="128">
        <f t="shared" si="391"/>
        <v>151.24465000000001</v>
      </c>
      <c r="G6841" s="222">
        <f t="shared" ref="G6841:G6872" si="394">F6841*1.1</f>
        <v>166.36911500000002</v>
      </c>
      <c r="H6841" s="224">
        <v>0.1</v>
      </c>
      <c r="I6841" s="32"/>
    </row>
    <row r="6842" spans="1:9" ht="31.5">
      <c r="A6842" s="71">
        <v>6836</v>
      </c>
      <c r="B6842" s="66" t="s">
        <v>10980</v>
      </c>
      <c r="C6842" s="67" t="s">
        <v>10981</v>
      </c>
      <c r="D6842" s="67" t="s">
        <v>10982</v>
      </c>
      <c r="E6842" s="68">
        <v>183.64</v>
      </c>
      <c r="F6842" s="128">
        <f t="shared" si="391"/>
        <v>108.89851999999999</v>
      </c>
      <c r="G6842" s="222">
        <f t="shared" si="394"/>
        <v>119.788372</v>
      </c>
      <c r="H6842" s="224">
        <v>0.1</v>
      </c>
      <c r="I6842" s="32"/>
    </row>
    <row r="6843" spans="1:9" ht="31.5">
      <c r="A6843" s="71">
        <v>6837</v>
      </c>
      <c r="B6843" s="66" t="s">
        <v>10983</v>
      </c>
      <c r="C6843" s="67" t="s">
        <v>10984</v>
      </c>
      <c r="D6843" s="67" t="s">
        <v>10982</v>
      </c>
      <c r="E6843" s="68">
        <v>285.66000000000003</v>
      </c>
      <c r="F6843" s="128">
        <f t="shared" si="391"/>
        <v>169.39637999999999</v>
      </c>
      <c r="G6843" s="222">
        <f t="shared" si="394"/>
        <v>186.336018</v>
      </c>
      <c r="H6843" s="224">
        <v>0.1</v>
      </c>
      <c r="I6843" s="32"/>
    </row>
    <row r="6844" spans="1:9" ht="31.5">
      <c r="A6844" s="28">
        <v>6838</v>
      </c>
      <c r="B6844" s="66" t="s">
        <v>10985</v>
      </c>
      <c r="C6844" s="67" t="s">
        <v>10986</v>
      </c>
      <c r="D6844" s="67" t="s">
        <v>10982</v>
      </c>
      <c r="E6844" s="68">
        <v>367.28</v>
      </c>
      <c r="F6844" s="128">
        <f t="shared" si="391"/>
        <v>217.79703999999998</v>
      </c>
      <c r="G6844" s="222">
        <f t="shared" si="394"/>
        <v>239.57674399999999</v>
      </c>
      <c r="H6844" s="224">
        <v>0.1</v>
      </c>
      <c r="I6844" s="32"/>
    </row>
    <row r="6845" spans="1:9" ht="78.75">
      <c r="A6845" s="28">
        <v>6839</v>
      </c>
      <c r="B6845" s="66" t="s">
        <v>10987</v>
      </c>
      <c r="C6845" s="67" t="s">
        <v>10988</v>
      </c>
      <c r="D6845" s="67" t="s">
        <v>10989</v>
      </c>
      <c r="E6845" s="68">
        <v>142.82</v>
      </c>
      <c r="F6845" s="128">
        <f t="shared" si="391"/>
        <v>84.69225999999999</v>
      </c>
      <c r="G6845" s="222">
        <f t="shared" si="394"/>
        <v>93.161485999999996</v>
      </c>
      <c r="H6845" s="224">
        <v>0.1</v>
      </c>
      <c r="I6845" s="32"/>
    </row>
    <row r="6846" spans="1:9" ht="78.75">
      <c r="A6846" s="71">
        <v>6840</v>
      </c>
      <c r="B6846" s="66" t="s">
        <v>10990</v>
      </c>
      <c r="C6846" s="67" t="s">
        <v>10991</v>
      </c>
      <c r="D6846" s="67" t="s">
        <v>10992</v>
      </c>
      <c r="E6846" s="68">
        <v>367.28</v>
      </c>
      <c r="F6846" s="128">
        <f t="shared" si="391"/>
        <v>217.79703999999998</v>
      </c>
      <c r="G6846" s="222">
        <f t="shared" si="394"/>
        <v>239.57674399999999</v>
      </c>
      <c r="H6846" s="224">
        <v>0.1</v>
      </c>
      <c r="I6846" s="32"/>
    </row>
    <row r="6847" spans="1:9" ht="78.75">
      <c r="A6847" s="71">
        <v>6841</v>
      </c>
      <c r="B6847" s="66" t="s">
        <v>10993</v>
      </c>
      <c r="C6847" s="67" t="s">
        <v>10994</v>
      </c>
      <c r="D6847" s="67" t="s">
        <v>10995</v>
      </c>
      <c r="E6847" s="68">
        <v>842.25</v>
      </c>
      <c r="F6847" s="128">
        <f t="shared" si="391"/>
        <v>499.45425</v>
      </c>
      <c r="G6847" s="222">
        <f t="shared" si="394"/>
        <v>549.399675</v>
      </c>
      <c r="H6847" s="224">
        <v>0.1</v>
      </c>
      <c r="I6847" s="32"/>
    </row>
    <row r="6848" spans="1:9" ht="78.75">
      <c r="A6848" s="28">
        <v>6842</v>
      </c>
      <c r="B6848" s="66" t="s">
        <v>10996</v>
      </c>
      <c r="C6848" s="67" t="s">
        <v>10997</v>
      </c>
      <c r="D6848" s="67" t="s">
        <v>10995</v>
      </c>
      <c r="E6848" s="68">
        <v>1259.19</v>
      </c>
      <c r="F6848" s="128">
        <f t="shared" si="391"/>
        <v>746.69966999999997</v>
      </c>
      <c r="G6848" s="222">
        <f t="shared" si="394"/>
        <v>821.36963700000001</v>
      </c>
      <c r="H6848" s="224">
        <v>0.1</v>
      </c>
      <c r="I6848" s="32"/>
    </row>
    <row r="6849" spans="1:9" ht="78.75">
      <c r="A6849" s="28">
        <v>6843</v>
      </c>
      <c r="B6849" s="66" t="s">
        <v>10998</v>
      </c>
      <c r="C6849" s="67" t="s">
        <v>10999</v>
      </c>
      <c r="D6849" s="67" t="s">
        <v>10995</v>
      </c>
      <c r="E6849" s="68">
        <v>1785.6</v>
      </c>
      <c r="F6849" s="128">
        <f t="shared" si="391"/>
        <v>1058.8607999999999</v>
      </c>
      <c r="G6849" s="222">
        <f t="shared" si="394"/>
        <v>1164.7468799999999</v>
      </c>
      <c r="H6849" s="224">
        <v>0.1</v>
      </c>
      <c r="I6849" s="32"/>
    </row>
    <row r="6850" spans="1:9" ht="78.75">
      <c r="A6850" s="71">
        <v>6844</v>
      </c>
      <c r="B6850" s="66" t="s">
        <v>11000</v>
      </c>
      <c r="C6850" s="67" t="s">
        <v>11001</v>
      </c>
      <c r="D6850" s="67" t="s">
        <v>10995</v>
      </c>
      <c r="E6850" s="68">
        <v>2497.5</v>
      </c>
      <c r="F6850" s="128">
        <f t="shared" si="391"/>
        <v>1481.0174999999999</v>
      </c>
      <c r="G6850" s="222">
        <f t="shared" si="394"/>
        <v>1629.11925</v>
      </c>
      <c r="H6850" s="224">
        <v>0.1</v>
      </c>
      <c r="I6850" s="32"/>
    </row>
    <row r="6851" spans="1:9" ht="78.75">
      <c r="A6851" s="71">
        <v>6845</v>
      </c>
      <c r="B6851" s="66" t="s">
        <v>11002</v>
      </c>
      <c r="C6851" s="67" t="s">
        <v>11003</v>
      </c>
      <c r="D6851" s="67" t="s">
        <v>10995</v>
      </c>
      <c r="E6851" s="68">
        <v>3500</v>
      </c>
      <c r="F6851" s="128">
        <f t="shared" si="391"/>
        <v>2075.5</v>
      </c>
      <c r="G6851" s="222">
        <f t="shared" si="394"/>
        <v>2283.0500000000002</v>
      </c>
      <c r="H6851" s="224">
        <v>0.1</v>
      </c>
      <c r="I6851" s="32"/>
    </row>
    <row r="6852" spans="1:9" ht="47.25">
      <c r="A6852" s="28">
        <v>6846</v>
      </c>
      <c r="B6852" s="66" t="s">
        <v>11004</v>
      </c>
      <c r="C6852" s="67" t="s">
        <v>11005</v>
      </c>
      <c r="D6852" s="67" t="s">
        <v>11006</v>
      </c>
      <c r="E6852" s="68">
        <v>612.14</v>
      </c>
      <c r="F6852" s="128">
        <f t="shared" si="391"/>
        <v>362.99901999999997</v>
      </c>
      <c r="G6852" s="222">
        <f t="shared" si="394"/>
        <v>399.298922</v>
      </c>
      <c r="H6852" s="224">
        <v>0.1</v>
      </c>
      <c r="I6852" s="32"/>
    </row>
    <row r="6853" spans="1:9" ht="15.75">
      <c r="A6853" s="28">
        <v>6847</v>
      </c>
      <c r="B6853" s="66" t="s">
        <v>11007</v>
      </c>
      <c r="C6853" s="67" t="s">
        <v>11008</v>
      </c>
      <c r="D6853" s="67" t="s">
        <v>11009</v>
      </c>
      <c r="E6853" s="68">
        <v>612.14</v>
      </c>
      <c r="F6853" s="128">
        <f t="shared" si="391"/>
        <v>362.99901999999997</v>
      </c>
      <c r="G6853" s="222">
        <f t="shared" si="394"/>
        <v>399.298922</v>
      </c>
      <c r="H6853" s="224">
        <v>0.1</v>
      </c>
      <c r="I6853" s="32"/>
    </row>
    <row r="6854" spans="1:9" ht="15.75">
      <c r="A6854" s="71">
        <v>6848</v>
      </c>
      <c r="B6854" s="66" t="s">
        <v>11010</v>
      </c>
      <c r="C6854" s="67" t="s">
        <v>11011</v>
      </c>
      <c r="D6854" s="67" t="s">
        <v>11009</v>
      </c>
      <c r="E6854" s="68">
        <v>612.14</v>
      </c>
      <c r="F6854" s="128">
        <f t="shared" si="391"/>
        <v>362.99901999999997</v>
      </c>
      <c r="G6854" s="222">
        <f t="shared" si="394"/>
        <v>399.298922</v>
      </c>
      <c r="H6854" s="224">
        <v>0.1</v>
      </c>
      <c r="I6854" s="32"/>
    </row>
    <row r="6855" spans="1:9" ht="31.5">
      <c r="A6855" s="71">
        <v>6849</v>
      </c>
      <c r="B6855" s="66" t="s">
        <v>11012</v>
      </c>
      <c r="C6855" s="67" t="s">
        <v>11013</v>
      </c>
      <c r="D6855" s="67" t="s">
        <v>11009</v>
      </c>
      <c r="E6855" s="68">
        <v>612.14</v>
      </c>
      <c r="F6855" s="128">
        <f t="shared" ref="F6855:F6918" si="395">E6855*0.593</f>
        <v>362.99901999999997</v>
      </c>
      <c r="G6855" s="222">
        <f t="shared" si="394"/>
        <v>399.298922</v>
      </c>
      <c r="H6855" s="224">
        <v>0.1</v>
      </c>
      <c r="I6855" s="32"/>
    </row>
    <row r="6856" spans="1:9" ht="31.5">
      <c r="A6856" s="28">
        <v>6850</v>
      </c>
      <c r="B6856" s="66" t="s">
        <v>11014</v>
      </c>
      <c r="C6856" s="67" t="s">
        <v>11015</v>
      </c>
      <c r="D6856" s="67" t="s">
        <v>11009</v>
      </c>
      <c r="E6856" s="68">
        <v>612.14</v>
      </c>
      <c r="F6856" s="128">
        <f t="shared" si="395"/>
        <v>362.99901999999997</v>
      </c>
      <c r="G6856" s="222">
        <f t="shared" si="394"/>
        <v>399.298922</v>
      </c>
      <c r="H6856" s="224">
        <v>0.1</v>
      </c>
      <c r="I6856" s="32"/>
    </row>
    <row r="6857" spans="1:9" ht="63">
      <c r="A6857" s="28">
        <v>6851</v>
      </c>
      <c r="B6857" s="66" t="s">
        <v>11016</v>
      </c>
      <c r="C6857" s="67" t="s">
        <v>11017</v>
      </c>
      <c r="D6857" s="67" t="s">
        <v>11018</v>
      </c>
      <c r="E6857" s="68">
        <v>612.14</v>
      </c>
      <c r="F6857" s="128">
        <f t="shared" si="395"/>
        <v>362.99901999999997</v>
      </c>
      <c r="G6857" s="222">
        <f t="shared" si="394"/>
        <v>399.298922</v>
      </c>
      <c r="H6857" s="224">
        <v>0.1</v>
      </c>
      <c r="I6857" s="32"/>
    </row>
    <row r="6858" spans="1:9" ht="15.75">
      <c r="A6858" s="71">
        <v>6852</v>
      </c>
      <c r="B6858" s="66" t="s">
        <v>11019</v>
      </c>
      <c r="C6858" s="67" t="s">
        <v>11020</v>
      </c>
      <c r="D6858" s="67" t="s">
        <v>11009</v>
      </c>
      <c r="E6858" s="68">
        <v>612.14</v>
      </c>
      <c r="F6858" s="128">
        <f t="shared" si="395"/>
        <v>362.99901999999997</v>
      </c>
      <c r="G6858" s="222">
        <f t="shared" si="394"/>
        <v>399.298922</v>
      </c>
      <c r="H6858" s="224">
        <v>0.1</v>
      </c>
      <c r="I6858" s="32"/>
    </row>
    <row r="6859" spans="1:9" ht="47.25">
      <c r="A6859" s="71">
        <v>6853</v>
      </c>
      <c r="B6859" s="66" t="s">
        <v>11021</v>
      </c>
      <c r="C6859" s="72" t="s">
        <v>11022</v>
      </c>
      <c r="D6859" s="67" t="s">
        <v>11023</v>
      </c>
      <c r="E6859" s="68">
        <v>842.25</v>
      </c>
      <c r="F6859" s="128">
        <f t="shared" si="395"/>
        <v>499.45425</v>
      </c>
      <c r="G6859" s="222">
        <f t="shared" si="394"/>
        <v>549.399675</v>
      </c>
      <c r="H6859" s="224">
        <v>0.1</v>
      </c>
      <c r="I6859" s="32"/>
    </row>
    <row r="6860" spans="1:9" ht="47.25">
      <c r="A6860" s="28">
        <v>6854</v>
      </c>
      <c r="B6860" s="66" t="s">
        <v>11024</v>
      </c>
      <c r="C6860" s="72" t="s">
        <v>11025</v>
      </c>
      <c r="D6860" s="67" t="s">
        <v>11023</v>
      </c>
      <c r="E6860" s="68">
        <v>842.25</v>
      </c>
      <c r="F6860" s="128">
        <f t="shared" si="395"/>
        <v>499.45425</v>
      </c>
      <c r="G6860" s="222">
        <f t="shared" si="394"/>
        <v>549.399675</v>
      </c>
      <c r="H6860" s="224">
        <v>0.1</v>
      </c>
      <c r="I6860" s="32"/>
    </row>
    <row r="6861" spans="1:9" ht="31.5">
      <c r="A6861" s="28">
        <v>6855</v>
      </c>
      <c r="B6861" s="66" t="s">
        <v>11026</v>
      </c>
      <c r="C6861" s="72" t="s">
        <v>11027</v>
      </c>
      <c r="D6861" s="67" t="s">
        <v>10979</v>
      </c>
      <c r="E6861" s="68">
        <v>183.64</v>
      </c>
      <c r="F6861" s="128">
        <f t="shared" si="395"/>
        <v>108.89851999999999</v>
      </c>
      <c r="G6861" s="222">
        <f t="shared" si="394"/>
        <v>119.788372</v>
      </c>
      <c r="H6861" s="224">
        <v>0.1</v>
      </c>
      <c r="I6861" s="32"/>
    </row>
    <row r="6862" spans="1:9" ht="15.75">
      <c r="A6862" s="71">
        <v>6856</v>
      </c>
      <c r="B6862" s="66" t="s">
        <v>11028</v>
      </c>
      <c r="C6862" s="72" t="s">
        <v>11029</v>
      </c>
      <c r="D6862" s="67" t="s">
        <v>10979</v>
      </c>
      <c r="E6862" s="68">
        <v>842.25</v>
      </c>
      <c r="F6862" s="128">
        <f t="shared" si="395"/>
        <v>499.45425</v>
      </c>
      <c r="G6862" s="222">
        <f t="shared" si="394"/>
        <v>549.399675</v>
      </c>
      <c r="H6862" s="224">
        <v>0.1</v>
      </c>
      <c r="I6862" s="32"/>
    </row>
    <row r="6863" spans="1:9" ht="47.25">
      <c r="A6863" s="71">
        <v>6857</v>
      </c>
      <c r="B6863" s="66" t="s">
        <v>11030</v>
      </c>
      <c r="C6863" s="67" t="s">
        <v>11031</v>
      </c>
      <c r="D6863" s="67" t="s">
        <v>11023</v>
      </c>
      <c r="E6863" s="68">
        <v>842.25</v>
      </c>
      <c r="F6863" s="128">
        <f t="shared" si="395"/>
        <v>499.45425</v>
      </c>
      <c r="G6863" s="222">
        <f t="shared" si="394"/>
        <v>549.399675</v>
      </c>
      <c r="H6863" s="224">
        <v>0.1</v>
      </c>
      <c r="I6863" s="32"/>
    </row>
    <row r="6864" spans="1:9" ht="63">
      <c r="A6864" s="28">
        <v>6858</v>
      </c>
      <c r="B6864" s="66" t="s">
        <v>11032</v>
      </c>
      <c r="C6864" s="67" t="s">
        <v>11033</v>
      </c>
      <c r="D6864" s="67" t="s">
        <v>11034</v>
      </c>
      <c r="E6864" s="68">
        <v>2497.5</v>
      </c>
      <c r="F6864" s="128">
        <f t="shared" si="395"/>
        <v>1481.0174999999999</v>
      </c>
      <c r="G6864" s="222">
        <f t="shared" si="394"/>
        <v>1629.11925</v>
      </c>
      <c r="H6864" s="224">
        <v>0.1</v>
      </c>
      <c r="I6864" s="32"/>
    </row>
    <row r="6865" spans="1:9" ht="47.25">
      <c r="A6865" s="28">
        <v>6859</v>
      </c>
      <c r="B6865" s="66" t="s">
        <v>11035</v>
      </c>
      <c r="C6865" s="72" t="s">
        <v>11036</v>
      </c>
      <c r="D6865" s="67" t="s">
        <v>11023</v>
      </c>
      <c r="E6865" s="68">
        <v>842.25</v>
      </c>
      <c r="F6865" s="128">
        <f t="shared" si="395"/>
        <v>499.45425</v>
      </c>
      <c r="G6865" s="222">
        <f t="shared" si="394"/>
        <v>549.399675</v>
      </c>
      <c r="H6865" s="224">
        <v>0.1</v>
      </c>
      <c r="I6865" s="32"/>
    </row>
    <row r="6866" spans="1:9" ht="47.25">
      <c r="A6866" s="71">
        <v>6860</v>
      </c>
      <c r="B6866" s="66" t="s">
        <v>11037</v>
      </c>
      <c r="C6866" s="72" t="s">
        <v>11038</v>
      </c>
      <c r="D6866" s="67" t="s">
        <v>11023</v>
      </c>
      <c r="E6866" s="68">
        <v>1259.19</v>
      </c>
      <c r="F6866" s="128">
        <f t="shared" si="395"/>
        <v>746.69966999999997</v>
      </c>
      <c r="G6866" s="222">
        <f t="shared" si="394"/>
        <v>821.36963700000001</v>
      </c>
      <c r="H6866" s="224">
        <v>0.1</v>
      </c>
      <c r="I6866" s="32"/>
    </row>
    <row r="6867" spans="1:9" ht="110.25">
      <c r="A6867" s="71">
        <v>6861</v>
      </c>
      <c r="B6867" s="66" t="s">
        <v>11039</v>
      </c>
      <c r="C6867" s="43" t="s">
        <v>11040</v>
      </c>
      <c r="D6867" s="67" t="s">
        <v>11041</v>
      </c>
      <c r="E6867" s="68">
        <v>142.82</v>
      </c>
      <c r="F6867" s="128">
        <f t="shared" si="395"/>
        <v>84.69225999999999</v>
      </c>
      <c r="G6867" s="222">
        <f t="shared" si="394"/>
        <v>93.161485999999996</v>
      </c>
      <c r="H6867" s="224">
        <v>0.1</v>
      </c>
      <c r="I6867" s="32"/>
    </row>
    <row r="6868" spans="1:9" ht="110.25">
      <c r="A6868" s="28">
        <v>6862</v>
      </c>
      <c r="B6868" s="66" t="s">
        <v>11042</v>
      </c>
      <c r="C6868" s="67" t="s">
        <v>11043</v>
      </c>
      <c r="D6868" s="67" t="s">
        <v>11044</v>
      </c>
      <c r="E6868" s="68">
        <v>244.85</v>
      </c>
      <c r="F6868" s="128">
        <f t="shared" si="395"/>
        <v>145.19604999999999</v>
      </c>
      <c r="G6868" s="222">
        <f t="shared" si="394"/>
        <v>159.715655</v>
      </c>
      <c r="H6868" s="224">
        <v>0.1</v>
      </c>
      <c r="I6868" s="32"/>
    </row>
    <row r="6869" spans="1:9" ht="47.25">
      <c r="A6869" s="28">
        <v>6863</v>
      </c>
      <c r="B6869" s="66" t="s">
        <v>11045</v>
      </c>
      <c r="C6869" s="30" t="s">
        <v>11046</v>
      </c>
      <c r="D6869" s="67" t="s">
        <v>11023</v>
      </c>
      <c r="E6869" s="68">
        <v>842.25</v>
      </c>
      <c r="F6869" s="128">
        <f t="shared" si="395"/>
        <v>499.45425</v>
      </c>
      <c r="G6869" s="222">
        <f t="shared" si="394"/>
        <v>549.399675</v>
      </c>
      <c r="H6869" s="224">
        <v>0.1</v>
      </c>
      <c r="I6869" s="32"/>
    </row>
    <row r="6870" spans="1:9" ht="47.25">
      <c r="A6870" s="71">
        <v>6864</v>
      </c>
      <c r="B6870" s="66" t="s">
        <v>11047</v>
      </c>
      <c r="C6870" s="43" t="s">
        <v>11048</v>
      </c>
      <c r="D6870" s="67" t="s">
        <v>11023</v>
      </c>
      <c r="E6870" s="75">
        <v>842.25</v>
      </c>
      <c r="F6870" s="128">
        <f t="shared" si="395"/>
        <v>499.45425</v>
      </c>
      <c r="G6870" s="222">
        <f t="shared" si="394"/>
        <v>549.399675</v>
      </c>
      <c r="H6870" s="224">
        <v>0.1</v>
      </c>
      <c r="I6870" s="32"/>
    </row>
    <row r="6871" spans="1:9" ht="47.25">
      <c r="A6871" s="71">
        <v>6865</v>
      </c>
      <c r="B6871" s="66" t="s">
        <v>11049</v>
      </c>
      <c r="C6871" s="72" t="s">
        <v>11050</v>
      </c>
      <c r="D6871" s="67" t="s">
        <v>11023</v>
      </c>
      <c r="E6871" s="68">
        <v>1259.19</v>
      </c>
      <c r="F6871" s="128">
        <f t="shared" si="395"/>
        <v>746.69966999999997</v>
      </c>
      <c r="G6871" s="222">
        <f t="shared" si="394"/>
        <v>821.36963700000001</v>
      </c>
      <c r="H6871" s="224">
        <v>0.1</v>
      </c>
      <c r="I6871" s="32"/>
    </row>
    <row r="6872" spans="1:9" ht="15.75">
      <c r="A6872" s="28">
        <v>6866</v>
      </c>
      <c r="B6872" s="66" t="s">
        <v>11051</v>
      </c>
      <c r="C6872" s="72" t="s">
        <v>11052</v>
      </c>
      <c r="D6872" s="67" t="s">
        <v>11009</v>
      </c>
      <c r="E6872" s="68">
        <v>183.64</v>
      </c>
      <c r="F6872" s="128">
        <f t="shared" si="395"/>
        <v>108.89851999999999</v>
      </c>
      <c r="G6872" s="222">
        <f t="shared" si="394"/>
        <v>119.788372</v>
      </c>
      <c r="H6872" s="224">
        <v>0.1</v>
      </c>
      <c r="I6872" s="32"/>
    </row>
    <row r="6873" spans="1:9" ht="110.25">
      <c r="A6873" s="28">
        <v>6867</v>
      </c>
      <c r="B6873" s="66" t="s">
        <v>11053</v>
      </c>
      <c r="C6873" s="72" t="s">
        <v>11054</v>
      </c>
      <c r="D6873" s="67" t="s">
        <v>11055</v>
      </c>
      <c r="E6873" s="68">
        <v>183.64</v>
      </c>
      <c r="F6873" s="128">
        <f t="shared" si="395"/>
        <v>108.89851999999999</v>
      </c>
      <c r="G6873" s="222">
        <f t="shared" ref="G6873:G6904" si="396">F6873*1.1</f>
        <v>119.788372</v>
      </c>
      <c r="H6873" s="224">
        <v>0.1</v>
      </c>
      <c r="I6873" s="32"/>
    </row>
    <row r="6874" spans="1:9" ht="63">
      <c r="A6874" s="71">
        <v>6868</v>
      </c>
      <c r="B6874" s="66" t="s">
        <v>11056</v>
      </c>
      <c r="C6874" s="67" t="s">
        <v>11057</v>
      </c>
      <c r="D6874" s="67" t="s">
        <v>11058</v>
      </c>
      <c r="E6874" s="68">
        <v>3500</v>
      </c>
      <c r="F6874" s="128">
        <f t="shared" si="395"/>
        <v>2075.5</v>
      </c>
      <c r="G6874" s="222">
        <f t="shared" si="396"/>
        <v>2283.0500000000002</v>
      </c>
      <c r="H6874" s="224">
        <v>0.1</v>
      </c>
      <c r="I6874" s="32"/>
    </row>
    <row r="6875" spans="1:9" ht="47.25">
      <c r="A6875" s="71">
        <v>6869</v>
      </c>
      <c r="B6875" s="66" t="s">
        <v>11059</v>
      </c>
      <c r="C6875" s="72" t="s">
        <v>11060</v>
      </c>
      <c r="D6875" s="67" t="s">
        <v>11023</v>
      </c>
      <c r="E6875" s="68">
        <v>842.25</v>
      </c>
      <c r="F6875" s="128">
        <f t="shared" si="395"/>
        <v>499.45425</v>
      </c>
      <c r="G6875" s="222">
        <f t="shared" si="396"/>
        <v>549.399675</v>
      </c>
      <c r="H6875" s="224">
        <v>0.1</v>
      </c>
      <c r="I6875" s="32"/>
    </row>
    <row r="6876" spans="1:9" ht="63">
      <c r="A6876" s="28">
        <v>6870</v>
      </c>
      <c r="B6876" s="66" t="s">
        <v>11061</v>
      </c>
      <c r="C6876" s="67" t="s">
        <v>11062</v>
      </c>
      <c r="D6876" s="67" t="s">
        <v>11058</v>
      </c>
      <c r="E6876" s="68">
        <v>2497.5</v>
      </c>
      <c r="F6876" s="128">
        <f t="shared" si="395"/>
        <v>1481.0174999999999</v>
      </c>
      <c r="G6876" s="222">
        <f t="shared" si="396"/>
        <v>1629.11925</v>
      </c>
      <c r="H6876" s="224">
        <v>0.1</v>
      </c>
      <c r="I6876" s="32"/>
    </row>
    <row r="6877" spans="1:9" ht="15.75">
      <c r="A6877" s="28">
        <v>6871</v>
      </c>
      <c r="B6877" s="66" t="s">
        <v>11063</v>
      </c>
      <c r="C6877" s="72" t="s">
        <v>11064</v>
      </c>
      <c r="D6877" s="67" t="s">
        <v>11009</v>
      </c>
      <c r="E6877" s="68">
        <v>183.64</v>
      </c>
      <c r="F6877" s="128">
        <f t="shared" si="395"/>
        <v>108.89851999999999</v>
      </c>
      <c r="G6877" s="222">
        <f t="shared" si="396"/>
        <v>119.788372</v>
      </c>
      <c r="H6877" s="224">
        <v>0.1</v>
      </c>
      <c r="I6877" s="32"/>
    </row>
    <row r="6878" spans="1:9" ht="47.25">
      <c r="A6878" s="71">
        <v>6872</v>
      </c>
      <c r="B6878" s="66" t="s">
        <v>11065</v>
      </c>
      <c r="C6878" s="67" t="s">
        <v>11066</v>
      </c>
      <c r="D6878" s="67" t="s">
        <v>11023</v>
      </c>
      <c r="E6878" s="68">
        <v>842.25</v>
      </c>
      <c r="F6878" s="128">
        <f t="shared" si="395"/>
        <v>499.45425</v>
      </c>
      <c r="G6878" s="222">
        <f t="shared" si="396"/>
        <v>549.399675</v>
      </c>
      <c r="H6878" s="224">
        <v>0.1</v>
      </c>
      <c r="I6878" s="32"/>
    </row>
    <row r="6879" spans="1:9" ht="47.25">
      <c r="A6879" s="71">
        <v>6873</v>
      </c>
      <c r="B6879" s="66" t="s">
        <v>11067</v>
      </c>
      <c r="C6879" s="72" t="s">
        <v>11068</v>
      </c>
      <c r="D6879" s="67" t="s">
        <v>11023</v>
      </c>
      <c r="E6879" s="68">
        <v>842.25</v>
      </c>
      <c r="F6879" s="128">
        <f t="shared" si="395"/>
        <v>499.45425</v>
      </c>
      <c r="G6879" s="222">
        <f t="shared" si="396"/>
        <v>549.399675</v>
      </c>
      <c r="H6879" s="224">
        <v>0.1</v>
      </c>
      <c r="I6879" s="32"/>
    </row>
    <row r="6880" spans="1:9" ht="31.5">
      <c r="A6880" s="28">
        <v>6874</v>
      </c>
      <c r="B6880" s="66" t="s">
        <v>11069</v>
      </c>
      <c r="C6880" s="67" t="s">
        <v>11070</v>
      </c>
      <c r="D6880" s="67" t="s">
        <v>10979</v>
      </c>
      <c r="E6880" s="68">
        <v>734.56</v>
      </c>
      <c r="F6880" s="128">
        <f t="shared" si="395"/>
        <v>435.59407999999996</v>
      </c>
      <c r="G6880" s="222">
        <f t="shared" si="396"/>
        <v>479.15348799999998</v>
      </c>
      <c r="H6880" s="224">
        <v>0.1</v>
      </c>
      <c r="I6880" s="32"/>
    </row>
    <row r="6881" spans="1:9" ht="47.25">
      <c r="A6881" s="28">
        <v>6875</v>
      </c>
      <c r="B6881" s="66" t="s">
        <v>11071</v>
      </c>
      <c r="C6881" s="72" t="s">
        <v>11072</v>
      </c>
      <c r="D6881" s="67" t="s">
        <v>11023</v>
      </c>
      <c r="E6881" s="68">
        <v>842.25</v>
      </c>
      <c r="F6881" s="128">
        <f t="shared" si="395"/>
        <v>499.45425</v>
      </c>
      <c r="G6881" s="222">
        <f t="shared" si="396"/>
        <v>549.399675</v>
      </c>
      <c r="H6881" s="224">
        <v>0.1</v>
      </c>
      <c r="I6881" s="32"/>
    </row>
    <row r="6882" spans="1:9" ht="31.5">
      <c r="A6882" s="71">
        <v>6876</v>
      </c>
      <c r="B6882" s="66" t="s">
        <v>11073</v>
      </c>
      <c r="C6882" s="67" t="s">
        <v>11074</v>
      </c>
      <c r="D6882" s="67" t="s">
        <v>10979</v>
      </c>
      <c r="E6882" s="68">
        <v>367.28</v>
      </c>
      <c r="F6882" s="128">
        <f t="shared" si="395"/>
        <v>217.79703999999998</v>
      </c>
      <c r="G6882" s="222">
        <f t="shared" si="396"/>
        <v>239.57674399999999</v>
      </c>
      <c r="H6882" s="224">
        <v>0.1</v>
      </c>
      <c r="I6882" s="32"/>
    </row>
    <row r="6883" spans="1:9" ht="63">
      <c r="A6883" s="71">
        <v>6877</v>
      </c>
      <c r="B6883" s="66" t="s">
        <v>11075</v>
      </c>
      <c r="C6883" s="30" t="s">
        <v>11076</v>
      </c>
      <c r="D6883" s="30" t="s">
        <v>11058</v>
      </c>
      <c r="E6883" s="68">
        <v>3500</v>
      </c>
      <c r="F6883" s="128">
        <f t="shared" si="395"/>
        <v>2075.5</v>
      </c>
      <c r="G6883" s="222">
        <f t="shared" si="396"/>
        <v>2283.0500000000002</v>
      </c>
      <c r="H6883" s="224">
        <v>0.1</v>
      </c>
      <c r="I6883" s="32"/>
    </row>
    <row r="6884" spans="1:9" ht="63">
      <c r="A6884" s="28">
        <v>6878</v>
      </c>
      <c r="B6884" s="66" t="s">
        <v>11077</v>
      </c>
      <c r="C6884" s="67" t="s">
        <v>11078</v>
      </c>
      <c r="D6884" s="30" t="s">
        <v>11058</v>
      </c>
      <c r="E6884" s="68">
        <v>1259.19</v>
      </c>
      <c r="F6884" s="128">
        <f t="shared" si="395"/>
        <v>746.69966999999997</v>
      </c>
      <c r="G6884" s="222">
        <f t="shared" si="396"/>
        <v>821.36963700000001</v>
      </c>
      <c r="H6884" s="224">
        <v>0.1</v>
      </c>
      <c r="I6884" s="32"/>
    </row>
    <row r="6885" spans="1:9" ht="31.5">
      <c r="A6885" s="28">
        <v>6879</v>
      </c>
      <c r="B6885" s="66" t="s">
        <v>11079</v>
      </c>
      <c r="C6885" s="72" t="s">
        <v>11080</v>
      </c>
      <c r="D6885" s="67" t="s">
        <v>11009</v>
      </c>
      <c r="E6885" s="68">
        <v>367.28</v>
      </c>
      <c r="F6885" s="128">
        <f t="shared" si="395"/>
        <v>217.79703999999998</v>
      </c>
      <c r="G6885" s="222">
        <f t="shared" si="396"/>
        <v>239.57674399999999</v>
      </c>
      <c r="H6885" s="224">
        <v>0.1</v>
      </c>
      <c r="I6885" s="32"/>
    </row>
    <row r="6886" spans="1:9" ht="47.25">
      <c r="A6886" s="71">
        <v>6880</v>
      </c>
      <c r="B6886" s="66" t="s">
        <v>11081</v>
      </c>
      <c r="C6886" s="72" t="s">
        <v>11082</v>
      </c>
      <c r="D6886" s="67" t="s">
        <v>11023</v>
      </c>
      <c r="E6886" s="68">
        <v>842.25</v>
      </c>
      <c r="F6886" s="128">
        <f t="shared" si="395"/>
        <v>499.45425</v>
      </c>
      <c r="G6886" s="222">
        <f t="shared" si="396"/>
        <v>549.399675</v>
      </c>
      <c r="H6886" s="224">
        <v>0.1</v>
      </c>
      <c r="I6886" s="32"/>
    </row>
    <row r="6887" spans="1:9" ht="47.25">
      <c r="A6887" s="71">
        <v>6881</v>
      </c>
      <c r="B6887" s="66" t="s">
        <v>11083</v>
      </c>
      <c r="C6887" s="72" t="s">
        <v>11084</v>
      </c>
      <c r="D6887" s="67" t="s">
        <v>10979</v>
      </c>
      <c r="E6887" s="68">
        <v>367.28</v>
      </c>
      <c r="F6887" s="128">
        <f t="shared" si="395"/>
        <v>217.79703999999998</v>
      </c>
      <c r="G6887" s="222">
        <f t="shared" si="396"/>
        <v>239.57674399999999</v>
      </c>
      <c r="H6887" s="224">
        <v>0.1</v>
      </c>
      <c r="I6887" s="32"/>
    </row>
    <row r="6888" spans="1:9" ht="47.25">
      <c r="A6888" s="28">
        <v>6882</v>
      </c>
      <c r="B6888" s="66" t="s">
        <v>11085</v>
      </c>
      <c r="C6888" s="72" t="s">
        <v>11086</v>
      </c>
      <c r="D6888" s="67" t="s">
        <v>11023</v>
      </c>
      <c r="E6888" s="68">
        <v>842.25</v>
      </c>
      <c r="F6888" s="128">
        <f t="shared" si="395"/>
        <v>499.45425</v>
      </c>
      <c r="G6888" s="222">
        <f t="shared" si="396"/>
        <v>549.399675</v>
      </c>
      <c r="H6888" s="224">
        <v>0.1</v>
      </c>
      <c r="I6888" s="32"/>
    </row>
    <row r="6889" spans="1:9" ht="47.25">
      <c r="A6889" s="28">
        <v>6883</v>
      </c>
      <c r="B6889" s="66" t="s">
        <v>11087</v>
      </c>
      <c r="C6889" s="72" t="s">
        <v>11088</v>
      </c>
      <c r="D6889" s="67" t="s">
        <v>11023</v>
      </c>
      <c r="E6889" s="68">
        <v>842.25</v>
      </c>
      <c r="F6889" s="128">
        <f t="shared" si="395"/>
        <v>499.45425</v>
      </c>
      <c r="G6889" s="222">
        <f t="shared" si="396"/>
        <v>549.399675</v>
      </c>
      <c r="H6889" s="224">
        <v>0.1</v>
      </c>
      <c r="I6889" s="32"/>
    </row>
    <row r="6890" spans="1:9" ht="63">
      <c r="A6890" s="71">
        <v>6884</v>
      </c>
      <c r="B6890" s="66" t="s">
        <v>11089</v>
      </c>
      <c r="C6890" s="67" t="s">
        <v>11090</v>
      </c>
      <c r="D6890" s="30" t="s">
        <v>11058</v>
      </c>
      <c r="E6890" s="68">
        <v>2497.5</v>
      </c>
      <c r="F6890" s="128">
        <f t="shared" si="395"/>
        <v>1481.0174999999999</v>
      </c>
      <c r="G6890" s="222">
        <f t="shared" si="396"/>
        <v>1629.11925</v>
      </c>
      <c r="H6890" s="224">
        <v>0.1</v>
      </c>
      <c r="I6890" s="32"/>
    </row>
    <row r="6891" spans="1:9" ht="47.25">
      <c r="A6891" s="71">
        <v>6885</v>
      </c>
      <c r="B6891" s="66" t="s">
        <v>11091</v>
      </c>
      <c r="C6891" s="72" t="s">
        <v>11092</v>
      </c>
      <c r="D6891" s="67" t="s">
        <v>11023</v>
      </c>
      <c r="E6891" s="68">
        <v>842.25</v>
      </c>
      <c r="F6891" s="128">
        <f t="shared" si="395"/>
        <v>499.45425</v>
      </c>
      <c r="G6891" s="222">
        <f t="shared" si="396"/>
        <v>549.399675</v>
      </c>
      <c r="H6891" s="224">
        <v>0.1</v>
      </c>
      <c r="I6891" s="32"/>
    </row>
    <row r="6892" spans="1:9" ht="47.25">
      <c r="A6892" s="28">
        <v>6886</v>
      </c>
      <c r="B6892" s="66" t="s">
        <v>11093</v>
      </c>
      <c r="C6892" s="72" t="s">
        <v>11094</v>
      </c>
      <c r="D6892" s="67" t="s">
        <v>11023</v>
      </c>
      <c r="E6892" s="68">
        <v>842.25</v>
      </c>
      <c r="F6892" s="128">
        <f t="shared" si="395"/>
        <v>499.45425</v>
      </c>
      <c r="G6892" s="222">
        <f t="shared" si="396"/>
        <v>549.399675</v>
      </c>
      <c r="H6892" s="224">
        <v>0.1</v>
      </c>
      <c r="I6892" s="32"/>
    </row>
    <row r="6893" spans="1:9" ht="47.25">
      <c r="A6893" s="28">
        <v>6887</v>
      </c>
      <c r="B6893" s="66" t="s">
        <v>11095</v>
      </c>
      <c r="C6893" s="67" t="s">
        <v>11096</v>
      </c>
      <c r="D6893" s="67" t="s">
        <v>11023</v>
      </c>
      <c r="E6893" s="68">
        <v>842.25</v>
      </c>
      <c r="F6893" s="128">
        <f t="shared" si="395"/>
        <v>499.45425</v>
      </c>
      <c r="G6893" s="222">
        <f t="shared" si="396"/>
        <v>549.399675</v>
      </c>
      <c r="H6893" s="224">
        <v>0.1</v>
      </c>
      <c r="I6893" s="32"/>
    </row>
    <row r="6894" spans="1:9" ht="110.25">
      <c r="A6894" s="71">
        <v>6888</v>
      </c>
      <c r="B6894" s="66" t="s">
        <v>11097</v>
      </c>
      <c r="C6894" s="72" t="s">
        <v>11098</v>
      </c>
      <c r="D6894" s="67" t="s">
        <v>11099</v>
      </c>
      <c r="E6894" s="68">
        <v>842.25</v>
      </c>
      <c r="F6894" s="128">
        <f t="shared" si="395"/>
        <v>499.45425</v>
      </c>
      <c r="G6894" s="222">
        <f t="shared" si="396"/>
        <v>549.399675</v>
      </c>
      <c r="H6894" s="224">
        <v>0.1</v>
      </c>
      <c r="I6894" s="32"/>
    </row>
    <row r="6895" spans="1:9" ht="31.5">
      <c r="A6895" s="71">
        <v>6889</v>
      </c>
      <c r="B6895" s="66" t="s">
        <v>11100</v>
      </c>
      <c r="C6895" s="72" t="s">
        <v>11101</v>
      </c>
      <c r="D6895" s="67" t="s">
        <v>10979</v>
      </c>
      <c r="E6895" s="68">
        <v>183.64</v>
      </c>
      <c r="F6895" s="128">
        <f t="shared" si="395"/>
        <v>108.89851999999999</v>
      </c>
      <c r="G6895" s="222">
        <f t="shared" si="396"/>
        <v>119.788372</v>
      </c>
      <c r="H6895" s="224">
        <v>0.1</v>
      </c>
      <c r="I6895" s="32"/>
    </row>
    <row r="6896" spans="1:9" ht="31.5">
      <c r="A6896" s="28">
        <v>6890</v>
      </c>
      <c r="B6896" s="66" t="s">
        <v>11102</v>
      </c>
      <c r="C6896" s="72" t="s">
        <v>11103</v>
      </c>
      <c r="D6896" s="67" t="s">
        <v>11104</v>
      </c>
      <c r="E6896" s="68">
        <v>367.28</v>
      </c>
      <c r="F6896" s="128">
        <f t="shared" si="395"/>
        <v>217.79703999999998</v>
      </c>
      <c r="G6896" s="222">
        <f t="shared" si="396"/>
        <v>239.57674399999999</v>
      </c>
      <c r="H6896" s="224">
        <v>0.1</v>
      </c>
      <c r="I6896" s="32"/>
    </row>
    <row r="6897" spans="1:9" ht="63">
      <c r="A6897" s="28">
        <v>6891</v>
      </c>
      <c r="B6897" s="66" t="s">
        <v>11105</v>
      </c>
      <c r="C6897" s="67" t="s">
        <v>11106</v>
      </c>
      <c r="D6897" s="67" t="s">
        <v>11107</v>
      </c>
      <c r="E6897" s="68">
        <v>367.28</v>
      </c>
      <c r="F6897" s="128">
        <f t="shared" si="395"/>
        <v>217.79703999999998</v>
      </c>
      <c r="G6897" s="222">
        <f t="shared" si="396"/>
        <v>239.57674399999999</v>
      </c>
      <c r="H6897" s="224">
        <v>0.1</v>
      </c>
      <c r="I6897" s="32"/>
    </row>
    <row r="6898" spans="1:9" ht="31.5">
      <c r="A6898" s="71">
        <v>6892</v>
      </c>
      <c r="B6898" s="66" t="s">
        <v>11108</v>
      </c>
      <c r="C6898" s="67" t="s">
        <v>11109</v>
      </c>
      <c r="D6898" s="67" t="s">
        <v>11009</v>
      </c>
      <c r="E6898" s="68">
        <v>842.25</v>
      </c>
      <c r="F6898" s="128">
        <f t="shared" si="395"/>
        <v>499.45425</v>
      </c>
      <c r="G6898" s="222">
        <f t="shared" si="396"/>
        <v>549.399675</v>
      </c>
      <c r="H6898" s="224">
        <v>0.1</v>
      </c>
      <c r="I6898" s="32"/>
    </row>
    <row r="6899" spans="1:9" ht="31.5">
      <c r="A6899" s="71">
        <v>6893</v>
      </c>
      <c r="B6899" s="66" t="s">
        <v>11110</v>
      </c>
      <c r="C6899" s="72" t="s">
        <v>11111</v>
      </c>
      <c r="D6899" s="67" t="s">
        <v>11009</v>
      </c>
      <c r="E6899" s="68">
        <v>714.16</v>
      </c>
      <c r="F6899" s="128">
        <f t="shared" si="395"/>
        <v>423.49687999999998</v>
      </c>
      <c r="G6899" s="222">
        <f t="shared" si="396"/>
        <v>465.84656799999999</v>
      </c>
      <c r="H6899" s="224">
        <v>0.1</v>
      </c>
      <c r="I6899" s="32"/>
    </row>
    <row r="6900" spans="1:9" ht="31.5">
      <c r="A6900" s="28">
        <v>6894</v>
      </c>
      <c r="B6900" s="66" t="s">
        <v>11112</v>
      </c>
      <c r="C6900" s="72" t="s">
        <v>11113</v>
      </c>
      <c r="D6900" s="67" t="s">
        <v>11009</v>
      </c>
      <c r="E6900" s="68">
        <v>714.16</v>
      </c>
      <c r="F6900" s="128">
        <f t="shared" si="395"/>
        <v>423.49687999999998</v>
      </c>
      <c r="G6900" s="222">
        <f t="shared" si="396"/>
        <v>465.84656799999999</v>
      </c>
      <c r="H6900" s="224">
        <v>0.1</v>
      </c>
      <c r="I6900" s="32"/>
    </row>
    <row r="6901" spans="1:9" ht="47.25">
      <c r="A6901" s="28">
        <v>6895</v>
      </c>
      <c r="B6901" s="66" t="s">
        <v>11114</v>
      </c>
      <c r="C6901" s="72" t="s">
        <v>11115</v>
      </c>
      <c r="D6901" s="67" t="s">
        <v>11023</v>
      </c>
      <c r="E6901" s="68">
        <v>842.25</v>
      </c>
      <c r="F6901" s="128">
        <f t="shared" si="395"/>
        <v>499.45425</v>
      </c>
      <c r="G6901" s="222">
        <f t="shared" si="396"/>
        <v>549.399675</v>
      </c>
      <c r="H6901" s="224">
        <v>0.1</v>
      </c>
      <c r="I6901" s="32"/>
    </row>
    <row r="6902" spans="1:9" ht="47.25">
      <c r="A6902" s="71">
        <v>6896</v>
      </c>
      <c r="B6902" s="66" t="s">
        <v>11116</v>
      </c>
      <c r="C6902" s="72" t="s">
        <v>11117</v>
      </c>
      <c r="D6902" s="67" t="s">
        <v>11023</v>
      </c>
      <c r="E6902" s="68">
        <v>842.25</v>
      </c>
      <c r="F6902" s="128">
        <f t="shared" si="395"/>
        <v>499.45425</v>
      </c>
      <c r="G6902" s="222">
        <f t="shared" si="396"/>
        <v>549.399675</v>
      </c>
      <c r="H6902" s="224">
        <v>0.1</v>
      </c>
      <c r="I6902" s="32"/>
    </row>
    <row r="6903" spans="1:9" ht="47.25">
      <c r="A6903" s="71">
        <v>6897</v>
      </c>
      <c r="B6903" s="66" t="s">
        <v>11118</v>
      </c>
      <c r="C6903" s="67" t="s">
        <v>11119</v>
      </c>
      <c r="D6903" s="67" t="s">
        <v>11023</v>
      </c>
      <c r="E6903" s="68">
        <v>842.25</v>
      </c>
      <c r="F6903" s="128">
        <f t="shared" si="395"/>
        <v>499.45425</v>
      </c>
      <c r="G6903" s="222">
        <f t="shared" si="396"/>
        <v>549.399675</v>
      </c>
      <c r="H6903" s="224">
        <v>0.1</v>
      </c>
      <c r="I6903" s="32"/>
    </row>
    <row r="6904" spans="1:9" ht="47.25">
      <c r="A6904" s="28">
        <v>6898</v>
      </c>
      <c r="B6904" s="66" t="s">
        <v>11120</v>
      </c>
      <c r="C6904" s="72" t="s">
        <v>11121</v>
      </c>
      <c r="D6904" s="67" t="s">
        <v>11023</v>
      </c>
      <c r="E6904" s="68">
        <v>842.25</v>
      </c>
      <c r="F6904" s="128">
        <f t="shared" si="395"/>
        <v>499.45425</v>
      </c>
      <c r="G6904" s="222">
        <f t="shared" si="396"/>
        <v>549.399675</v>
      </c>
      <c r="H6904" s="224">
        <v>0.1</v>
      </c>
      <c r="I6904" s="32"/>
    </row>
    <row r="6905" spans="1:9" ht="47.25">
      <c r="A6905" s="28">
        <v>6899</v>
      </c>
      <c r="B6905" s="66" t="s">
        <v>11122</v>
      </c>
      <c r="C6905" s="72" t="s">
        <v>11123</v>
      </c>
      <c r="D6905" s="67" t="s">
        <v>11023</v>
      </c>
      <c r="E6905" s="68">
        <v>842.25</v>
      </c>
      <c r="F6905" s="128">
        <f t="shared" si="395"/>
        <v>499.45425</v>
      </c>
      <c r="G6905" s="222">
        <f t="shared" ref="G6905:G6936" si="397">F6905*1.1</f>
        <v>549.399675</v>
      </c>
      <c r="H6905" s="224">
        <v>0.1</v>
      </c>
      <c r="I6905" s="32"/>
    </row>
    <row r="6906" spans="1:9" ht="47.25">
      <c r="A6906" s="71">
        <v>6900</v>
      </c>
      <c r="B6906" s="66" t="s">
        <v>11124</v>
      </c>
      <c r="C6906" s="72" t="s">
        <v>11125</v>
      </c>
      <c r="D6906" s="67" t="s">
        <v>11023</v>
      </c>
      <c r="E6906" s="68">
        <v>842.25</v>
      </c>
      <c r="F6906" s="128">
        <f t="shared" si="395"/>
        <v>499.45425</v>
      </c>
      <c r="G6906" s="222">
        <f t="shared" si="397"/>
        <v>549.399675</v>
      </c>
      <c r="H6906" s="224">
        <v>0.1</v>
      </c>
      <c r="I6906" s="32"/>
    </row>
    <row r="6907" spans="1:9" ht="63">
      <c r="A6907" s="71">
        <v>6901</v>
      </c>
      <c r="B6907" s="66" t="s">
        <v>11126</v>
      </c>
      <c r="C6907" s="67" t="s">
        <v>11127</v>
      </c>
      <c r="D6907" s="67" t="s">
        <v>11058</v>
      </c>
      <c r="E6907" s="68">
        <v>3500</v>
      </c>
      <c r="F6907" s="128">
        <f t="shared" si="395"/>
        <v>2075.5</v>
      </c>
      <c r="G6907" s="222">
        <f t="shared" si="397"/>
        <v>2283.0500000000002</v>
      </c>
      <c r="H6907" s="224">
        <v>0.1</v>
      </c>
      <c r="I6907" s="32"/>
    </row>
    <row r="6908" spans="1:9" ht="31.5">
      <c r="A6908" s="28">
        <v>6902</v>
      </c>
      <c r="B6908" s="66" t="s">
        <v>11128</v>
      </c>
      <c r="C6908" s="72" t="s">
        <v>11129</v>
      </c>
      <c r="D6908" s="67" t="s">
        <v>11009</v>
      </c>
      <c r="E6908" s="68">
        <v>285.66000000000003</v>
      </c>
      <c r="F6908" s="128">
        <f t="shared" si="395"/>
        <v>169.39637999999999</v>
      </c>
      <c r="G6908" s="222">
        <f t="shared" si="397"/>
        <v>186.336018</v>
      </c>
      <c r="H6908" s="224">
        <v>0.1</v>
      </c>
      <c r="I6908" s="32"/>
    </row>
    <row r="6909" spans="1:9" ht="94.5">
      <c r="A6909" s="28">
        <v>6903</v>
      </c>
      <c r="B6909" s="66" t="s">
        <v>11130</v>
      </c>
      <c r="C6909" s="72" t="s">
        <v>11131</v>
      </c>
      <c r="D6909" s="67" t="s">
        <v>11132</v>
      </c>
      <c r="E6909" s="68">
        <v>1050.72</v>
      </c>
      <c r="F6909" s="128">
        <f t="shared" si="395"/>
        <v>623.07695999999999</v>
      </c>
      <c r="G6909" s="222">
        <f t="shared" si="397"/>
        <v>685.38465600000006</v>
      </c>
      <c r="H6909" s="224">
        <v>0.1</v>
      </c>
      <c r="I6909" s="32"/>
    </row>
    <row r="6910" spans="1:9" ht="94.5">
      <c r="A6910" s="71">
        <v>6904</v>
      </c>
      <c r="B6910" s="66" t="s">
        <v>11133</v>
      </c>
      <c r="C6910" s="72" t="s">
        <v>11134</v>
      </c>
      <c r="D6910" s="67" t="s">
        <v>11132</v>
      </c>
      <c r="E6910" s="68">
        <v>1785.6</v>
      </c>
      <c r="F6910" s="128">
        <f t="shared" si="395"/>
        <v>1058.8607999999999</v>
      </c>
      <c r="G6910" s="222">
        <f t="shared" si="397"/>
        <v>1164.7468799999999</v>
      </c>
      <c r="H6910" s="224">
        <v>0.1</v>
      </c>
      <c r="I6910" s="32"/>
    </row>
    <row r="6911" spans="1:9" ht="94.5">
      <c r="A6911" s="71">
        <v>6905</v>
      </c>
      <c r="B6911" s="66" t="s">
        <v>11135</v>
      </c>
      <c r="C6911" s="72" t="s">
        <v>11136</v>
      </c>
      <c r="D6911" s="67" t="s">
        <v>11137</v>
      </c>
      <c r="E6911" s="68">
        <v>2497.5</v>
      </c>
      <c r="F6911" s="128">
        <f t="shared" si="395"/>
        <v>1481.0174999999999</v>
      </c>
      <c r="G6911" s="222">
        <f t="shared" si="397"/>
        <v>1629.11925</v>
      </c>
      <c r="H6911" s="224">
        <v>0.1</v>
      </c>
      <c r="I6911" s="32"/>
    </row>
    <row r="6912" spans="1:9" ht="94.5">
      <c r="A6912" s="28">
        <v>6906</v>
      </c>
      <c r="B6912" s="66" t="s">
        <v>11138</v>
      </c>
      <c r="C6912" s="72" t="s">
        <v>11139</v>
      </c>
      <c r="D6912" s="67" t="s">
        <v>11132</v>
      </c>
      <c r="E6912" s="68">
        <v>3500</v>
      </c>
      <c r="F6912" s="128">
        <f t="shared" si="395"/>
        <v>2075.5</v>
      </c>
      <c r="G6912" s="222">
        <f t="shared" si="397"/>
        <v>2283.0500000000002</v>
      </c>
      <c r="H6912" s="224">
        <v>0.1</v>
      </c>
      <c r="I6912" s="32"/>
    </row>
    <row r="6913" spans="1:9" ht="31.5">
      <c r="A6913" s="28">
        <v>6907</v>
      </c>
      <c r="B6913" s="66" t="s">
        <v>11140</v>
      </c>
      <c r="C6913" s="72" t="s">
        <v>11141</v>
      </c>
      <c r="D6913" s="67" t="s">
        <v>10906</v>
      </c>
      <c r="E6913" s="68">
        <v>448.89</v>
      </c>
      <c r="F6913" s="128">
        <f t="shared" si="395"/>
        <v>266.19176999999996</v>
      </c>
      <c r="G6913" s="222">
        <f t="shared" si="397"/>
        <v>292.810947</v>
      </c>
      <c r="H6913" s="224">
        <v>0.1</v>
      </c>
      <c r="I6913" s="32"/>
    </row>
    <row r="6914" spans="1:9" ht="47.25">
      <c r="A6914" s="71">
        <v>6908</v>
      </c>
      <c r="B6914" s="66" t="s">
        <v>11142</v>
      </c>
      <c r="C6914" s="67" t="s">
        <v>11143</v>
      </c>
      <c r="D6914" s="67" t="s">
        <v>11144</v>
      </c>
      <c r="E6914" s="68">
        <v>1050.72</v>
      </c>
      <c r="F6914" s="128">
        <f t="shared" si="395"/>
        <v>623.07695999999999</v>
      </c>
      <c r="G6914" s="222">
        <f t="shared" si="397"/>
        <v>685.38465600000006</v>
      </c>
      <c r="H6914" s="224">
        <v>0.1</v>
      </c>
      <c r="I6914" s="32"/>
    </row>
    <row r="6915" spans="1:9" ht="31.5">
      <c r="A6915" s="71">
        <v>6909</v>
      </c>
      <c r="B6915" s="66" t="s">
        <v>11145</v>
      </c>
      <c r="C6915" s="67" t="s">
        <v>11146</v>
      </c>
      <c r="D6915" s="67" t="s">
        <v>10979</v>
      </c>
      <c r="E6915" s="68">
        <v>367.28</v>
      </c>
      <c r="F6915" s="128">
        <f t="shared" si="395"/>
        <v>217.79703999999998</v>
      </c>
      <c r="G6915" s="222">
        <f t="shared" si="397"/>
        <v>239.57674399999999</v>
      </c>
      <c r="H6915" s="224">
        <v>0.1</v>
      </c>
      <c r="I6915" s="32"/>
    </row>
    <row r="6916" spans="1:9" ht="31.5">
      <c r="A6916" s="28">
        <v>6910</v>
      </c>
      <c r="B6916" s="66" t="s">
        <v>11147</v>
      </c>
      <c r="C6916" s="67" t="s">
        <v>11148</v>
      </c>
      <c r="D6916" s="67" t="s">
        <v>10979</v>
      </c>
      <c r="E6916" s="68">
        <v>367.28</v>
      </c>
      <c r="F6916" s="128">
        <f t="shared" si="395"/>
        <v>217.79703999999998</v>
      </c>
      <c r="G6916" s="222">
        <f t="shared" si="397"/>
        <v>239.57674399999999</v>
      </c>
      <c r="H6916" s="224">
        <v>0.1</v>
      </c>
      <c r="I6916" s="32"/>
    </row>
    <row r="6917" spans="1:9" ht="31.5">
      <c r="A6917" s="28">
        <v>6911</v>
      </c>
      <c r="B6917" s="66" t="s">
        <v>11149</v>
      </c>
      <c r="C6917" s="72" t="s">
        <v>11150</v>
      </c>
      <c r="D6917" s="67" t="s">
        <v>10979</v>
      </c>
      <c r="E6917" s="68">
        <v>612.14</v>
      </c>
      <c r="F6917" s="128">
        <f t="shared" si="395"/>
        <v>362.99901999999997</v>
      </c>
      <c r="G6917" s="222">
        <f t="shared" si="397"/>
        <v>399.298922</v>
      </c>
      <c r="H6917" s="224">
        <v>0.1</v>
      </c>
      <c r="I6917" s="32"/>
    </row>
    <row r="6918" spans="1:9" ht="31.5">
      <c r="A6918" s="71">
        <v>6912</v>
      </c>
      <c r="B6918" s="66" t="s">
        <v>11151</v>
      </c>
      <c r="C6918" s="72" t="s">
        <v>11152</v>
      </c>
      <c r="D6918" s="67" t="s">
        <v>10979</v>
      </c>
      <c r="E6918" s="68">
        <v>612.14</v>
      </c>
      <c r="F6918" s="128">
        <f t="shared" si="395"/>
        <v>362.99901999999997</v>
      </c>
      <c r="G6918" s="222">
        <f t="shared" si="397"/>
        <v>399.298922</v>
      </c>
      <c r="H6918" s="224">
        <v>0.1</v>
      </c>
      <c r="I6918" s="32"/>
    </row>
    <row r="6919" spans="1:9" ht="31.5">
      <c r="A6919" s="71">
        <v>6913</v>
      </c>
      <c r="B6919" s="66" t="s">
        <v>11153</v>
      </c>
      <c r="C6919" s="72" t="s">
        <v>11154</v>
      </c>
      <c r="D6919" s="67" t="s">
        <v>10979</v>
      </c>
      <c r="E6919" s="68">
        <v>612.14</v>
      </c>
      <c r="F6919" s="128">
        <f t="shared" ref="F6919:F6982" si="398">E6919*0.593</f>
        <v>362.99901999999997</v>
      </c>
      <c r="G6919" s="222">
        <f t="shared" si="397"/>
        <v>399.298922</v>
      </c>
      <c r="H6919" s="224">
        <v>0.1</v>
      </c>
      <c r="I6919" s="32"/>
    </row>
    <row r="6920" spans="1:9" ht="47.25">
      <c r="A6920" s="28">
        <v>6914</v>
      </c>
      <c r="B6920" s="66" t="s">
        <v>11155</v>
      </c>
      <c r="C6920" s="72" t="s">
        <v>11156</v>
      </c>
      <c r="D6920" s="67" t="s">
        <v>11023</v>
      </c>
      <c r="E6920" s="68">
        <v>842.25</v>
      </c>
      <c r="F6920" s="128">
        <f t="shared" si="398"/>
        <v>499.45425</v>
      </c>
      <c r="G6920" s="222">
        <f t="shared" si="397"/>
        <v>549.399675</v>
      </c>
      <c r="H6920" s="224">
        <v>0.1</v>
      </c>
      <c r="I6920" s="32"/>
    </row>
    <row r="6921" spans="1:9" ht="47.25">
      <c r="A6921" s="28">
        <v>6915</v>
      </c>
      <c r="B6921" s="66" t="s">
        <v>11157</v>
      </c>
      <c r="C6921" s="72" t="s">
        <v>11158</v>
      </c>
      <c r="D6921" s="67" t="s">
        <v>11023</v>
      </c>
      <c r="E6921" s="68">
        <v>842.25</v>
      </c>
      <c r="F6921" s="128">
        <f t="shared" si="398"/>
        <v>499.45425</v>
      </c>
      <c r="G6921" s="222">
        <f t="shared" si="397"/>
        <v>549.399675</v>
      </c>
      <c r="H6921" s="224">
        <v>0.1</v>
      </c>
      <c r="I6921" s="32"/>
    </row>
    <row r="6922" spans="1:9" ht="47.25">
      <c r="A6922" s="71">
        <v>6916</v>
      </c>
      <c r="B6922" s="66" t="s">
        <v>11159</v>
      </c>
      <c r="C6922" s="72" t="s">
        <v>11160</v>
      </c>
      <c r="D6922" s="67" t="s">
        <v>11023</v>
      </c>
      <c r="E6922" s="68">
        <v>842.25</v>
      </c>
      <c r="F6922" s="128">
        <f t="shared" si="398"/>
        <v>499.45425</v>
      </c>
      <c r="G6922" s="222">
        <f t="shared" si="397"/>
        <v>549.399675</v>
      </c>
      <c r="H6922" s="224">
        <v>0.1</v>
      </c>
      <c r="I6922" s="32"/>
    </row>
    <row r="6923" spans="1:9" ht="63">
      <c r="A6923" s="71">
        <v>6917</v>
      </c>
      <c r="B6923" s="66" t="s">
        <v>11161</v>
      </c>
      <c r="C6923" s="72" t="s">
        <v>11162</v>
      </c>
      <c r="D6923" s="67" t="s">
        <v>11058</v>
      </c>
      <c r="E6923" s="68">
        <v>1785.6</v>
      </c>
      <c r="F6923" s="128">
        <f t="shared" si="398"/>
        <v>1058.8607999999999</v>
      </c>
      <c r="G6923" s="222">
        <f t="shared" si="397"/>
        <v>1164.7468799999999</v>
      </c>
      <c r="H6923" s="224">
        <v>0.1</v>
      </c>
      <c r="I6923" s="32"/>
    </row>
    <row r="6924" spans="1:9" ht="47.25">
      <c r="A6924" s="28">
        <v>6918</v>
      </c>
      <c r="B6924" s="66" t="s">
        <v>11163</v>
      </c>
      <c r="C6924" s="72" t="s">
        <v>11164</v>
      </c>
      <c r="D6924" s="67" t="s">
        <v>11023</v>
      </c>
      <c r="E6924" s="68">
        <v>842.25</v>
      </c>
      <c r="F6924" s="128">
        <f t="shared" si="398"/>
        <v>499.45425</v>
      </c>
      <c r="G6924" s="222">
        <f t="shared" si="397"/>
        <v>549.399675</v>
      </c>
      <c r="H6924" s="224">
        <v>0.1</v>
      </c>
      <c r="I6924" s="32"/>
    </row>
    <row r="6925" spans="1:9" ht="15.75">
      <c r="A6925" s="28">
        <v>6919</v>
      </c>
      <c r="B6925" s="66" t="s">
        <v>11165</v>
      </c>
      <c r="C6925" s="72" t="s">
        <v>11166</v>
      </c>
      <c r="D6925" s="67" t="s">
        <v>10979</v>
      </c>
      <c r="E6925" s="68">
        <v>612.14</v>
      </c>
      <c r="F6925" s="128">
        <f t="shared" si="398"/>
        <v>362.99901999999997</v>
      </c>
      <c r="G6925" s="222">
        <f t="shared" si="397"/>
        <v>399.298922</v>
      </c>
      <c r="H6925" s="224">
        <v>0.1</v>
      </c>
      <c r="I6925" s="32"/>
    </row>
    <row r="6926" spans="1:9" ht="47.25">
      <c r="A6926" s="71">
        <v>6920</v>
      </c>
      <c r="B6926" s="66" t="s">
        <v>11167</v>
      </c>
      <c r="C6926" s="67" t="s">
        <v>11168</v>
      </c>
      <c r="D6926" s="67" t="s">
        <v>11023</v>
      </c>
      <c r="E6926" s="68">
        <v>842.25</v>
      </c>
      <c r="F6926" s="128">
        <f t="shared" si="398"/>
        <v>499.45425</v>
      </c>
      <c r="G6926" s="222">
        <f t="shared" si="397"/>
        <v>549.399675</v>
      </c>
      <c r="H6926" s="224">
        <v>0.1</v>
      </c>
      <c r="I6926" s="32"/>
    </row>
    <row r="6927" spans="1:9" ht="47.25">
      <c r="A6927" s="71">
        <v>6921</v>
      </c>
      <c r="B6927" s="66" t="s">
        <v>11169</v>
      </c>
      <c r="C6927" s="72" t="s">
        <v>11170</v>
      </c>
      <c r="D6927" s="67" t="s">
        <v>11023</v>
      </c>
      <c r="E6927" s="68">
        <v>842.25</v>
      </c>
      <c r="F6927" s="128">
        <f t="shared" si="398"/>
        <v>499.45425</v>
      </c>
      <c r="G6927" s="222">
        <f t="shared" si="397"/>
        <v>549.399675</v>
      </c>
      <c r="H6927" s="224">
        <v>0.1</v>
      </c>
      <c r="I6927" s="32"/>
    </row>
    <row r="6928" spans="1:9" ht="15.75">
      <c r="A6928" s="28">
        <v>6922</v>
      </c>
      <c r="B6928" s="66" t="s">
        <v>11171</v>
      </c>
      <c r="C6928" s="72" t="s">
        <v>11172</v>
      </c>
      <c r="D6928" s="67" t="s">
        <v>10906</v>
      </c>
      <c r="E6928" s="68">
        <v>842.25</v>
      </c>
      <c r="F6928" s="128">
        <f t="shared" si="398"/>
        <v>499.45425</v>
      </c>
      <c r="G6928" s="222">
        <f t="shared" si="397"/>
        <v>549.399675</v>
      </c>
      <c r="H6928" s="224">
        <v>0.1</v>
      </c>
      <c r="I6928" s="32"/>
    </row>
    <row r="6929" spans="1:9" ht="94.5">
      <c r="A6929" s="28">
        <v>6923</v>
      </c>
      <c r="B6929" s="66" t="s">
        <v>11173</v>
      </c>
      <c r="C6929" s="72" t="s">
        <v>11174</v>
      </c>
      <c r="D6929" s="67" t="s">
        <v>11175</v>
      </c>
      <c r="E6929" s="68">
        <v>4489.0200000000004</v>
      </c>
      <c r="F6929" s="128">
        <f t="shared" si="398"/>
        <v>2661.9888599999999</v>
      </c>
      <c r="G6929" s="222">
        <f t="shared" si="397"/>
        <v>2928.1877460000001</v>
      </c>
      <c r="H6929" s="224">
        <v>0.1</v>
      </c>
      <c r="I6929" s="32"/>
    </row>
    <row r="6930" spans="1:9" ht="47.25">
      <c r="A6930" s="71">
        <v>6924</v>
      </c>
      <c r="B6930" s="66" t="s">
        <v>11176</v>
      </c>
      <c r="C6930" s="67" t="s">
        <v>11177</v>
      </c>
      <c r="D6930" s="67" t="s">
        <v>10979</v>
      </c>
      <c r="E6930" s="68">
        <v>734.57</v>
      </c>
      <c r="F6930" s="128">
        <f t="shared" si="398"/>
        <v>435.60001</v>
      </c>
      <c r="G6930" s="222">
        <f t="shared" si="397"/>
        <v>479.16001100000005</v>
      </c>
      <c r="H6930" s="224">
        <v>0.1</v>
      </c>
      <c r="I6930" s="32"/>
    </row>
    <row r="6931" spans="1:9" ht="47.25">
      <c r="A6931" s="71">
        <v>6925</v>
      </c>
      <c r="B6931" s="66" t="s">
        <v>11178</v>
      </c>
      <c r="C6931" s="67" t="s">
        <v>11179</v>
      </c>
      <c r="D6931" s="67" t="s">
        <v>11180</v>
      </c>
      <c r="E6931" s="68">
        <v>1011</v>
      </c>
      <c r="F6931" s="128">
        <f t="shared" si="398"/>
        <v>599.52300000000002</v>
      </c>
      <c r="G6931" s="222">
        <f t="shared" si="397"/>
        <v>659.47530000000006</v>
      </c>
      <c r="H6931" s="224">
        <v>0.1</v>
      </c>
      <c r="I6931" s="32"/>
    </row>
    <row r="6932" spans="1:9" ht="47.25">
      <c r="A6932" s="28">
        <v>6926</v>
      </c>
      <c r="B6932" s="66" t="s">
        <v>11181</v>
      </c>
      <c r="C6932" s="67" t="s">
        <v>11182</v>
      </c>
      <c r="D6932" s="67" t="s">
        <v>11183</v>
      </c>
      <c r="E6932" s="68">
        <v>1215</v>
      </c>
      <c r="F6932" s="128">
        <f t="shared" si="398"/>
        <v>720.495</v>
      </c>
      <c r="G6932" s="222">
        <f t="shared" si="397"/>
        <v>792.54450000000008</v>
      </c>
      <c r="H6932" s="224">
        <v>0.1</v>
      </c>
      <c r="I6932" s="32"/>
    </row>
    <row r="6933" spans="1:9" ht="47.25">
      <c r="A6933" s="28">
        <v>6927</v>
      </c>
      <c r="B6933" s="66" t="s">
        <v>11184</v>
      </c>
      <c r="C6933" s="67" t="s">
        <v>11185</v>
      </c>
      <c r="D6933" s="67" t="s">
        <v>10979</v>
      </c>
      <c r="E6933" s="68">
        <v>734.57</v>
      </c>
      <c r="F6933" s="128">
        <f t="shared" si="398"/>
        <v>435.60001</v>
      </c>
      <c r="G6933" s="222">
        <f t="shared" si="397"/>
        <v>479.16001100000005</v>
      </c>
      <c r="H6933" s="224">
        <v>0.1</v>
      </c>
      <c r="I6933" s="32"/>
    </row>
    <row r="6934" spans="1:9" ht="47.25">
      <c r="A6934" s="71">
        <v>6928</v>
      </c>
      <c r="B6934" s="66" t="s">
        <v>11186</v>
      </c>
      <c r="C6934" s="67" t="s">
        <v>11187</v>
      </c>
      <c r="D6934" s="67" t="s">
        <v>10979</v>
      </c>
      <c r="E6934" s="68">
        <v>734.57</v>
      </c>
      <c r="F6934" s="128">
        <f t="shared" si="398"/>
        <v>435.60001</v>
      </c>
      <c r="G6934" s="222">
        <f t="shared" si="397"/>
        <v>479.16001100000005</v>
      </c>
      <c r="H6934" s="224">
        <v>0.1</v>
      </c>
      <c r="I6934" s="32"/>
    </row>
    <row r="6935" spans="1:9" ht="47.25">
      <c r="A6935" s="71">
        <v>6929</v>
      </c>
      <c r="B6935" s="66" t="s">
        <v>11188</v>
      </c>
      <c r="C6935" s="67" t="s">
        <v>11189</v>
      </c>
      <c r="D6935" s="67" t="s">
        <v>10979</v>
      </c>
      <c r="E6935" s="68">
        <v>734.57</v>
      </c>
      <c r="F6935" s="128">
        <f t="shared" si="398"/>
        <v>435.60001</v>
      </c>
      <c r="G6935" s="222">
        <f t="shared" si="397"/>
        <v>479.16001100000005</v>
      </c>
      <c r="H6935" s="224">
        <v>0.1</v>
      </c>
      <c r="I6935" s="32"/>
    </row>
    <row r="6936" spans="1:9" ht="47.25">
      <c r="A6936" s="28">
        <v>6930</v>
      </c>
      <c r="B6936" s="66" t="s">
        <v>11190</v>
      </c>
      <c r="C6936" s="67" t="s">
        <v>11191</v>
      </c>
      <c r="D6936" s="67" t="s">
        <v>10979</v>
      </c>
      <c r="E6936" s="68">
        <v>734.57</v>
      </c>
      <c r="F6936" s="128">
        <f t="shared" si="398"/>
        <v>435.60001</v>
      </c>
      <c r="G6936" s="222">
        <f t="shared" si="397"/>
        <v>479.16001100000005</v>
      </c>
      <c r="H6936" s="224">
        <v>0.1</v>
      </c>
      <c r="I6936" s="32"/>
    </row>
    <row r="6937" spans="1:9" ht="47.25">
      <c r="A6937" s="28">
        <v>6931</v>
      </c>
      <c r="B6937" s="66" t="s">
        <v>11192</v>
      </c>
      <c r="C6937" s="67" t="s">
        <v>11193</v>
      </c>
      <c r="D6937" s="67" t="s">
        <v>10979</v>
      </c>
      <c r="E6937" s="68">
        <v>734.57</v>
      </c>
      <c r="F6937" s="128">
        <f t="shared" si="398"/>
        <v>435.60001</v>
      </c>
      <c r="G6937" s="222">
        <f t="shared" ref="G6937:G6968" si="399">F6937*1.1</f>
        <v>479.16001100000005</v>
      </c>
      <c r="H6937" s="224">
        <v>0.1</v>
      </c>
      <c r="I6937" s="32"/>
    </row>
    <row r="6938" spans="1:9" ht="47.25">
      <c r="A6938" s="71">
        <v>6932</v>
      </c>
      <c r="B6938" s="66" t="s">
        <v>11194</v>
      </c>
      <c r="C6938" s="67" t="s">
        <v>11195</v>
      </c>
      <c r="D6938" s="67" t="s">
        <v>10979</v>
      </c>
      <c r="E6938" s="68">
        <v>734.57</v>
      </c>
      <c r="F6938" s="128">
        <f t="shared" si="398"/>
        <v>435.60001</v>
      </c>
      <c r="G6938" s="222">
        <f t="shared" si="399"/>
        <v>479.16001100000005</v>
      </c>
      <c r="H6938" s="224">
        <v>0.1</v>
      </c>
      <c r="I6938" s="32"/>
    </row>
    <row r="6939" spans="1:9" ht="31.5">
      <c r="A6939" s="71">
        <v>6933</v>
      </c>
      <c r="B6939" s="66" t="s">
        <v>11196</v>
      </c>
      <c r="C6939" s="67" t="s">
        <v>11197</v>
      </c>
      <c r="D6939" s="67" t="s">
        <v>10979</v>
      </c>
      <c r="E6939" s="68">
        <v>204.04</v>
      </c>
      <c r="F6939" s="128">
        <f t="shared" si="398"/>
        <v>120.99571999999999</v>
      </c>
      <c r="G6939" s="222">
        <f t="shared" si="399"/>
        <v>133.095292</v>
      </c>
      <c r="H6939" s="224">
        <v>0.1</v>
      </c>
      <c r="I6939" s="32"/>
    </row>
    <row r="6940" spans="1:9" ht="47.25">
      <c r="A6940" s="28">
        <v>6934</v>
      </c>
      <c r="B6940" s="66" t="s">
        <v>11198</v>
      </c>
      <c r="C6940" s="67" t="s">
        <v>11199</v>
      </c>
      <c r="D6940" s="67" t="s">
        <v>10979</v>
      </c>
      <c r="E6940" s="68">
        <v>734.57</v>
      </c>
      <c r="F6940" s="128">
        <f t="shared" si="398"/>
        <v>435.60001</v>
      </c>
      <c r="G6940" s="222">
        <f t="shared" si="399"/>
        <v>479.16001100000005</v>
      </c>
      <c r="H6940" s="224">
        <v>0.1</v>
      </c>
      <c r="I6940" s="32"/>
    </row>
    <row r="6941" spans="1:9" ht="31.5">
      <c r="A6941" s="28">
        <v>6935</v>
      </c>
      <c r="B6941" s="66" t="s">
        <v>11200</v>
      </c>
      <c r="C6941" s="67" t="s">
        <v>11201</v>
      </c>
      <c r="D6941" s="67" t="s">
        <v>10979</v>
      </c>
      <c r="E6941" s="68">
        <v>285.66000000000003</v>
      </c>
      <c r="F6941" s="128">
        <f t="shared" si="398"/>
        <v>169.39637999999999</v>
      </c>
      <c r="G6941" s="222">
        <f t="shared" si="399"/>
        <v>186.336018</v>
      </c>
      <c r="H6941" s="224">
        <v>0.1</v>
      </c>
      <c r="I6941" s="32"/>
    </row>
    <row r="6942" spans="1:9" ht="47.25">
      <c r="A6942" s="71">
        <v>6936</v>
      </c>
      <c r="B6942" s="66" t="s">
        <v>11202</v>
      </c>
      <c r="C6942" s="67" t="s">
        <v>11203</v>
      </c>
      <c r="D6942" s="67" t="s">
        <v>10979</v>
      </c>
      <c r="E6942" s="68">
        <v>734.57</v>
      </c>
      <c r="F6942" s="128">
        <f t="shared" si="398"/>
        <v>435.60001</v>
      </c>
      <c r="G6942" s="222">
        <f t="shared" si="399"/>
        <v>479.16001100000005</v>
      </c>
      <c r="H6942" s="224">
        <v>0.1</v>
      </c>
      <c r="I6942" s="32"/>
    </row>
    <row r="6943" spans="1:9" ht="47.25">
      <c r="A6943" s="71">
        <v>6937</v>
      </c>
      <c r="B6943" s="66" t="s">
        <v>11204</v>
      </c>
      <c r="C6943" s="67" t="s">
        <v>11205</v>
      </c>
      <c r="D6943" s="67" t="s">
        <v>11023</v>
      </c>
      <c r="E6943" s="68">
        <v>842.25</v>
      </c>
      <c r="F6943" s="128">
        <f t="shared" si="398"/>
        <v>499.45425</v>
      </c>
      <c r="G6943" s="222">
        <f t="shared" si="399"/>
        <v>549.399675</v>
      </c>
      <c r="H6943" s="224">
        <v>0.1</v>
      </c>
      <c r="I6943" s="32"/>
    </row>
    <row r="6944" spans="1:9" ht="47.25">
      <c r="A6944" s="28">
        <v>6938</v>
      </c>
      <c r="B6944" s="66" t="s">
        <v>11206</v>
      </c>
      <c r="C6944" s="67" t="s">
        <v>11207</v>
      </c>
      <c r="D6944" s="67" t="s">
        <v>11023</v>
      </c>
      <c r="E6944" s="68">
        <v>842.25</v>
      </c>
      <c r="F6944" s="128">
        <f t="shared" si="398"/>
        <v>499.45425</v>
      </c>
      <c r="G6944" s="222">
        <f t="shared" si="399"/>
        <v>549.399675</v>
      </c>
      <c r="H6944" s="224">
        <v>0.1</v>
      </c>
      <c r="I6944" s="32"/>
    </row>
    <row r="6945" spans="1:9" ht="47.25">
      <c r="A6945" s="28">
        <v>6939</v>
      </c>
      <c r="B6945" s="66" t="s">
        <v>11208</v>
      </c>
      <c r="C6945" s="67" t="s">
        <v>11209</v>
      </c>
      <c r="D6945" s="67" t="s">
        <v>11023</v>
      </c>
      <c r="E6945" s="68">
        <v>842.25</v>
      </c>
      <c r="F6945" s="128">
        <f t="shared" si="398"/>
        <v>499.45425</v>
      </c>
      <c r="G6945" s="222">
        <f t="shared" si="399"/>
        <v>549.399675</v>
      </c>
      <c r="H6945" s="224">
        <v>0.1</v>
      </c>
      <c r="I6945" s="32"/>
    </row>
    <row r="6946" spans="1:9" ht="47.25">
      <c r="A6946" s="71">
        <v>6940</v>
      </c>
      <c r="B6946" s="66" t="s">
        <v>11210</v>
      </c>
      <c r="C6946" s="67" t="s">
        <v>11211</v>
      </c>
      <c r="D6946" s="67" t="s">
        <v>11023</v>
      </c>
      <c r="E6946" s="68">
        <v>1259.19</v>
      </c>
      <c r="F6946" s="128">
        <f t="shared" si="398"/>
        <v>746.69966999999997</v>
      </c>
      <c r="G6946" s="222">
        <f t="shared" si="399"/>
        <v>821.36963700000001</v>
      </c>
      <c r="H6946" s="224">
        <v>0.1</v>
      </c>
      <c r="I6946" s="32"/>
    </row>
    <row r="6947" spans="1:9" ht="47.25">
      <c r="A6947" s="71">
        <v>6941</v>
      </c>
      <c r="B6947" s="66" t="s">
        <v>11212</v>
      </c>
      <c r="C6947" s="67" t="s">
        <v>11213</v>
      </c>
      <c r="D6947" s="67" t="s">
        <v>11023</v>
      </c>
      <c r="E6947" s="68">
        <v>1259.19</v>
      </c>
      <c r="F6947" s="128">
        <f t="shared" si="398"/>
        <v>746.69966999999997</v>
      </c>
      <c r="G6947" s="222">
        <f t="shared" si="399"/>
        <v>821.36963700000001</v>
      </c>
      <c r="H6947" s="224">
        <v>0.1</v>
      </c>
      <c r="I6947" s="32"/>
    </row>
    <row r="6948" spans="1:9" ht="47.25">
      <c r="A6948" s="28">
        <v>6942</v>
      </c>
      <c r="B6948" s="66" t="s">
        <v>11214</v>
      </c>
      <c r="C6948" s="67" t="s">
        <v>11215</v>
      </c>
      <c r="D6948" s="67" t="s">
        <v>11023</v>
      </c>
      <c r="E6948" s="68">
        <v>842.25</v>
      </c>
      <c r="F6948" s="128">
        <f t="shared" si="398"/>
        <v>499.45425</v>
      </c>
      <c r="G6948" s="222">
        <f t="shared" si="399"/>
        <v>549.399675</v>
      </c>
      <c r="H6948" s="224">
        <v>0.1</v>
      </c>
      <c r="I6948" s="32"/>
    </row>
    <row r="6949" spans="1:9" ht="47.25">
      <c r="A6949" s="28">
        <v>6943</v>
      </c>
      <c r="B6949" s="66" t="s">
        <v>11216</v>
      </c>
      <c r="C6949" s="67" t="s">
        <v>11217</v>
      </c>
      <c r="D6949" s="67" t="s">
        <v>11023</v>
      </c>
      <c r="E6949" s="68">
        <v>842.25</v>
      </c>
      <c r="F6949" s="128">
        <f t="shared" si="398"/>
        <v>499.45425</v>
      </c>
      <c r="G6949" s="222">
        <f t="shared" si="399"/>
        <v>549.399675</v>
      </c>
      <c r="H6949" s="224">
        <v>0.1</v>
      </c>
      <c r="I6949" s="32"/>
    </row>
    <row r="6950" spans="1:9" ht="47.25">
      <c r="A6950" s="71">
        <v>6944</v>
      </c>
      <c r="B6950" s="66" t="s">
        <v>11218</v>
      </c>
      <c r="C6950" s="67" t="s">
        <v>11219</v>
      </c>
      <c r="D6950" s="67" t="s">
        <v>11023</v>
      </c>
      <c r="E6950" s="68">
        <v>842.25</v>
      </c>
      <c r="F6950" s="128">
        <f t="shared" si="398"/>
        <v>499.45425</v>
      </c>
      <c r="G6950" s="222">
        <f t="shared" si="399"/>
        <v>549.399675</v>
      </c>
      <c r="H6950" s="224">
        <v>0.1</v>
      </c>
      <c r="I6950" s="32"/>
    </row>
    <row r="6951" spans="1:9" ht="110.25">
      <c r="A6951" s="71">
        <v>6945</v>
      </c>
      <c r="B6951" s="66" t="s">
        <v>11220</v>
      </c>
      <c r="C6951" s="67" t="s">
        <v>11221</v>
      </c>
      <c r="D6951" s="67" t="s">
        <v>11222</v>
      </c>
      <c r="E6951" s="68">
        <v>1785.6</v>
      </c>
      <c r="F6951" s="128">
        <f t="shared" si="398"/>
        <v>1058.8607999999999</v>
      </c>
      <c r="G6951" s="222">
        <f t="shared" si="399"/>
        <v>1164.7468799999999</v>
      </c>
      <c r="H6951" s="224">
        <v>0.1</v>
      </c>
      <c r="I6951" s="32"/>
    </row>
    <row r="6952" spans="1:9" ht="63">
      <c r="A6952" s="28">
        <v>6946</v>
      </c>
      <c r="B6952" s="66" t="s">
        <v>11223</v>
      </c>
      <c r="C6952" s="67" t="s">
        <v>11224</v>
      </c>
      <c r="D6952" s="67" t="s">
        <v>11058</v>
      </c>
      <c r="E6952" s="68">
        <v>3500</v>
      </c>
      <c r="F6952" s="128">
        <f t="shared" si="398"/>
        <v>2075.5</v>
      </c>
      <c r="G6952" s="222">
        <f t="shared" si="399"/>
        <v>2283.0500000000002</v>
      </c>
      <c r="H6952" s="224">
        <v>0.1</v>
      </c>
      <c r="I6952" s="32"/>
    </row>
    <row r="6953" spans="1:9" ht="47.25">
      <c r="A6953" s="28">
        <v>6947</v>
      </c>
      <c r="B6953" s="66" t="s">
        <v>11225</v>
      </c>
      <c r="C6953" s="72" t="s">
        <v>11226</v>
      </c>
      <c r="D6953" s="67" t="s">
        <v>11023</v>
      </c>
      <c r="E6953" s="68">
        <v>842.25</v>
      </c>
      <c r="F6953" s="128">
        <f t="shared" si="398"/>
        <v>499.45425</v>
      </c>
      <c r="G6953" s="222">
        <f t="shared" si="399"/>
        <v>549.399675</v>
      </c>
      <c r="H6953" s="224">
        <v>0.1</v>
      </c>
      <c r="I6953" s="32"/>
    </row>
    <row r="6954" spans="1:9" ht="31.5">
      <c r="A6954" s="71">
        <v>6948</v>
      </c>
      <c r="B6954" s="66" t="s">
        <v>11227</v>
      </c>
      <c r="C6954" s="72" t="s">
        <v>11228</v>
      </c>
      <c r="D6954" s="67" t="s">
        <v>11009</v>
      </c>
      <c r="E6954" s="68">
        <v>285.66000000000003</v>
      </c>
      <c r="F6954" s="128">
        <f t="shared" si="398"/>
        <v>169.39637999999999</v>
      </c>
      <c r="G6954" s="222">
        <f t="shared" si="399"/>
        <v>186.336018</v>
      </c>
      <c r="H6954" s="224">
        <v>0.1</v>
      </c>
      <c r="I6954" s="32"/>
    </row>
    <row r="6955" spans="1:9" ht="110.25">
      <c r="A6955" s="71">
        <v>6949</v>
      </c>
      <c r="B6955" s="66" t="s">
        <v>11229</v>
      </c>
      <c r="C6955" s="72" t="s">
        <v>11230</v>
      </c>
      <c r="D6955" s="67" t="s">
        <v>11231</v>
      </c>
      <c r="E6955" s="68">
        <v>842.25</v>
      </c>
      <c r="F6955" s="128">
        <f t="shared" si="398"/>
        <v>499.45425</v>
      </c>
      <c r="G6955" s="222">
        <f t="shared" si="399"/>
        <v>549.399675</v>
      </c>
      <c r="H6955" s="224">
        <v>0.1</v>
      </c>
      <c r="I6955" s="32"/>
    </row>
    <row r="6956" spans="1:9" ht="63">
      <c r="A6956" s="28">
        <v>6950</v>
      </c>
      <c r="B6956" s="66" t="s">
        <v>11232</v>
      </c>
      <c r="C6956" s="67" t="s">
        <v>11233</v>
      </c>
      <c r="D6956" s="67" t="s">
        <v>11058</v>
      </c>
      <c r="E6956" s="68">
        <v>2497.5</v>
      </c>
      <c r="F6956" s="128">
        <f t="shared" si="398"/>
        <v>1481.0174999999999</v>
      </c>
      <c r="G6956" s="222">
        <f t="shared" si="399"/>
        <v>1629.11925</v>
      </c>
      <c r="H6956" s="224">
        <v>0.1</v>
      </c>
      <c r="I6956" s="32"/>
    </row>
    <row r="6957" spans="1:9" ht="47.25">
      <c r="A6957" s="28">
        <v>6951</v>
      </c>
      <c r="B6957" s="66" t="s">
        <v>11234</v>
      </c>
      <c r="C6957" s="72" t="s">
        <v>11235</v>
      </c>
      <c r="D6957" s="67" t="s">
        <v>11023</v>
      </c>
      <c r="E6957" s="68">
        <v>842.25</v>
      </c>
      <c r="F6957" s="128">
        <f t="shared" si="398"/>
        <v>499.45425</v>
      </c>
      <c r="G6957" s="222">
        <f t="shared" si="399"/>
        <v>549.399675</v>
      </c>
      <c r="H6957" s="224">
        <v>0.1</v>
      </c>
      <c r="I6957" s="32"/>
    </row>
    <row r="6958" spans="1:9" ht="47.25">
      <c r="A6958" s="71">
        <v>6952</v>
      </c>
      <c r="B6958" s="66" t="s">
        <v>11236</v>
      </c>
      <c r="C6958" s="72" t="s">
        <v>11237</v>
      </c>
      <c r="D6958" s="67" t="s">
        <v>11023</v>
      </c>
      <c r="E6958" s="68">
        <v>842.25</v>
      </c>
      <c r="F6958" s="128">
        <f t="shared" si="398"/>
        <v>499.45425</v>
      </c>
      <c r="G6958" s="222">
        <f t="shared" si="399"/>
        <v>549.399675</v>
      </c>
      <c r="H6958" s="224">
        <v>0.1</v>
      </c>
      <c r="I6958" s="32"/>
    </row>
    <row r="6959" spans="1:9" ht="31.5">
      <c r="A6959" s="71">
        <v>6953</v>
      </c>
      <c r="B6959" s="66" t="s">
        <v>11238</v>
      </c>
      <c r="C6959" s="67" t="s">
        <v>11239</v>
      </c>
      <c r="D6959" s="67" t="s">
        <v>10979</v>
      </c>
      <c r="E6959" s="68">
        <v>285.66000000000003</v>
      </c>
      <c r="F6959" s="128">
        <f t="shared" si="398"/>
        <v>169.39637999999999</v>
      </c>
      <c r="G6959" s="222">
        <f t="shared" si="399"/>
        <v>186.336018</v>
      </c>
      <c r="H6959" s="224">
        <v>0.1</v>
      </c>
      <c r="I6959" s="32"/>
    </row>
    <row r="6960" spans="1:9" ht="47.25">
      <c r="A6960" s="28">
        <v>6954</v>
      </c>
      <c r="B6960" s="66" t="s">
        <v>11240</v>
      </c>
      <c r="C6960" s="72" t="s">
        <v>11241</v>
      </c>
      <c r="D6960" s="67" t="s">
        <v>11023</v>
      </c>
      <c r="E6960" s="68">
        <v>842.25</v>
      </c>
      <c r="F6960" s="128">
        <f t="shared" si="398"/>
        <v>499.45425</v>
      </c>
      <c r="G6960" s="222">
        <f t="shared" si="399"/>
        <v>549.399675</v>
      </c>
      <c r="H6960" s="224">
        <v>0.1</v>
      </c>
      <c r="I6960" s="32"/>
    </row>
    <row r="6961" spans="1:9" ht="47.25">
      <c r="A6961" s="28">
        <v>6955</v>
      </c>
      <c r="B6961" s="66" t="s">
        <v>11242</v>
      </c>
      <c r="C6961" s="72" t="s">
        <v>11243</v>
      </c>
      <c r="D6961" s="67" t="s">
        <v>11023</v>
      </c>
      <c r="E6961" s="68">
        <v>1259.19</v>
      </c>
      <c r="F6961" s="128">
        <f t="shared" si="398"/>
        <v>746.69966999999997</v>
      </c>
      <c r="G6961" s="222">
        <f t="shared" si="399"/>
        <v>821.36963700000001</v>
      </c>
      <c r="H6961" s="224">
        <v>0.1</v>
      </c>
      <c r="I6961" s="32"/>
    </row>
    <row r="6962" spans="1:9" ht="63">
      <c r="A6962" s="71">
        <v>6956</v>
      </c>
      <c r="B6962" s="66" t="s">
        <v>11244</v>
      </c>
      <c r="C6962" s="67" t="s">
        <v>11245</v>
      </c>
      <c r="D6962" s="67" t="s">
        <v>11058</v>
      </c>
      <c r="E6962" s="68">
        <v>2497.5</v>
      </c>
      <c r="F6962" s="128">
        <f t="shared" si="398"/>
        <v>1481.0174999999999</v>
      </c>
      <c r="G6962" s="222">
        <f t="shared" si="399"/>
        <v>1629.11925</v>
      </c>
      <c r="H6962" s="224">
        <v>0.1</v>
      </c>
      <c r="I6962" s="32"/>
    </row>
    <row r="6963" spans="1:9" ht="47.25">
      <c r="A6963" s="71">
        <v>6957</v>
      </c>
      <c r="B6963" s="66" t="s">
        <v>11246</v>
      </c>
      <c r="C6963" s="72" t="s">
        <v>11247</v>
      </c>
      <c r="D6963" s="67" t="s">
        <v>11023</v>
      </c>
      <c r="E6963" s="68">
        <v>842.25</v>
      </c>
      <c r="F6963" s="128">
        <f t="shared" si="398"/>
        <v>499.45425</v>
      </c>
      <c r="G6963" s="222">
        <f t="shared" si="399"/>
        <v>549.399675</v>
      </c>
      <c r="H6963" s="224">
        <v>0.1</v>
      </c>
      <c r="I6963" s="32"/>
    </row>
    <row r="6964" spans="1:9" ht="31.5">
      <c r="A6964" s="28">
        <v>6958</v>
      </c>
      <c r="B6964" s="66" t="s">
        <v>11248</v>
      </c>
      <c r="C6964" s="72" t="s">
        <v>11249</v>
      </c>
      <c r="D6964" s="67" t="s">
        <v>10906</v>
      </c>
      <c r="E6964" s="68">
        <v>408.09</v>
      </c>
      <c r="F6964" s="128">
        <f t="shared" si="398"/>
        <v>241.99736999999996</v>
      </c>
      <c r="G6964" s="222">
        <f t="shared" si="399"/>
        <v>266.19710699999996</v>
      </c>
      <c r="H6964" s="224">
        <v>0.1</v>
      </c>
      <c r="I6964" s="32"/>
    </row>
    <row r="6965" spans="1:9" ht="31.5">
      <c r="A6965" s="28">
        <v>6959</v>
      </c>
      <c r="B6965" s="66" t="s">
        <v>11250</v>
      </c>
      <c r="C6965" s="72" t="s">
        <v>11251</v>
      </c>
      <c r="D6965" s="67" t="s">
        <v>10906</v>
      </c>
      <c r="E6965" s="68">
        <v>408.09</v>
      </c>
      <c r="F6965" s="128">
        <f t="shared" si="398"/>
        <v>241.99736999999996</v>
      </c>
      <c r="G6965" s="222">
        <f t="shared" si="399"/>
        <v>266.19710699999996</v>
      </c>
      <c r="H6965" s="224">
        <v>0.1</v>
      </c>
      <c r="I6965" s="32"/>
    </row>
    <row r="6966" spans="1:9" ht="31.5">
      <c r="A6966" s="71">
        <v>6960</v>
      </c>
      <c r="B6966" s="66" t="s">
        <v>11252</v>
      </c>
      <c r="C6966" s="72" t="s">
        <v>11253</v>
      </c>
      <c r="D6966" s="67" t="s">
        <v>10906</v>
      </c>
      <c r="E6966" s="68">
        <v>408.09</v>
      </c>
      <c r="F6966" s="128">
        <f t="shared" si="398"/>
        <v>241.99736999999996</v>
      </c>
      <c r="G6966" s="222">
        <f t="shared" si="399"/>
        <v>266.19710699999996</v>
      </c>
      <c r="H6966" s="224">
        <v>0.1</v>
      </c>
      <c r="I6966" s="32"/>
    </row>
    <row r="6967" spans="1:9" ht="47.25">
      <c r="A6967" s="71">
        <v>6961</v>
      </c>
      <c r="B6967" s="66" t="s">
        <v>11254</v>
      </c>
      <c r="C6967" s="72" t="s">
        <v>11255</v>
      </c>
      <c r="D6967" s="67" t="s">
        <v>11023</v>
      </c>
      <c r="E6967" s="68">
        <v>842.25</v>
      </c>
      <c r="F6967" s="128">
        <f t="shared" si="398"/>
        <v>499.45425</v>
      </c>
      <c r="G6967" s="222">
        <f t="shared" si="399"/>
        <v>549.399675</v>
      </c>
      <c r="H6967" s="224">
        <v>0.1</v>
      </c>
      <c r="I6967" s="32"/>
    </row>
    <row r="6968" spans="1:9" ht="94.5">
      <c r="A6968" s="28">
        <v>6962</v>
      </c>
      <c r="B6968" s="66" t="s">
        <v>11256</v>
      </c>
      <c r="C6968" s="67" t="s">
        <v>11257</v>
      </c>
      <c r="D6968" s="67" t="s">
        <v>11258</v>
      </c>
      <c r="E6968" s="68">
        <v>9831.4699999999993</v>
      </c>
      <c r="F6968" s="128">
        <f t="shared" si="398"/>
        <v>5830.061709999999</v>
      </c>
      <c r="G6968" s="222">
        <f t="shared" si="399"/>
        <v>6413.067880999999</v>
      </c>
      <c r="H6968" s="224">
        <v>0.1</v>
      </c>
      <c r="I6968" s="32"/>
    </row>
    <row r="6969" spans="1:9" ht="78.75">
      <c r="A6969" s="28">
        <v>6963</v>
      </c>
      <c r="B6969" s="66" t="s">
        <v>11259</v>
      </c>
      <c r="C6969" s="67" t="s">
        <v>11260</v>
      </c>
      <c r="D6969" s="67" t="s">
        <v>11261</v>
      </c>
      <c r="E6969" s="68">
        <v>9274.8700000000008</v>
      </c>
      <c r="F6969" s="128">
        <f t="shared" si="398"/>
        <v>5499.99791</v>
      </c>
      <c r="G6969" s="222">
        <f t="shared" ref="G6969:G7000" si="400">F6969*1.1</f>
        <v>6049.9977010000002</v>
      </c>
      <c r="H6969" s="224">
        <v>0.1</v>
      </c>
      <c r="I6969" s="32"/>
    </row>
    <row r="6970" spans="1:9" ht="47.25">
      <c r="A6970" s="71">
        <v>6964</v>
      </c>
      <c r="B6970" s="66" t="s">
        <v>11262</v>
      </c>
      <c r="C6970" s="67" t="s">
        <v>11263</v>
      </c>
      <c r="D6970" s="67" t="s">
        <v>11023</v>
      </c>
      <c r="E6970" s="68">
        <v>842.25</v>
      </c>
      <c r="F6970" s="128">
        <f t="shared" si="398"/>
        <v>499.45425</v>
      </c>
      <c r="G6970" s="222">
        <f t="shared" si="400"/>
        <v>549.399675</v>
      </c>
      <c r="H6970" s="224">
        <v>0.1</v>
      </c>
      <c r="I6970" s="32"/>
    </row>
    <row r="6971" spans="1:9" ht="31.5">
      <c r="A6971" s="71">
        <v>6965</v>
      </c>
      <c r="B6971" s="66" t="s">
        <v>11264</v>
      </c>
      <c r="C6971" s="72" t="s">
        <v>11265</v>
      </c>
      <c r="D6971" s="67" t="s">
        <v>11266</v>
      </c>
      <c r="E6971" s="68">
        <v>612.14</v>
      </c>
      <c r="F6971" s="128">
        <f t="shared" si="398"/>
        <v>362.99901999999997</v>
      </c>
      <c r="G6971" s="222">
        <f t="shared" si="400"/>
        <v>399.298922</v>
      </c>
      <c r="H6971" s="224">
        <v>0.1</v>
      </c>
      <c r="I6971" s="32"/>
    </row>
    <row r="6972" spans="1:9" ht="47.25">
      <c r="A6972" s="28">
        <v>6966</v>
      </c>
      <c r="B6972" s="66" t="s">
        <v>11267</v>
      </c>
      <c r="C6972" s="67" t="s">
        <v>11268</v>
      </c>
      <c r="D6972" s="67" t="s">
        <v>11023</v>
      </c>
      <c r="E6972" s="68">
        <v>842.25</v>
      </c>
      <c r="F6972" s="128">
        <f t="shared" si="398"/>
        <v>499.45425</v>
      </c>
      <c r="G6972" s="222">
        <f t="shared" si="400"/>
        <v>549.399675</v>
      </c>
      <c r="H6972" s="224">
        <v>0.1</v>
      </c>
      <c r="I6972" s="32"/>
    </row>
    <row r="6973" spans="1:9" ht="63">
      <c r="A6973" s="28">
        <v>6967</v>
      </c>
      <c r="B6973" s="66" t="s">
        <v>11269</v>
      </c>
      <c r="C6973" s="67" t="s">
        <v>11270</v>
      </c>
      <c r="D6973" s="67" t="s">
        <v>11058</v>
      </c>
      <c r="E6973" s="68">
        <v>3500</v>
      </c>
      <c r="F6973" s="128">
        <f t="shared" si="398"/>
        <v>2075.5</v>
      </c>
      <c r="G6973" s="222">
        <f t="shared" si="400"/>
        <v>2283.0500000000002</v>
      </c>
      <c r="H6973" s="224">
        <v>0.1</v>
      </c>
      <c r="I6973" s="32"/>
    </row>
    <row r="6974" spans="1:9" ht="47.25">
      <c r="A6974" s="71">
        <v>6968</v>
      </c>
      <c r="B6974" s="66" t="s">
        <v>11271</v>
      </c>
      <c r="C6974" s="72" t="s">
        <v>11272</v>
      </c>
      <c r="D6974" s="67" t="s">
        <v>11023</v>
      </c>
      <c r="E6974" s="68">
        <v>842.25</v>
      </c>
      <c r="F6974" s="128">
        <f t="shared" si="398"/>
        <v>499.45425</v>
      </c>
      <c r="G6974" s="222">
        <f t="shared" si="400"/>
        <v>549.399675</v>
      </c>
      <c r="H6974" s="224">
        <v>0.1</v>
      </c>
      <c r="I6974" s="32"/>
    </row>
    <row r="6975" spans="1:9" ht="63">
      <c r="A6975" s="71">
        <v>6969</v>
      </c>
      <c r="B6975" s="66" t="s">
        <v>11273</v>
      </c>
      <c r="C6975" s="67" t="s">
        <v>11274</v>
      </c>
      <c r="D6975" s="67" t="s">
        <v>11058</v>
      </c>
      <c r="E6975" s="68">
        <v>3500</v>
      </c>
      <c r="F6975" s="128">
        <f t="shared" si="398"/>
        <v>2075.5</v>
      </c>
      <c r="G6975" s="222">
        <f t="shared" si="400"/>
        <v>2283.0500000000002</v>
      </c>
      <c r="H6975" s="224">
        <v>0.1</v>
      </c>
      <c r="I6975" s="32"/>
    </row>
    <row r="6976" spans="1:9" ht="47.25">
      <c r="A6976" s="28">
        <v>6970</v>
      </c>
      <c r="B6976" s="66" t="s">
        <v>11275</v>
      </c>
      <c r="C6976" s="72" t="s">
        <v>11276</v>
      </c>
      <c r="D6976" s="67" t="s">
        <v>11009</v>
      </c>
      <c r="E6976" s="68">
        <v>714.16</v>
      </c>
      <c r="F6976" s="128">
        <f t="shared" si="398"/>
        <v>423.49687999999998</v>
      </c>
      <c r="G6976" s="222">
        <f t="shared" si="400"/>
        <v>465.84656799999999</v>
      </c>
      <c r="H6976" s="224">
        <v>0.1</v>
      </c>
      <c r="I6976" s="32"/>
    </row>
    <row r="6977" spans="1:9" ht="47.25">
      <c r="A6977" s="28">
        <v>6971</v>
      </c>
      <c r="B6977" s="66" t="s">
        <v>11277</v>
      </c>
      <c r="C6977" s="67" t="s">
        <v>11278</v>
      </c>
      <c r="D6977" s="67" t="s">
        <v>11023</v>
      </c>
      <c r="E6977" s="68">
        <v>1259.19</v>
      </c>
      <c r="F6977" s="128">
        <f t="shared" si="398"/>
        <v>746.69966999999997</v>
      </c>
      <c r="G6977" s="222">
        <f t="shared" si="400"/>
        <v>821.36963700000001</v>
      </c>
      <c r="H6977" s="224">
        <v>0.1</v>
      </c>
      <c r="I6977" s="32"/>
    </row>
    <row r="6978" spans="1:9" ht="47.25">
      <c r="A6978" s="71">
        <v>6972</v>
      </c>
      <c r="B6978" s="66" t="s">
        <v>11279</v>
      </c>
      <c r="C6978" s="72" t="s">
        <v>11280</v>
      </c>
      <c r="D6978" s="67" t="s">
        <v>11023</v>
      </c>
      <c r="E6978" s="68">
        <v>842.25</v>
      </c>
      <c r="F6978" s="128">
        <f t="shared" si="398"/>
        <v>499.45425</v>
      </c>
      <c r="G6978" s="222">
        <f t="shared" si="400"/>
        <v>549.399675</v>
      </c>
      <c r="H6978" s="224">
        <v>0.1</v>
      </c>
      <c r="I6978" s="32"/>
    </row>
    <row r="6979" spans="1:9" ht="47.25">
      <c r="A6979" s="71">
        <v>6973</v>
      </c>
      <c r="B6979" s="66" t="s">
        <v>11281</v>
      </c>
      <c r="C6979" s="72" t="s">
        <v>11282</v>
      </c>
      <c r="D6979" s="67" t="s">
        <v>11023</v>
      </c>
      <c r="E6979" s="68">
        <v>842.25</v>
      </c>
      <c r="F6979" s="128">
        <f t="shared" si="398"/>
        <v>499.45425</v>
      </c>
      <c r="G6979" s="222">
        <f t="shared" si="400"/>
        <v>549.399675</v>
      </c>
      <c r="H6979" s="224">
        <v>0.1</v>
      </c>
      <c r="I6979" s="32"/>
    </row>
    <row r="6980" spans="1:9" ht="47.25">
      <c r="A6980" s="28">
        <v>6974</v>
      </c>
      <c r="B6980" s="66" t="s">
        <v>11283</v>
      </c>
      <c r="C6980" s="67" t="s">
        <v>11284</v>
      </c>
      <c r="D6980" s="67" t="s">
        <v>11285</v>
      </c>
      <c r="E6980" s="68">
        <v>285.66000000000003</v>
      </c>
      <c r="F6980" s="128">
        <f t="shared" si="398"/>
        <v>169.39637999999999</v>
      </c>
      <c r="G6980" s="222">
        <f t="shared" si="400"/>
        <v>186.336018</v>
      </c>
      <c r="H6980" s="224">
        <v>0.1</v>
      </c>
      <c r="I6980" s="32"/>
    </row>
    <row r="6981" spans="1:9" ht="31.5">
      <c r="A6981" s="28">
        <v>6975</v>
      </c>
      <c r="B6981" s="66" t="s">
        <v>11286</v>
      </c>
      <c r="C6981" s="67" t="s">
        <v>11287</v>
      </c>
      <c r="D6981" s="67" t="s">
        <v>10979</v>
      </c>
      <c r="E6981" s="68">
        <v>285.66000000000003</v>
      </c>
      <c r="F6981" s="128">
        <f t="shared" si="398"/>
        <v>169.39637999999999</v>
      </c>
      <c r="G6981" s="222">
        <f t="shared" si="400"/>
        <v>186.336018</v>
      </c>
      <c r="H6981" s="224">
        <v>0.1</v>
      </c>
      <c r="I6981" s="32"/>
    </row>
    <row r="6982" spans="1:9" ht="47.25">
      <c r="A6982" s="71">
        <v>6976</v>
      </c>
      <c r="B6982" s="66" t="s">
        <v>11288</v>
      </c>
      <c r="C6982" s="72" t="s">
        <v>11289</v>
      </c>
      <c r="D6982" s="67" t="s">
        <v>11023</v>
      </c>
      <c r="E6982" s="68">
        <v>1259.19</v>
      </c>
      <c r="F6982" s="128">
        <f t="shared" si="398"/>
        <v>746.69966999999997</v>
      </c>
      <c r="G6982" s="222">
        <f t="shared" si="400"/>
        <v>821.36963700000001</v>
      </c>
      <c r="H6982" s="224">
        <v>0.1</v>
      </c>
      <c r="I6982" s="32"/>
    </row>
    <row r="6983" spans="1:9" ht="47.25">
      <c r="A6983" s="71">
        <v>6977</v>
      </c>
      <c r="B6983" s="66" t="s">
        <v>11290</v>
      </c>
      <c r="C6983" s="67" t="s">
        <v>11291</v>
      </c>
      <c r="D6983" s="67" t="s">
        <v>11023</v>
      </c>
      <c r="E6983" s="68">
        <v>3250</v>
      </c>
      <c r="F6983" s="128">
        <f t="shared" ref="F6983:F7046" si="401">E6983*0.593</f>
        <v>1927.25</v>
      </c>
      <c r="G6983" s="222">
        <f t="shared" si="400"/>
        <v>2119.9750000000004</v>
      </c>
      <c r="H6983" s="224">
        <v>0.1</v>
      </c>
      <c r="I6983" s="32"/>
    </row>
    <row r="6984" spans="1:9" ht="63">
      <c r="A6984" s="28">
        <v>6978</v>
      </c>
      <c r="B6984" s="66" t="s">
        <v>11292</v>
      </c>
      <c r="C6984" s="67" t="s">
        <v>11293</v>
      </c>
      <c r="D6984" s="67" t="s">
        <v>11058</v>
      </c>
      <c r="E6984" s="68">
        <v>2497.5</v>
      </c>
      <c r="F6984" s="128">
        <f t="shared" si="401"/>
        <v>1481.0174999999999</v>
      </c>
      <c r="G6984" s="222">
        <f t="shared" si="400"/>
        <v>1629.11925</v>
      </c>
      <c r="H6984" s="224">
        <v>0.1</v>
      </c>
      <c r="I6984" s="32"/>
    </row>
    <row r="6985" spans="1:9" ht="47.25">
      <c r="A6985" s="28">
        <v>6979</v>
      </c>
      <c r="B6985" s="66" t="s">
        <v>11294</v>
      </c>
      <c r="C6985" s="72" t="s">
        <v>11295</v>
      </c>
      <c r="D6985" s="67" t="s">
        <v>11023</v>
      </c>
      <c r="E6985" s="68">
        <v>842.25</v>
      </c>
      <c r="F6985" s="128">
        <f t="shared" si="401"/>
        <v>499.45425</v>
      </c>
      <c r="G6985" s="222">
        <f t="shared" si="400"/>
        <v>549.399675</v>
      </c>
      <c r="H6985" s="224">
        <v>0.1</v>
      </c>
      <c r="I6985" s="32"/>
    </row>
    <row r="6986" spans="1:9" ht="47.25">
      <c r="A6986" s="71">
        <v>6980</v>
      </c>
      <c r="B6986" s="66" t="s">
        <v>11296</v>
      </c>
      <c r="C6986" s="72" t="s">
        <v>11297</v>
      </c>
      <c r="D6986" s="67" t="s">
        <v>11009</v>
      </c>
      <c r="E6986" s="68">
        <v>285.66000000000003</v>
      </c>
      <c r="F6986" s="128">
        <f t="shared" si="401"/>
        <v>169.39637999999999</v>
      </c>
      <c r="G6986" s="222">
        <f t="shared" si="400"/>
        <v>186.336018</v>
      </c>
      <c r="H6986" s="224">
        <v>0.1</v>
      </c>
      <c r="I6986" s="32"/>
    </row>
    <row r="6987" spans="1:9" ht="47.25">
      <c r="A6987" s="71">
        <v>6981</v>
      </c>
      <c r="B6987" s="66" t="s">
        <v>11298</v>
      </c>
      <c r="C6987" s="72" t="s">
        <v>11299</v>
      </c>
      <c r="D6987" s="67" t="s">
        <v>11023</v>
      </c>
      <c r="E6987" s="68">
        <v>842.25</v>
      </c>
      <c r="F6987" s="128">
        <f t="shared" si="401"/>
        <v>499.45425</v>
      </c>
      <c r="G6987" s="222">
        <f t="shared" si="400"/>
        <v>549.399675</v>
      </c>
      <c r="H6987" s="224">
        <v>0.1</v>
      </c>
      <c r="I6987" s="32"/>
    </row>
    <row r="6988" spans="1:9" ht="15.75">
      <c r="A6988" s="28">
        <v>6982</v>
      </c>
      <c r="B6988" s="66" t="s">
        <v>11300</v>
      </c>
      <c r="C6988" s="67" t="s">
        <v>11301</v>
      </c>
      <c r="D6988" s="67" t="s">
        <v>10979</v>
      </c>
      <c r="E6988" s="68">
        <v>448.9</v>
      </c>
      <c r="F6988" s="128">
        <f t="shared" si="401"/>
        <v>266.1977</v>
      </c>
      <c r="G6988" s="222">
        <f t="shared" si="400"/>
        <v>292.81747000000001</v>
      </c>
      <c r="H6988" s="224">
        <v>0.1</v>
      </c>
      <c r="I6988" s="32"/>
    </row>
    <row r="6989" spans="1:9" ht="31.5">
      <c r="A6989" s="28">
        <v>6983</v>
      </c>
      <c r="B6989" s="66" t="s">
        <v>11302</v>
      </c>
      <c r="C6989" s="67" t="s">
        <v>11303</v>
      </c>
      <c r="D6989" s="67" t="s">
        <v>11009</v>
      </c>
      <c r="E6989" s="68">
        <v>714.16</v>
      </c>
      <c r="F6989" s="128">
        <f t="shared" si="401"/>
        <v>423.49687999999998</v>
      </c>
      <c r="G6989" s="222">
        <f t="shared" si="400"/>
        <v>465.84656799999999</v>
      </c>
      <c r="H6989" s="224">
        <v>0.1</v>
      </c>
      <c r="I6989" s="32"/>
    </row>
    <row r="6990" spans="1:9" ht="141.75">
      <c r="A6990" s="71">
        <v>6984</v>
      </c>
      <c r="B6990" s="66"/>
      <c r="C6990" s="70" t="s">
        <v>11304</v>
      </c>
      <c r="D6990" s="70" t="s">
        <v>11305</v>
      </c>
      <c r="E6990" s="68"/>
      <c r="F6990" s="226"/>
      <c r="G6990" s="226"/>
      <c r="H6990" s="215"/>
      <c r="I6990" s="32"/>
    </row>
    <row r="6991" spans="1:9" ht="63">
      <c r="A6991" s="71">
        <v>6985</v>
      </c>
      <c r="B6991" s="66" t="s">
        <v>11306</v>
      </c>
      <c r="C6991" s="67" t="s">
        <v>11307</v>
      </c>
      <c r="D6991" s="67" t="s">
        <v>11308</v>
      </c>
      <c r="E6991" s="68">
        <v>842.25</v>
      </c>
      <c r="F6991" s="128">
        <f t="shared" si="401"/>
        <v>499.45425</v>
      </c>
      <c r="G6991" s="222">
        <f t="shared" ref="G6991:G7006" si="402">F6991*1.1</f>
        <v>549.399675</v>
      </c>
      <c r="H6991" s="224">
        <v>0.1</v>
      </c>
      <c r="I6991" s="32"/>
    </row>
    <row r="6992" spans="1:9" ht="63">
      <c r="A6992" s="28">
        <v>6986</v>
      </c>
      <c r="B6992" s="66" t="s">
        <v>11309</v>
      </c>
      <c r="C6992" s="67" t="s">
        <v>11310</v>
      </c>
      <c r="D6992" s="67" t="s">
        <v>11308</v>
      </c>
      <c r="E6992" s="68">
        <v>1259.19</v>
      </c>
      <c r="F6992" s="128">
        <f t="shared" si="401"/>
        <v>746.69966999999997</v>
      </c>
      <c r="G6992" s="222">
        <f t="shared" si="402"/>
        <v>821.36963700000001</v>
      </c>
      <c r="H6992" s="224">
        <v>0.1</v>
      </c>
      <c r="I6992" s="32"/>
    </row>
    <row r="6993" spans="1:9" ht="63">
      <c r="A6993" s="28">
        <v>6987</v>
      </c>
      <c r="B6993" s="66" t="s">
        <v>11311</v>
      </c>
      <c r="C6993" s="67" t="s">
        <v>11312</v>
      </c>
      <c r="D6993" s="67" t="s">
        <v>11308</v>
      </c>
      <c r="E6993" s="68">
        <v>1785.6</v>
      </c>
      <c r="F6993" s="128">
        <f t="shared" si="401"/>
        <v>1058.8607999999999</v>
      </c>
      <c r="G6993" s="222">
        <f t="shared" si="402"/>
        <v>1164.7468799999999</v>
      </c>
      <c r="H6993" s="224">
        <v>0.1</v>
      </c>
      <c r="I6993" s="32"/>
    </row>
    <row r="6994" spans="1:9" ht="63">
      <c r="A6994" s="71">
        <v>6988</v>
      </c>
      <c r="B6994" s="66" t="s">
        <v>11313</v>
      </c>
      <c r="C6994" s="67" t="s">
        <v>11314</v>
      </c>
      <c r="D6994" s="67" t="s">
        <v>11308</v>
      </c>
      <c r="E6994" s="68">
        <v>2497.5</v>
      </c>
      <c r="F6994" s="128">
        <f t="shared" si="401"/>
        <v>1481.0174999999999</v>
      </c>
      <c r="G6994" s="222">
        <f t="shared" si="402"/>
        <v>1629.11925</v>
      </c>
      <c r="H6994" s="224">
        <v>0.1</v>
      </c>
      <c r="I6994" s="32"/>
    </row>
    <row r="6995" spans="1:9" ht="63">
      <c r="A6995" s="71">
        <v>6989</v>
      </c>
      <c r="B6995" s="66" t="s">
        <v>11315</v>
      </c>
      <c r="C6995" s="67" t="s">
        <v>11316</v>
      </c>
      <c r="D6995" s="67" t="s">
        <v>11308</v>
      </c>
      <c r="E6995" s="68">
        <v>3500</v>
      </c>
      <c r="F6995" s="128">
        <f t="shared" si="401"/>
        <v>2075.5</v>
      </c>
      <c r="G6995" s="222">
        <f t="shared" si="402"/>
        <v>2283.0500000000002</v>
      </c>
      <c r="H6995" s="224">
        <v>0.1</v>
      </c>
      <c r="I6995" s="32"/>
    </row>
    <row r="6996" spans="1:9" ht="15.75">
      <c r="A6996" s="28">
        <v>6990</v>
      </c>
      <c r="B6996" s="66" t="s">
        <v>11317</v>
      </c>
      <c r="C6996" s="72" t="s">
        <v>11318</v>
      </c>
      <c r="D6996" s="67" t="s">
        <v>10906</v>
      </c>
      <c r="E6996" s="68">
        <v>408.09</v>
      </c>
      <c r="F6996" s="128">
        <f t="shared" si="401"/>
        <v>241.99736999999996</v>
      </c>
      <c r="G6996" s="222">
        <f t="shared" si="402"/>
        <v>266.19710699999996</v>
      </c>
      <c r="H6996" s="224">
        <v>0.1</v>
      </c>
      <c r="I6996" s="32"/>
    </row>
    <row r="6997" spans="1:9" ht="31.5">
      <c r="A6997" s="28">
        <v>6991</v>
      </c>
      <c r="B6997" s="66" t="s">
        <v>11319</v>
      </c>
      <c r="C6997" s="72" t="s">
        <v>11320</v>
      </c>
      <c r="D6997" s="67" t="s">
        <v>10979</v>
      </c>
      <c r="E6997" s="68">
        <v>183.64</v>
      </c>
      <c r="F6997" s="128">
        <f t="shared" si="401"/>
        <v>108.89851999999999</v>
      </c>
      <c r="G6997" s="222">
        <f t="shared" si="402"/>
        <v>119.788372</v>
      </c>
      <c r="H6997" s="224">
        <v>0.1</v>
      </c>
      <c r="I6997" s="32"/>
    </row>
    <row r="6998" spans="1:9" ht="31.5">
      <c r="A6998" s="71">
        <v>6992</v>
      </c>
      <c r="B6998" s="66" t="s">
        <v>11321</v>
      </c>
      <c r="C6998" s="72" t="s">
        <v>11322</v>
      </c>
      <c r="D6998" s="67" t="s">
        <v>10906</v>
      </c>
      <c r="E6998" s="68">
        <v>448.89</v>
      </c>
      <c r="F6998" s="128">
        <f t="shared" si="401"/>
        <v>266.19176999999996</v>
      </c>
      <c r="G6998" s="222">
        <f t="shared" si="402"/>
        <v>292.810947</v>
      </c>
      <c r="H6998" s="224">
        <v>0.1</v>
      </c>
      <c r="I6998" s="32"/>
    </row>
    <row r="6999" spans="1:9" ht="15.75">
      <c r="A6999" s="71">
        <v>6993</v>
      </c>
      <c r="B6999" s="66" t="s">
        <v>11323</v>
      </c>
      <c r="C6999" s="72" t="s">
        <v>11324</v>
      </c>
      <c r="D6999" s="67" t="s">
        <v>10906</v>
      </c>
      <c r="E6999" s="68">
        <v>842.25</v>
      </c>
      <c r="F6999" s="128">
        <f t="shared" si="401"/>
        <v>499.45425</v>
      </c>
      <c r="G6999" s="222">
        <f t="shared" si="402"/>
        <v>549.399675</v>
      </c>
      <c r="H6999" s="224">
        <v>0.1</v>
      </c>
      <c r="I6999" s="32"/>
    </row>
    <row r="7000" spans="1:9" ht="31.5">
      <c r="A7000" s="28">
        <v>6994</v>
      </c>
      <c r="B7000" s="66" t="s">
        <v>11325</v>
      </c>
      <c r="C7000" s="72" t="s">
        <v>11326</v>
      </c>
      <c r="D7000" s="67" t="s">
        <v>10906</v>
      </c>
      <c r="E7000" s="68">
        <v>652.95000000000005</v>
      </c>
      <c r="F7000" s="128">
        <f t="shared" si="401"/>
        <v>387.19934999999998</v>
      </c>
      <c r="G7000" s="222">
        <f t="shared" si="402"/>
        <v>425.919285</v>
      </c>
      <c r="H7000" s="224">
        <v>0.1</v>
      </c>
      <c r="I7000" s="32"/>
    </row>
    <row r="7001" spans="1:9" ht="47.25">
      <c r="A7001" s="28">
        <v>6995</v>
      </c>
      <c r="B7001" s="66" t="s">
        <v>11327</v>
      </c>
      <c r="C7001" s="72" t="s">
        <v>11328</v>
      </c>
      <c r="D7001" s="76" t="s">
        <v>11329</v>
      </c>
      <c r="E7001" s="68">
        <v>842.25</v>
      </c>
      <c r="F7001" s="128">
        <f t="shared" si="401"/>
        <v>499.45425</v>
      </c>
      <c r="G7001" s="222">
        <f t="shared" si="402"/>
        <v>549.399675</v>
      </c>
      <c r="H7001" s="224">
        <v>0.1</v>
      </c>
      <c r="I7001" s="32"/>
    </row>
    <row r="7002" spans="1:9" ht="47.25">
      <c r="A7002" s="71">
        <v>6996</v>
      </c>
      <c r="B7002" s="66" t="s">
        <v>11330</v>
      </c>
      <c r="C7002" s="72" t="s">
        <v>11331</v>
      </c>
      <c r="D7002" s="67" t="s">
        <v>10906</v>
      </c>
      <c r="E7002" s="68">
        <v>285.66000000000003</v>
      </c>
      <c r="F7002" s="128">
        <f t="shared" si="401"/>
        <v>169.39637999999999</v>
      </c>
      <c r="G7002" s="222">
        <f t="shared" si="402"/>
        <v>186.336018</v>
      </c>
      <c r="H7002" s="224">
        <v>0.1</v>
      </c>
      <c r="I7002" s="32"/>
    </row>
    <row r="7003" spans="1:9" ht="15.75">
      <c r="A7003" s="71">
        <v>6997</v>
      </c>
      <c r="B7003" s="66" t="s">
        <v>11332</v>
      </c>
      <c r="C7003" s="67" t="s">
        <v>11333</v>
      </c>
      <c r="D7003" s="67" t="s">
        <v>10979</v>
      </c>
      <c r="E7003" s="68">
        <v>448.89</v>
      </c>
      <c r="F7003" s="128">
        <f t="shared" si="401"/>
        <v>266.19176999999996</v>
      </c>
      <c r="G7003" s="222">
        <f t="shared" si="402"/>
        <v>292.810947</v>
      </c>
      <c r="H7003" s="224">
        <v>0.1</v>
      </c>
      <c r="I7003" s="32"/>
    </row>
    <row r="7004" spans="1:9" ht="63">
      <c r="A7004" s="28">
        <v>6998</v>
      </c>
      <c r="B7004" s="66" t="s">
        <v>11334</v>
      </c>
      <c r="C7004" s="72" t="s">
        <v>11335</v>
      </c>
      <c r="D7004" s="76" t="s">
        <v>11336</v>
      </c>
      <c r="E7004" s="68">
        <v>1259.19</v>
      </c>
      <c r="F7004" s="128">
        <f t="shared" si="401"/>
        <v>746.69966999999997</v>
      </c>
      <c r="G7004" s="222">
        <f t="shared" si="402"/>
        <v>821.36963700000001</v>
      </c>
      <c r="H7004" s="224">
        <v>0.1</v>
      </c>
      <c r="I7004" s="32"/>
    </row>
    <row r="7005" spans="1:9" ht="15.75">
      <c r="A7005" s="28">
        <v>6999</v>
      </c>
      <c r="B7005" s="66" t="s">
        <v>11337</v>
      </c>
      <c r="C7005" s="72" t="s">
        <v>11338</v>
      </c>
      <c r="D7005" s="67" t="s">
        <v>10906</v>
      </c>
      <c r="E7005" s="68">
        <v>652.95000000000005</v>
      </c>
      <c r="F7005" s="128">
        <f t="shared" si="401"/>
        <v>387.19934999999998</v>
      </c>
      <c r="G7005" s="222">
        <f t="shared" si="402"/>
        <v>425.919285</v>
      </c>
      <c r="H7005" s="224">
        <v>0.1</v>
      </c>
      <c r="I7005" s="32"/>
    </row>
    <row r="7006" spans="1:9" ht="15.75">
      <c r="A7006" s="71">
        <v>7000</v>
      </c>
      <c r="B7006" s="66" t="s">
        <v>11339</v>
      </c>
      <c r="C7006" s="72" t="s">
        <v>11340</v>
      </c>
      <c r="D7006" s="67" t="s">
        <v>10906</v>
      </c>
      <c r="E7006" s="68">
        <v>408.09</v>
      </c>
      <c r="F7006" s="128">
        <f t="shared" si="401"/>
        <v>241.99736999999996</v>
      </c>
      <c r="G7006" s="222">
        <f t="shared" si="402"/>
        <v>266.19710699999996</v>
      </c>
      <c r="H7006" s="224">
        <v>0.1</v>
      </c>
      <c r="I7006" s="32"/>
    </row>
    <row r="7007" spans="1:9" ht="204.75">
      <c r="A7007" s="71">
        <v>7001</v>
      </c>
      <c r="B7007" s="29" t="s">
        <v>145</v>
      </c>
      <c r="C7007" s="36" t="s">
        <v>11341</v>
      </c>
      <c r="D7007" s="36" t="s">
        <v>11342</v>
      </c>
      <c r="E7007" s="31"/>
      <c r="F7007" s="226"/>
      <c r="G7007" s="226"/>
      <c r="H7007" s="215"/>
      <c r="I7007" s="32"/>
    </row>
    <row r="7008" spans="1:9" ht="31.5">
      <c r="A7008" s="28">
        <v>7002</v>
      </c>
      <c r="B7008" s="29" t="s">
        <v>145</v>
      </c>
      <c r="C7008" s="36" t="s">
        <v>11343</v>
      </c>
      <c r="D7008" s="30"/>
      <c r="E7008" s="31"/>
      <c r="F7008" s="226"/>
      <c r="G7008" s="226"/>
      <c r="H7008" s="215"/>
      <c r="I7008" s="32"/>
    </row>
    <row r="7009" spans="1:9" ht="15.75">
      <c r="A7009" s="28">
        <v>7003</v>
      </c>
      <c r="B7009" s="29">
        <v>909210</v>
      </c>
      <c r="C7009" s="30" t="s">
        <v>11344</v>
      </c>
      <c r="D7009" s="30"/>
      <c r="E7009" s="31">
        <v>29.13</v>
      </c>
      <c r="F7009" s="128">
        <f t="shared" si="401"/>
        <v>17.274089999999998</v>
      </c>
      <c r="G7009" s="222">
        <f t="shared" ref="G7009:G7015" si="403">F7009*1.1</f>
        <v>19.001498999999999</v>
      </c>
      <c r="H7009" s="224">
        <v>0.1</v>
      </c>
      <c r="I7009" s="32"/>
    </row>
    <row r="7010" spans="1:9" ht="31.5">
      <c r="A7010" s="71">
        <v>7004</v>
      </c>
      <c r="B7010" s="29">
        <v>909250</v>
      </c>
      <c r="C7010" s="30" t="s">
        <v>11345</v>
      </c>
      <c r="D7010" s="30"/>
      <c r="E7010" s="31">
        <v>17.13</v>
      </c>
      <c r="F7010" s="128">
        <f t="shared" si="401"/>
        <v>10.15809</v>
      </c>
      <c r="G7010" s="222">
        <f t="shared" si="403"/>
        <v>11.173899</v>
      </c>
      <c r="H7010" s="224">
        <v>0.1</v>
      </c>
      <c r="I7010" s="32"/>
    </row>
    <row r="7011" spans="1:9" ht="31.5">
      <c r="A7011" s="71">
        <v>7005</v>
      </c>
      <c r="B7011" s="29">
        <v>909260</v>
      </c>
      <c r="C7011" s="30" t="s">
        <v>11346</v>
      </c>
      <c r="D7011" s="30"/>
      <c r="E7011" s="31">
        <v>17.13</v>
      </c>
      <c r="F7011" s="128">
        <f t="shared" si="401"/>
        <v>10.15809</v>
      </c>
      <c r="G7011" s="222">
        <f t="shared" si="403"/>
        <v>11.173899</v>
      </c>
      <c r="H7011" s="224">
        <v>0.1</v>
      </c>
      <c r="I7011" s="32"/>
    </row>
    <row r="7012" spans="1:9" ht="31.5">
      <c r="A7012" s="28">
        <v>7006</v>
      </c>
      <c r="B7012" s="29">
        <v>909300</v>
      </c>
      <c r="C7012" s="30" t="s">
        <v>11347</v>
      </c>
      <c r="D7012" s="30"/>
      <c r="E7012" s="31">
        <v>84.84</v>
      </c>
      <c r="F7012" s="128">
        <f t="shared" si="401"/>
        <v>50.310119999999998</v>
      </c>
      <c r="G7012" s="222">
        <f t="shared" si="403"/>
        <v>55.341132000000002</v>
      </c>
      <c r="H7012" s="224">
        <v>0.1</v>
      </c>
      <c r="I7012" s="32"/>
    </row>
    <row r="7013" spans="1:9" ht="15.75">
      <c r="A7013" s="28">
        <v>7007</v>
      </c>
      <c r="B7013" s="29">
        <v>909330</v>
      </c>
      <c r="C7013" s="30" t="s">
        <v>11348</v>
      </c>
      <c r="D7013" s="30"/>
      <c r="E7013" s="31">
        <v>57.59</v>
      </c>
      <c r="F7013" s="128">
        <f t="shared" si="401"/>
        <v>34.150869999999998</v>
      </c>
      <c r="G7013" s="222">
        <f t="shared" si="403"/>
        <v>37.565956999999997</v>
      </c>
      <c r="H7013" s="224">
        <v>0.1</v>
      </c>
      <c r="I7013" s="32"/>
    </row>
    <row r="7014" spans="1:9" ht="31.5">
      <c r="A7014" s="71">
        <v>7008</v>
      </c>
      <c r="B7014" s="29">
        <v>909340</v>
      </c>
      <c r="C7014" s="30" t="s">
        <v>11349</v>
      </c>
      <c r="D7014" s="30" t="s">
        <v>11350</v>
      </c>
      <c r="E7014" s="31">
        <v>29.13</v>
      </c>
      <c r="F7014" s="128">
        <f t="shared" si="401"/>
        <v>17.274089999999998</v>
      </c>
      <c r="G7014" s="222">
        <f t="shared" si="403"/>
        <v>19.001498999999999</v>
      </c>
      <c r="H7014" s="224">
        <v>0.1</v>
      </c>
      <c r="I7014" s="32"/>
    </row>
    <row r="7015" spans="1:9" ht="31.5">
      <c r="A7015" s="71">
        <v>7009</v>
      </c>
      <c r="B7015" s="29">
        <v>909360</v>
      </c>
      <c r="C7015" s="30" t="s">
        <v>11351</v>
      </c>
      <c r="D7015" s="30"/>
      <c r="E7015" s="31">
        <v>29.13</v>
      </c>
      <c r="F7015" s="128">
        <f t="shared" si="401"/>
        <v>17.274089999999998</v>
      </c>
      <c r="G7015" s="222">
        <f t="shared" si="403"/>
        <v>19.001498999999999</v>
      </c>
      <c r="H7015" s="224">
        <v>0.1</v>
      </c>
      <c r="I7015" s="32"/>
    </row>
    <row r="7016" spans="1:9" ht="47.25">
      <c r="A7016" s="28">
        <v>7010</v>
      </c>
      <c r="B7016" s="29" t="s">
        <v>145</v>
      </c>
      <c r="C7016" s="36" t="s">
        <v>11352</v>
      </c>
      <c r="D7016" s="36" t="s">
        <v>11353</v>
      </c>
      <c r="E7016" s="31"/>
      <c r="F7016" s="226"/>
      <c r="G7016" s="226"/>
      <c r="H7016" s="215"/>
      <c r="I7016" s="32"/>
    </row>
    <row r="7017" spans="1:9" ht="31.5">
      <c r="A7017" s="28">
        <v>7011</v>
      </c>
      <c r="B7017" s="29" t="s">
        <v>145</v>
      </c>
      <c r="C7017" s="36" t="s">
        <v>11354</v>
      </c>
      <c r="D7017" s="30"/>
      <c r="E7017" s="31"/>
      <c r="F7017" s="226"/>
      <c r="G7017" s="226"/>
      <c r="H7017" s="215"/>
      <c r="I7017" s="32"/>
    </row>
    <row r="7018" spans="1:9" ht="15.75">
      <c r="A7018" s="71">
        <v>7012</v>
      </c>
      <c r="B7018" s="29">
        <v>909410</v>
      </c>
      <c r="C7018" s="30" t="s">
        <v>11355</v>
      </c>
      <c r="D7018" s="30"/>
      <c r="E7018" s="31">
        <v>82.55</v>
      </c>
      <c r="F7018" s="128">
        <f t="shared" si="401"/>
        <v>48.952149999999996</v>
      </c>
      <c r="G7018" s="222">
        <f t="shared" ref="G7018:G7049" si="404">F7018*1.1</f>
        <v>53.847365000000003</v>
      </c>
      <c r="H7018" s="224">
        <v>0.1</v>
      </c>
      <c r="I7018" s="32"/>
    </row>
    <row r="7019" spans="1:9" ht="15.75">
      <c r="A7019" s="71">
        <v>7013</v>
      </c>
      <c r="B7019" s="29">
        <v>909430</v>
      </c>
      <c r="C7019" s="30" t="s">
        <v>11356</v>
      </c>
      <c r="D7019" s="30"/>
      <c r="E7019" s="31">
        <v>82.55</v>
      </c>
      <c r="F7019" s="128">
        <f t="shared" si="401"/>
        <v>48.952149999999996</v>
      </c>
      <c r="G7019" s="222">
        <f t="shared" si="404"/>
        <v>53.847365000000003</v>
      </c>
      <c r="H7019" s="224">
        <v>0.1</v>
      </c>
      <c r="I7019" s="32"/>
    </row>
    <row r="7020" spans="1:9" ht="15.75">
      <c r="A7020" s="28">
        <v>7014</v>
      </c>
      <c r="B7020" s="29">
        <v>909440</v>
      </c>
      <c r="C7020" s="30" t="s">
        <v>11357</v>
      </c>
      <c r="D7020" s="30"/>
      <c r="E7020" s="31">
        <v>82.55</v>
      </c>
      <c r="F7020" s="128">
        <f t="shared" si="401"/>
        <v>48.952149999999996</v>
      </c>
      <c r="G7020" s="222">
        <f t="shared" si="404"/>
        <v>53.847365000000003</v>
      </c>
      <c r="H7020" s="224">
        <v>0.1</v>
      </c>
      <c r="I7020" s="32"/>
    </row>
    <row r="7021" spans="1:9" ht="15.75">
      <c r="A7021" s="28">
        <v>7015</v>
      </c>
      <c r="B7021" s="29">
        <v>909450</v>
      </c>
      <c r="C7021" s="30" t="s">
        <v>11358</v>
      </c>
      <c r="D7021" s="30"/>
      <c r="E7021" s="31">
        <v>82.55</v>
      </c>
      <c r="F7021" s="128">
        <f t="shared" si="401"/>
        <v>48.952149999999996</v>
      </c>
      <c r="G7021" s="222">
        <f t="shared" si="404"/>
        <v>53.847365000000003</v>
      </c>
      <c r="H7021" s="224">
        <v>0.1</v>
      </c>
      <c r="I7021" s="32"/>
    </row>
    <row r="7022" spans="1:9" ht="15.75">
      <c r="A7022" s="71">
        <v>7016</v>
      </c>
      <c r="B7022" s="29">
        <v>909460</v>
      </c>
      <c r="C7022" s="30" t="s">
        <v>11359</v>
      </c>
      <c r="D7022" s="30"/>
      <c r="E7022" s="31">
        <v>82.55</v>
      </c>
      <c r="F7022" s="128">
        <f t="shared" si="401"/>
        <v>48.952149999999996</v>
      </c>
      <c r="G7022" s="222">
        <f t="shared" si="404"/>
        <v>53.847365000000003</v>
      </c>
      <c r="H7022" s="224">
        <v>0.1</v>
      </c>
      <c r="I7022" s="32"/>
    </row>
    <row r="7023" spans="1:9" ht="15.75">
      <c r="A7023" s="71">
        <v>7017</v>
      </c>
      <c r="B7023" s="29">
        <v>909470</v>
      </c>
      <c r="C7023" s="30" t="s">
        <v>11360</v>
      </c>
      <c r="D7023" s="30"/>
      <c r="E7023" s="31">
        <v>82.55</v>
      </c>
      <c r="F7023" s="128">
        <f t="shared" si="401"/>
        <v>48.952149999999996</v>
      </c>
      <c r="G7023" s="222">
        <f t="shared" si="404"/>
        <v>53.847365000000003</v>
      </c>
      <c r="H7023" s="224">
        <v>0.1</v>
      </c>
      <c r="I7023" s="32"/>
    </row>
    <row r="7024" spans="1:9" ht="15.75">
      <c r="A7024" s="28">
        <v>7018</v>
      </c>
      <c r="B7024" s="29">
        <v>909480</v>
      </c>
      <c r="C7024" s="30" t="s">
        <v>11361</v>
      </c>
      <c r="D7024" s="30"/>
      <c r="E7024" s="31">
        <v>82.55</v>
      </c>
      <c r="F7024" s="128">
        <f t="shared" si="401"/>
        <v>48.952149999999996</v>
      </c>
      <c r="G7024" s="222">
        <f t="shared" si="404"/>
        <v>53.847365000000003</v>
      </c>
      <c r="H7024" s="224">
        <v>0.1</v>
      </c>
      <c r="I7024" s="32"/>
    </row>
    <row r="7025" spans="1:9" ht="15.75">
      <c r="A7025" s="28">
        <v>7019</v>
      </c>
      <c r="B7025" s="29">
        <v>909490</v>
      </c>
      <c r="C7025" s="30" t="s">
        <v>11362</v>
      </c>
      <c r="D7025" s="30"/>
      <c r="E7025" s="31">
        <v>82.55</v>
      </c>
      <c r="F7025" s="128">
        <f t="shared" si="401"/>
        <v>48.952149999999996</v>
      </c>
      <c r="G7025" s="222">
        <f t="shared" si="404"/>
        <v>53.847365000000003</v>
      </c>
      <c r="H7025" s="224">
        <v>0.1</v>
      </c>
      <c r="I7025" s="32"/>
    </row>
    <row r="7026" spans="1:9" ht="15.75">
      <c r="A7026" s="71">
        <v>7020</v>
      </c>
      <c r="B7026" s="29">
        <v>909500</v>
      </c>
      <c r="C7026" s="30" t="s">
        <v>11363</v>
      </c>
      <c r="D7026" s="30"/>
      <c r="E7026" s="31">
        <v>82.55</v>
      </c>
      <c r="F7026" s="128">
        <f t="shared" si="401"/>
        <v>48.952149999999996</v>
      </c>
      <c r="G7026" s="222">
        <f t="shared" si="404"/>
        <v>53.847365000000003</v>
      </c>
      <c r="H7026" s="224">
        <v>0.1</v>
      </c>
      <c r="I7026" s="32"/>
    </row>
    <row r="7027" spans="1:9" ht="15.75">
      <c r="A7027" s="71">
        <v>7021</v>
      </c>
      <c r="B7027" s="29">
        <v>909510</v>
      </c>
      <c r="C7027" s="30" t="s">
        <v>11364</v>
      </c>
      <c r="D7027" s="30"/>
      <c r="E7027" s="31">
        <v>82.55</v>
      </c>
      <c r="F7027" s="128">
        <f t="shared" si="401"/>
        <v>48.952149999999996</v>
      </c>
      <c r="G7027" s="222">
        <f t="shared" si="404"/>
        <v>53.847365000000003</v>
      </c>
      <c r="H7027" s="224">
        <v>0.1</v>
      </c>
      <c r="I7027" s="32"/>
    </row>
    <row r="7028" spans="1:9" ht="15.75">
      <c r="A7028" s="28">
        <v>7022</v>
      </c>
      <c r="B7028" s="29">
        <v>909520</v>
      </c>
      <c r="C7028" s="30" t="s">
        <v>11365</v>
      </c>
      <c r="D7028" s="30"/>
      <c r="E7028" s="31">
        <v>82.55</v>
      </c>
      <c r="F7028" s="128">
        <f t="shared" si="401"/>
        <v>48.952149999999996</v>
      </c>
      <c r="G7028" s="222">
        <f t="shared" si="404"/>
        <v>53.847365000000003</v>
      </c>
      <c r="H7028" s="224">
        <v>0.1</v>
      </c>
      <c r="I7028" s="32"/>
    </row>
    <row r="7029" spans="1:9" ht="31.5">
      <c r="A7029" s="28">
        <v>7023</v>
      </c>
      <c r="B7029" s="29">
        <v>909530</v>
      </c>
      <c r="C7029" s="30" t="s">
        <v>11366</v>
      </c>
      <c r="D7029" s="30"/>
      <c r="E7029" s="31">
        <v>82.55</v>
      </c>
      <c r="F7029" s="128">
        <f t="shared" si="401"/>
        <v>48.952149999999996</v>
      </c>
      <c r="G7029" s="222">
        <f t="shared" si="404"/>
        <v>53.847365000000003</v>
      </c>
      <c r="H7029" s="224">
        <v>0.1</v>
      </c>
      <c r="I7029" s="32"/>
    </row>
    <row r="7030" spans="1:9" ht="31.5">
      <c r="A7030" s="71">
        <v>7024</v>
      </c>
      <c r="B7030" s="29">
        <v>909540</v>
      </c>
      <c r="C7030" s="30" t="s">
        <v>11367</v>
      </c>
      <c r="D7030" s="30"/>
      <c r="E7030" s="31">
        <v>82.55</v>
      </c>
      <c r="F7030" s="128">
        <f t="shared" si="401"/>
        <v>48.952149999999996</v>
      </c>
      <c r="G7030" s="222">
        <f t="shared" si="404"/>
        <v>53.847365000000003</v>
      </c>
      <c r="H7030" s="224">
        <v>0.1</v>
      </c>
      <c r="I7030" s="32"/>
    </row>
    <row r="7031" spans="1:9" ht="15.75">
      <c r="A7031" s="71">
        <v>7025</v>
      </c>
      <c r="B7031" s="29">
        <v>909550</v>
      </c>
      <c r="C7031" s="30" t="s">
        <v>11368</v>
      </c>
      <c r="D7031" s="30"/>
      <c r="E7031" s="31">
        <v>82.55</v>
      </c>
      <c r="F7031" s="128">
        <f t="shared" si="401"/>
        <v>48.952149999999996</v>
      </c>
      <c r="G7031" s="222">
        <f t="shared" si="404"/>
        <v>53.847365000000003</v>
      </c>
      <c r="H7031" s="224">
        <v>0.1</v>
      </c>
      <c r="I7031" s="32"/>
    </row>
    <row r="7032" spans="1:9" ht="15.75">
      <c r="A7032" s="28">
        <v>7026</v>
      </c>
      <c r="B7032" s="29">
        <v>909560</v>
      </c>
      <c r="C7032" s="30" t="s">
        <v>11369</v>
      </c>
      <c r="D7032" s="30"/>
      <c r="E7032" s="31">
        <v>82.55</v>
      </c>
      <c r="F7032" s="128">
        <f t="shared" si="401"/>
        <v>48.952149999999996</v>
      </c>
      <c r="G7032" s="222">
        <f t="shared" si="404"/>
        <v>53.847365000000003</v>
      </c>
      <c r="H7032" s="224">
        <v>0.1</v>
      </c>
      <c r="I7032" s="32"/>
    </row>
    <row r="7033" spans="1:9" ht="15.75">
      <c r="A7033" s="28">
        <v>7027</v>
      </c>
      <c r="B7033" s="29">
        <v>909570</v>
      </c>
      <c r="C7033" s="30" t="s">
        <v>11370</v>
      </c>
      <c r="D7033" s="30"/>
      <c r="E7033" s="31">
        <v>82.55</v>
      </c>
      <c r="F7033" s="128">
        <f t="shared" si="401"/>
        <v>48.952149999999996</v>
      </c>
      <c r="G7033" s="222">
        <f t="shared" si="404"/>
        <v>53.847365000000003</v>
      </c>
      <c r="H7033" s="224">
        <v>0.1</v>
      </c>
      <c r="I7033" s="32"/>
    </row>
    <row r="7034" spans="1:9" ht="15.75">
      <c r="A7034" s="71">
        <v>7028</v>
      </c>
      <c r="B7034" s="29">
        <v>909580</v>
      </c>
      <c r="C7034" s="30" t="s">
        <v>11371</v>
      </c>
      <c r="D7034" s="30"/>
      <c r="E7034" s="31">
        <v>82.55</v>
      </c>
      <c r="F7034" s="128">
        <f t="shared" si="401"/>
        <v>48.952149999999996</v>
      </c>
      <c r="G7034" s="222">
        <f t="shared" si="404"/>
        <v>53.847365000000003</v>
      </c>
      <c r="H7034" s="224">
        <v>0.1</v>
      </c>
      <c r="I7034" s="32"/>
    </row>
    <row r="7035" spans="1:9" ht="15.75">
      <c r="A7035" s="71">
        <v>7029</v>
      </c>
      <c r="B7035" s="29">
        <v>909590</v>
      </c>
      <c r="C7035" s="30" t="s">
        <v>11372</v>
      </c>
      <c r="D7035" s="30"/>
      <c r="E7035" s="31">
        <v>82.55</v>
      </c>
      <c r="F7035" s="128">
        <f t="shared" si="401"/>
        <v>48.952149999999996</v>
      </c>
      <c r="G7035" s="222">
        <f t="shared" si="404"/>
        <v>53.847365000000003</v>
      </c>
      <c r="H7035" s="224">
        <v>0.1</v>
      </c>
      <c r="I7035" s="32"/>
    </row>
    <row r="7036" spans="1:9" ht="15.75">
      <c r="A7036" s="28">
        <v>7030</v>
      </c>
      <c r="B7036" s="29">
        <v>909600</v>
      </c>
      <c r="C7036" s="30" t="s">
        <v>11373</v>
      </c>
      <c r="D7036" s="30"/>
      <c r="E7036" s="31">
        <v>82.55</v>
      </c>
      <c r="F7036" s="128">
        <f t="shared" si="401"/>
        <v>48.952149999999996</v>
      </c>
      <c r="G7036" s="222">
        <f t="shared" si="404"/>
        <v>53.847365000000003</v>
      </c>
      <c r="H7036" s="224">
        <v>0.1</v>
      </c>
      <c r="I7036" s="32"/>
    </row>
    <row r="7037" spans="1:9" ht="15.75">
      <c r="A7037" s="28">
        <v>7031</v>
      </c>
      <c r="B7037" s="29">
        <v>909605</v>
      </c>
      <c r="C7037" s="43" t="s">
        <v>11374</v>
      </c>
      <c r="D7037" s="46"/>
      <c r="E7037" s="31">
        <v>82.55</v>
      </c>
      <c r="F7037" s="128">
        <f t="shared" si="401"/>
        <v>48.952149999999996</v>
      </c>
      <c r="G7037" s="222">
        <f t="shared" si="404"/>
        <v>53.847365000000003</v>
      </c>
      <c r="H7037" s="224">
        <v>0.1</v>
      </c>
      <c r="I7037" s="32"/>
    </row>
    <row r="7038" spans="1:9" ht="15.75">
      <c r="A7038" s="71">
        <v>7032</v>
      </c>
      <c r="B7038" s="29">
        <v>909610</v>
      </c>
      <c r="C7038" s="30" t="s">
        <v>11375</v>
      </c>
      <c r="D7038" s="30"/>
      <c r="E7038" s="31">
        <v>82.55</v>
      </c>
      <c r="F7038" s="128">
        <f t="shared" si="401"/>
        <v>48.952149999999996</v>
      </c>
      <c r="G7038" s="222">
        <f t="shared" si="404"/>
        <v>53.847365000000003</v>
      </c>
      <c r="H7038" s="224">
        <v>0.1</v>
      </c>
      <c r="I7038" s="32"/>
    </row>
    <row r="7039" spans="1:9" ht="15.75">
      <c r="A7039" s="71">
        <v>7033</v>
      </c>
      <c r="B7039" s="29">
        <v>909620</v>
      </c>
      <c r="C7039" s="30" t="s">
        <v>11376</v>
      </c>
      <c r="D7039" s="30"/>
      <c r="E7039" s="31">
        <v>82.55</v>
      </c>
      <c r="F7039" s="128">
        <f t="shared" si="401"/>
        <v>48.952149999999996</v>
      </c>
      <c r="G7039" s="222">
        <f t="shared" si="404"/>
        <v>53.847365000000003</v>
      </c>
      <c r="H7039" s="224">
        <v>0.1</v>
      </c>
      <c r="I7039" s="32"/>
    </row>
    <row r="7040" spans="1:9" ht="15.75">
      <c r="A7040" s="28">
        <v>7034</v>
      </c>
      <c r="B7040" s="29">
        <v>909630</v>
      </c>
      <c r="C7040" s="30" t="s">
        <v>11377</v>
      </c>
      <c r="D7040" s="30"/>
      <c r="E7040" s="31">
        <v>82.55</v>
      </c>
      <c r="F7040" s="128">
        <f t="shared" si="401"/>
        <v>48.952149999999996</v>
      </c>
      <c r="G7040" s="222">
        <f t="shared" si="404"/>
        <v>53.847365000000003</v>
      </c>
      <c r="H7040" s="224">
        <v>0.1</v>
      </c>
      <c r="I7040" s="32"/>
    </row>
    <row r="7041" spans="1:9" ht="15.75">
      <c r="A7041" s="28">
        <v>7035</v>
      </c>
      <c r="B7041" s="29">
        <v>909640</v>
      </c>
      <c r="C7041" s="30" t="s">
        <v>11378</v>
      </c>
      <c r="D7041" s="30"/>
      <c r="E7041" s="31">
        <v>82.55</v>
      </c>
      <c r="F7041" s="128">
        <f t="shared" si="401"/>
        <v>48.952149999999996</v>
      </c>
      <c r="G7041" s="222">
        <f t="shared" si="404"/>
        <v>53.847365000000003</v>
      </c>
      <c r="H7041" s="224">
        <v>0.1</v>
      </c>
      <c r="I7041" s="32"/>
    </row>
    <row r="7042" spans="1:9" ht="15.75">
      <c r="A7042" s="71">
        <v>7036</v>
      </c>
      <c r="B7042" s="29">
        <v>909650</v>
      </c>
      <c r="C7042" s="30" t="s">
        <v>11379</v>
      </c>
      <c r="D7042" s="30"/>
      <c r="E7042" s="31">
        <v>82.55</v>
      </c>
      <c r="F7042" s="128">
        <f t="shared" si="401"/>
        <v>48.952149999999996</v>
      </c>
      <c r="G7042" s="222">
        <f t="shared" si="404"/>
        <v>53.847365000000003</v>
      </c>
      <c r="H7042" s="224">
        <v>0.1</v>
      </c>
      <c r="I7042" s="32"/>
    </row>
    <row r="7043" spans="1:9" ht="31.5">
      <c r="A7043" s="71">
        <v>7037</v>
      </c>
      <c r="B7043" s="29">
        <v>909660</v>
      </c>
      <c r="C7043" s="30" t="s">
        <v>11380</v>
      </c>
      <c r="D7043" s="30"/>
      <c r="E7043" s="31">
        <v>82.55</v>
      </c>
      <c r="F7043" s="128">
        <f t="shared" si="401"/>
        <v>48.952149999999996</v>
      </c>
      <c r="G7043" s="222">
        <f t="shared" si="404"/>
        <v>53.847365000000003</v>
      </c>
      <c r="H7043" s="224">
        <v>0.1</v>
      </c>
      <c r="I7043" s="32"/>
    </row>
    <row r="7044" spans="1:9" ht="15.75">
      <c r="A7044" s="28">
        <v>7038</v>
      </c>
      <c r="B7044" s="29">
        <v>909670</v>
      </c>
      <c r="C7044" s="30" t="s">
        <v>11381</v>
      </c>
      <c r="D7044" s="30"/>
      <c r="E7044" s="31">
        <v>82.55</v>
      </c>
      <c r="F7044" s="128">
        <f t="shared" si="401"/>
        <v>48.952149999999996</v>
      </c>
      <c r="G7044" s="222">
        <f t="shared" si="404"/>
        <v>53.847365000000003</v>
      </c>
      <c r="H7044" s="224">
        <v>0.1</v>
      </c>
      <c r="I7044" s="32"/>
    </row>
    <row r="7045" spans="1:9" ht="15.75">
      <c r="A7045" s="28">
        <v>7039</v>
      </c>
      <c r="B7045" s="29">
        <v>909680</v>
      </c>
      <c r="C7045" s="30" t="s">
        <v>11382</v>
      </c>
      <c r="D7045" s="30"/>
      <c r="E7045" s="31">
        <v>82.55</v>
      </c>
      <c r="F7045" s="128">
        <f t="shared" si="401"/>
        <v>48.952149999999996</v>
      </c>
      <c r="G7045" s="222">
        <f t="shared" si="404"/>
        <v>53.847365000000003</v>
      </c>
      <c r="H7045" s="224">
        <v>0.1</v>
      </c>
      <c r="I7045" s="32"/>
    </row>
    <row r="7046" spans="1:9" ht="15.75">
      <c r="A7046" s="71">
        <v>7040</v>
      </c>
      <c r="B7046" s="29">
        <v>909690</v>
      </c>
      <c r="C7046" s="30" t="s">
        <v>11383</v>
      </c>
      <c r="D7046" s="30"/>
      <c r="E7046" s="31">
        <v>82.55</v>
      </c>
      <c r="F7046" s="128">
        <f t="shared" si="401"/>
        <v>48.952149999999996</v>
      </c>
      <c r="G7046" s="222">
        <f t="shared" si="404"/>
        <v>53.847365000000003</v>
      </c>
      <c r="H7046" s="224">
        <v>0.1</v>
      </c>
      <c r="I7046" s="32"/>
    </row>
    <row r="7047" spans="1:9" ht="15.75">
      <c r="A7047" s="71">
        <v>7041</v>
      </c>
      <c r="B7047" s="29">
        <v>909700</v>
      </c>
      <c r="C7047" s="30" t="s">
        <v>11384</v>
      </c>
      <c r="D7047" s="30"/>
      <c r="E7047" s="31">
        <v>82.55</v>
      </c>
      <c r="F7047" s="128">
        <f t="shared" ref="F7047:F7110" si="405">E7047*0.593</f>
        <v>48.952149999999996</v>
      </c>
      <c r="G7047" s="222">
        <f t="shared" si="404"/>
        <v>53.847365000000003</v>
      </c>
      <c r="H7047" s="224">
        <v>0.1</v>
      </c>
      <c r="I7047" s="32"/>
    </row>
    <row r="7048" spans="1:9" ht="15.75">
      <c r="A7048" s="28">
        <v>7042</v>
      </c>
      <c r="B7048" s="29">
        <v>909720</v>
      </c>
      <c r="C7048" s="30" t="s">
        <v>11385</v>
      </c>
      <c r="D7048" s="30"/>
      <c r="E7048" s="31">
        <v>82.55</v>
      </c>
      <c r="F7048" s="128">
        <f t="shared" si="405"/>
        <v>48.952149999999996</v>
      </c>
      <c r="G7048" s="222">
        <f t="shared" si="404"/>
        <v>53.847365000000003</v>
      </c>
      <c r="H7048" s="224">
        <v>0.1</v>
      </c>
      <c r="I7048" s="32"/>
    </row>
    <row r="7049" spans="1:9" ht="15.75">
      <c r="A7049" s="28">
        <v>7043</v>
      </c>
      <c r="B7049" s="29">
        <v>909730</v>
      </c>
      <c r="C7049" s="30" t="s">
        <v>11386</v>
      </c>
      <c r="D7049" s="30"/>
      <c r="E7049" s="31">
        <v>82.55</v>
      </c>
      <c r="F7049" s="128">
        <f t="shared" si="405"/>
        <v>48.952149999999996</v>
      </c>
      <c r="G7049" s="222">
        <f t="shared" si="404"/>
        <v>53.847365000000003</v>
      </c>
      <c r="H7049" s="224">
        <v>0.1</v>
      </c>
      <c r="I7049" s="32"/>
    </row>
    <row r="7050" spans="1:9" ht="15.75">
      <c r="A7050" s="71">
        <v>7044</v>
      </c>
      <c r="B7050" s="29">
        <v>909740</v>
      </c>
      <c r="C7050" s="30" t="s">
        <v>11387</v>
      </c>
      <c r="D7050" s="30"/>
      <c r="E7050" s="31">
        <v>82.55</v>
      </c>
      <c r="F7050" s="128">
        <f t="shared" si="405"/>
        <v>48.952149999999996</v>
      </c>
      <c r="G7050" s="222">
        <f t="shared" ref="G7050:G7081" si="406">F7050*1.1</f>
        <v>53.847365000000003</v>
      </c>
      <c r="H7050" s="224">
        <v>0.1</v>
      </c>
      <c r="I7050" s="32"/>
    </row>
    <row r="7051" spans="1:9" ht="15.75">
      <c r="A7051" s="71">
        <v>7045</v>
      </c>
      <c r="B7051" s="29">
        <v>909750</v>
      </c>
      <c r="C7051" s="30" t="s">
        <v>11388</v>
      </c>
      <c r="D7051" s="30"/>
      <c r="E7051" s="31">
        <v>82.55</v>
      </c>
      <c r="F7051" s="128">
        <f t="shared" si="405"/>
        <v>48.952149999999996</v>
      </c>
      <c r="G7051" s="222">
        <f t="shared" si="406"/>
        <v>53.847365000000003</v>
      </c>
      <c r="H7051" s="224">
        <v>0.1</v>
      </c>
      <c r="I7051" s="32"/>
    </row>
    <row r="7052" spans="1:9" ht="15.75">
      <c r="A7052" s="28">
        <v>7046</v>
      </c>
      <c r="B7052" s="29">
        <v>909760</v>
      </c>
      <c r="C7052" s="30" t="s">
        <v>11389</v>
      </c>
      <c r="D7052" s="30" t="s">
        <v>7439</v>
      </c>
      <c r="E7052" s="31">
        <v>82.55</v>
      </c>
      <c r="F7052" s="128">
        <f t="shared" si="405"/>
        <v>48.952149999999996</v>
      </c>
      <c r="G7052" s="222">
        <f t="shared" si="406"/>
        <v>53.847365000000003</v>
      </c>
      <c r="H7052" s="224">
        <v>0.1</v>
      </c>
      <c r="I7052" s="32"/>
    </row>
    <row r="7053" spans="1:9" ht="15.75">
      <c r="A7053" s="28">
        <v>7047</v>
      </c>
      <c r="B7053" s="29">
        <v>909770</v>
      </c>
      <c r="C7053" s="30" t="s">
        <v>11390</v>
      </c>
      <c r="D7053" s="30"/>
      <c r="E7053" s="31">
        <v>82.55</v>
      </c>
      <c r="F7053" s="128">
        <f t="shared" si="405"/>
        <v>48.952149999999996</v>
      </c>
      <c r="G7053" s="222">
        <f t="shared" si="406"/>
        <v>53.847365000000003</v>
      </c>
      <c r="H7053" s="224">
        <v>0.1</v>
      </c>
      <c r="I7053" s="32"/>
    </row>
    <row r="7054" spans="1:9" ht="15.75">
      <c r="A7054" s="71">
        <v>7048</v>
      </c>
      <c r="B7054" s="29">
        <v>909780</v>
      </c>
      <c r="C7054" s="30" t="s">
        <v>11391</v>
      </c>
      <c r="D7054" s="30"/>
      <c r="E7054" s="31">
        <v>82.55</v>
      </c>
      <c r="F7054" s="128">
        <f t="shared" si="405"/>
        <v>48.952149999999996</v>
      </c>
      <c r="G7054" s="222">
        <f t="shared" si="406"/>
        <v>53.847365000000003</v>
      </c>
      <c r="H7054" s="224">
        <v>0.1</v>
      </c>
      <c r="I7054" s="32"/>
    </row>
    <row r="7055" spans="1:9" ht="15.75">
      <c r="A7055" s="71">
        <v>7049</v>
      </c>
      <c r="B7055" s="29">
        <v>909790</v>
      </c>
      <c r="C7055" s="30" t="s">
        <v>11392</v>
      </c>
      <c r="D7055" s="30"/>
      <c r="E7055" s="31">
        <v>82.55</v>
      </c>
      <c r="F7055" s="128">
        <f t="shared" si="405"/>
        <v>48.952149999999996</v>
      </c>
      <c r="G7055" s="222">
        <f t="shared" si="406"/>
        <v>53.847365000000003</v>
      </c>
      <c r="H7055" s="224">
        <v>0.1</v>
      </c>
      <c r="I7055" s="32"/>
    </row>
    <row r="7056" spans="1:9" ht="15.75">
      <c r="A7056" s="28">
        <v>7050</v>
      </c>
      <c r="B7056" s="29">
        <v>909800</v>
      </c>
      <c r="C7056" s="30" t="s">
        <v>11393</v>
      </c>
      <c r="D7056" s="30"/>
      <c r="E7056" s="31">
        <v>82.55</v>
      </c>
      <c r="F7056" s="128">
        <f t="shared" si="405"/>
        <v>48.952149999999996</v>
      </c>
      <c r="G7056" s="222">
        <f t="shared" si="406"/>
        <v>53.847365000000003</v>
      </c>
      <c r="H7056" s="224">
        <v>0.1</v>
      </c>
      <c r="I7056" s="32"/>
    </row>
    <row r="7057" spans="1:9" ht="15.75">
      <c r="A7057" s="28">
        <v>7051</v>
      </c>
      <c r="B7057" s="29">
        <v>909810</v>
      </c>
      <c r="C7057" s="30" t="s">
        <v>11394</v>
      </c>
      <c r="D7057" s="30"/>
      <c r="E7057" s="31">
        <v>82.55</v>
      </c>
      <c r="F7057" s="128">
        <f t="shared" si="405"/>
        <v>48.952149999999996</v>
      </c>
      <c r="G7057" s="222">
        <f t="shared" si="406"/>
        <v>53.847365000000003</v>
      </c>
      <c r="H7057" s="224">
        <v>0.1</v>
      </c>
      <c r="I7057" s="32"/>
    </row>
    <row r="7058" spans="1:9" ht="15.75">
      <c r="A7058" s="71">
        <v>7052</v>
      </c>
      <c r="B7058" s="29">
        <v>909820</v>
      </c>
      <c r="C7058" s="30" t="s">
        <v>11395</v>
      </c>
      <c r="D7058" s="30" t="s">
        <v>7439</v>
      </c>
      <c r="E7058" s="31">
        <v>82.55</v>
      </c>
      <c r="F7058" s="128">
        <f t="shared" si="405"/>
        <v>48.952149999999996</v>
      </c>
      <c r="G7058" s="222">
        <f t="shared" si="406"/>
        <v>53.847365000000003</v>
      </c>
      <c r="H7058" s="224">
        <v>0.1</v>
      </c>
      <c r="I7058" s="32"/>
    </row>
    <row r="7059" spans="1:9" ht="15.75">
      <c r="A7059" s="71">
        <v>7053</v>
      </c>
      <c r="B7059" s="29">
        <v>909830</v>
      </c>
      <c r="C7059" s="30" t="s">
        <v>11396</v>
      </c>
      <c r="D7059" s="30"/>
      <c r="E7059" s="31">
        <v>82.55</v>
      </c>
      <c r="F7059" s="128">
        <f t="shared" si="405"/>
        <v>48.952149999999996</v>
      </c>
      <c r="G7059" s="222">
        <f t="shared" si="406"/>
        <v>53.847365000000003</v>
      </c>
      <c r="H7059" s="224">
        <v>0.1</v>
      </c>
      <c r="I7059" s="32"/>
    </row>
    <row r="7060" spans="1:9" ht="15.75">
      <c r="A7060" s="28">
        <v>7054</v>
      </c>
      <c r="B7060" s="29">
        <v>909840</v>
      </c>
      <c r="C7060" s="30" t="s">
        <v>11397</v>
      </c>
      <c r="D7060" s="30"/>
      <c r="E7060" s="31">
        <v>82.55</v>
      </c>
      <c r="F7060" s="128">
        <f t="shared" si="405"/>
        <v>48.952149999999996</v>
      </c>
      <c r="G7060" s="222">
        <f t="shared" si="406"/>
        <v>53.847365000000003</v>
      </c>
      <c r="H7060" s="224">
        <v>0.1</v>
      </c>
      <c r="I7060" s="32"/>
    </row>
    <row r="7061" spans="1:9" ht="15.75">
      <c r="A7061" s="28">
        <v>7055</v>
      </c>
      <c r="B7061" s="29">
        <v>909850</v>
      </c>
      <c r="C7061" s="30" t="s">
        <v>11398</v>
      </c>
      <c r="D7061" s="30"/>
      <c r="E7061" s="31">
        <v>82.55</v>
      </c>
      <c r="F7061" s="128">
        <f t="shared" si="405"/>
        <v>48.952149999999996</v>
      </c>
      <c r="G7061" s="222">
        <f t="shared" si="406"/>
        <v>53.847365000000003</v>
      </c>
      <c r="H7061" s="224">
        <v>0.1</v>
      </c>
      <c r="I7061" s="32"/>
    </row>
    <row r="7062" spans="1:9" ht="15.75">
      <c r="A7062" s="71">
        <v>7056</v>
      </c>
      <c r="B7062" s="29">
        <v>909860</v>
      </c>
      <c r="C7062" s="30" t="s">
        <v>11399</v>
      </c>
      <c r="D7062" s="30"/>
      <c r="E7062" s="31">
        <v>82.55</v>
      </c>
      <c r="F7062" s="128">
        <f t="shared" si="405"/>
        <v>48.952149999999996</v>
      </c>
      <c r="G7062" s="222">
        <f t="shared" si="406"/>
        <v>53.847365000000003</v>
      </c>
      <c r="H7062" s="224">
        <v>0.1</v>
      </c>
      <c r="I7062" s="32"/>
    </row>
    <row r="7063" spans="1:9" ht="31.5">
      <c r="A7063" s="71">
        <v>7057</v>
      </c>
      <c r="B7063" s="29">
        <v>909870</v>
      </c>
      <c r="C7063" s="30" t="s">
        <v>11400</v>
      </c>
      <c r="D7063" s="30"/>
      <c r="E7063" s="31">
        <v>82.55</v>
      </c>
      <c r="F7063" s="128">
        <f t="shared" si="405"/>
        <v>48.952149999999996</v>
      </c>
      <c r="G7063" s="222">
        <f t="shared" si="406"/>
        <v>53.847365000000003</v>
      </c>
      <c r="H7063" s="224">
        <v>0.1</v>
      </c>
      <c r="I7063" s="32"/>
    </row>
    <row r="7064" spans="1:9" ht="31.5">
      <c r="A7064" s="28">
        <v>7058</v>
      </c>
      <c r="B7064" s="29">
        <v>909880</v>
      </c>
      <c r="C7064" s="30" t="s">
        <v>11401</v>
      </c>
      <c r="D7064" s="30"/>
      <c r="E7064" s="31">
        <v>82.55</v>
      </c>
      <c r="F7064" s="128">
        <f t="shared" si="405"/>
        <v>48.952149999999996</v>
      </c>
      <c r="G7064" s="222">
        <f t="shared" si="406"/>
        <v>53.847365000000003</v>
      </c>
      <c r="H7064" s="224">
        <v>0.1</v>
      </c>
      <c r="I7064" s="32"/>
    </row>
    <row r="7065" spans="1:9" ht="15.75">
      <c r="A7065" s="28">
        <v>7059</v>
      </c>
      <c r="B7065" s="29">
        <v>909885</v>
      </c>
      <c r="C7065" s="43" t="s">
        <v>11402</v>
      </c>
      <c r="D7065" s="46"/>
      <c r="E7065" s="31">
        <v>82.55</v>
      </c>
      <c r="F7065" s="128">
        <f t="shared" si="405"/>
        <v>48.952149999999996</v>
      </c>
      <c r="G7065" s="222">
        <f t="shared" si="406"/>
        <v>53.847365000000003</v>
      </c>
      <c r="H7065" s="224">
        <v>0.1</v>
      </c>
      <c r="I7065" s="32"/>
    </row>
    <row r="7066" spans="1:9" ht="15.75">
      <c r="A7066" s="71">
        <v>7060</v>
      </c>
      <c r="B7066" s="29">
        <v>909890</v>
      </c>
      <c r="C7066" s="30" t="s">
        <v>11403</v>
      </c>
      <c r="D7066" s="30"/>
      <c r="E7066" s="31">
        <v>82.55</v>
      </c>
      <c r="F7066" s="128">
        <f t="shared" si="405"/>
        <v>48.952149999999996</v>
      </c>
      <c r="G7066" s="222">
        <f t="shared" si="406"/>
        <v>53.847365000000003</v>
      </c>
      <c r="H7066" s="224">
        <v>0.1</v>
      </c>
      <c r="I7066" s="32"/>
    </row>
    <row r="7067" spans="1:9" ht="15.75">
      <c r="A7067" s="71">
        <v>7061</v>
      </c>
      <c r="B7067" s="29">
        <v>909900</v>
      </c>
      <c r="C7067" s="30" t="s">
        <v>11404</v>
      </c>
      <c r="D7067" s="30"/>
      <c r="E7067" s="31">
        <v>82.55</v>
      </c>
      <c r="F7067" s="128">
        <f t="shared" si="405"/>
        <v>48.952149999999996</v>
      </c>
      <c r="G7067" s="222">
        <f t="shared" si="406"/>
        <v>53.847365000000003</v>
      </c>
      <c r="H7067" s="224">
        <v>0.1</v>
      </c>
      <c r="I7067" s="32"/>
    </row>
    <row r="7068" spans="1:9" ht="15.75">
      <c r="A7068" s="28">
        <v>7062</v>
      </c>
      <c r="B7068" s="29">
        <v>909910</v>
      </c>
      <c r="C7068" s="30" t="s">
        <v>11405</v>
      </c>
      <c r="D7068" s="30"/>
      <c r="E7068" s="31">
        <v>82.55</v>
      </c>
      <c r="F7068" s="128">
        <f t="shared" si="405"/>
        <v>48.952149999999996</v>
      </c>
      <c r="G7068" s="222">
        <f t="shared" si="406"/>
        <v>53.847365000000003</v>
      </c>
      <c r="H7068" s="224">
        <v>0.1</v>
      </c>
      <c r="I7068" s="32"/>
    </row>
    <row r="7069" spans="1:9" ht="15.75">
      <c r="A7069" s="28">
        <v>7063</v>
      </c>
      <c r="B7069" s="29">
        <v>909920</v>
      </c>
      <c r="C7069" s="30" t="s">
        <v>11406</v>
      </c>
      <c r="D7069" s="30"/>
      <c r="E7069" s="31">
        <v>82.55</v>
      </c>
      <c r="F7069" s="128">
        <f t="shared" si="405"/>
        <v>48.952149999999996</v>
      </c>
      <c r="G7069" s="222">
        <f t="shared" si="406"/>
        <v>53.847365000000003</v>
      </c>
      <c r="H7069" s="224">
        <v>0.1</v>
      </c>
      <c r="I7069" s="32"/>
    </row>
    <row r="7070" spans="1:9" ht="15.75">
      <c r="A7070" s="71">
        <v>7064</v>
      </c>
      <c r="B7070" s="29">
        <v>909930</v>
      </c>
      <c r="C7070" s="30" t="s">
        <v>11407</v>
      </c>
      <c r="D7070" s="30"/>
      <c r="E7070" s="31">
        <v>82.55</v>
      </c>
      <c r="F7070" s="128">
        <f t="shared" si="405"/>
        <v>48.952149999999996</v>
      </c>
      <c r="G7070" s="222">
        <f t="shared" si="406"/>
        <v>53.847365000000003</v>
      </c>
      <c r="H7070" s="224">
        <v>0.1</v>
      </c>
      <c r="I7070" s="32"/>
    </row>
    <row r="7071" spans="1:9" ht="15.75">
      <c r="A7071" s="71">
        <v>7065</v>
      </c>
      <c r="B7071" s="29">
        <v>909940</v>
      </c>
      <c r="C7071" s="30" t="s">
        <v>11408</v>
      </c>
      <c r="D7071" s="30"/>
      <c r="E7071" s="31">
        <v>82.55</v>
      </c>
      <c r="F7071" s="128">
        <f t="shared" si="405"/>
        <v>48.952149999999996</v>
      </c>
      <c r="G7071" s="222">
        <f t="shared" si="406"/>
        <v>53.847365000000003</v>
      </c>
      <c r="H7071" s="224">
        <v>0.1</v>
      </c>
      <c r="I7071" s="32"/>
    </row>
    <row r="7072" spans="1:9" ht="31.5">
      <c r="A7072" s="28">
        <v>7066</v>
      </c>
      <c r="B7072" s="29">
        <v>909950</v>
      </c>
      <c r="C7072" s="30" t="s">
        <v>11409</v>
      </c>
      <c r="D7072" s="30" t="s">
        <v>11410</v>
      </c>
      <c r="E7072" s="31">
        <v>82.55</v>
      </c>
      <c r="F7072" s="128">
        <f t="shared" si="405"/>
        <v>48.952149999999996</v>
      </c>
      <c r="G7072" s="222">
        <f t="shared" si="406"/>
        <v>53.847365000000003</v>
      </c>
      <c r="H7072" s="224">
        <v>0.1</v>
      </c>
      <c r="I7072" s="32"/>
    </row>
    <row r="7073" spans="1:9" ht="15.75">
      <c r="A7073" s="28">
        <v>7067</v>
      </c>
      <c r="B7073" s="29">
        <v>909960</v>
      </c>
      <c r="C7073" s="30" t="s">
        <v>11411</v>
      </c>
      <c r="D7073" s="30"/>
      <c r="E7073" s="31">
        <v>82.55</v>
      </c>
      <c r="F7073" s="128">
        <f t="shared" si="405"/>
        <v>48.952149999999996</v>
      </c>
      <c r="G7073" s="222">
        <f t="shared" si="406"/>
        <v>53.847365000000003</v>
      </c>
      <c r="H7073" s="224">
        <v>0.1</v>
      </c>
      <c r="I7073" s="32"/>
    </row>
    <row r="7074" spans="1:9" ht="15.75">
      <c r="A7074" s="71">
        <v>7068</v>
      </c>
      <c r="B7074" s="29">
        <v>909970</v>
      </c>
      <c r="C7074" s="30" t="s">
        <v>11412</v>
      </c>
      <c r="D7074" s="30"/>
      <c r="E7074" s="31">
        <v>82.55</v>
      </c>
      <c r="F7074" s="128">
        <f t="shared" si="405"/>
        <v>48.952149999999996</v>
      </c>
      <c r="G7074" s="222">
        <f t="shared" si="406"/>
        <v>53.847365000000003</v>
      </c>
      <c r="H7074" s="224">
        <v>0.1</v>
      </c>
      <c r="I7074" s="32"/>
    </row>
    <row r="7075" spans="1:9" ht="15.75">
      <c r="A7075" s="71">
        <v>7069</v>
      </c>
      <c r="B7075" s="29">
        <v>909980</v>
      </c>
      <c r="C7075" s="30" t="s">
        <v>11413</v>
      </c>
      <c r="D7075" s="30"/>
      <c r="E7075" s="31">
        <v>82.55</v>
      </c>
      <c r="F7075" s="128">
        <f t="shared" si="405"/>
        <v>48.952149999999996</v>
      </c>
      <c r="G7075" s="222">
        <f t="shared" si="406"/>
        <v>53.847365000000003</v>
      </c>
      <c r="H7075" s="224">
        <v>0.1</v>
      </c>
      <c r="I7075" s="32"/>
    </row>
    <row r="7076" spans="1:9" ht="15.75">
      <c r="A7076" s="28">
        <v>7070</v>
      </c>
      <c r="B7076" s="29">
        <v>909990</v>
      </c>
      <c r="C7076" s="30" t="s">
        <v>11414</v>
      </c>
      <c r="D7076" s="30"/>
      <c r="E7076" s="31">
        <v>82.55</v>
      </c>
      <c r="F7076" s="128">
        <f t="shared" si="405"/>
        <v>48.952149999999996</v>
      </c>
      <c r="G7076" s="222">
        <f t="shared" si="406"/>
        <v>53.847365000000003</v>
      </c>
      <c r="H7076" s="224">
        <v>0.1</v>
      </c>
      <c r="I7076" s="32"/>
    </row>
    <row r="7077" spans="1:9" ht="15.75">
      <c r="A7077" s="28">
        <v>7071</v>
      </c>
      <c r="B7077" s="29">
        <v>910000</v>
      </c>
      <c r="C7077" s="30" t="s">
        <v>11415</v>
      </c>
      <c r="D7077" s="30"/>
      <c r="E7077" s="31">
        <v>82.55</v>
      </c>
      <c r="F7077" s="128">
        <f t="shared" si="405"/>
        <v>48.952149999999996</v>
      </c>
      <c r="G7077" s="222">
        <f t="shared" si="406"/>
        <v>53.847365000000003</v>
      </c>
      <c r="H7077" s="224">
        <v>0.1</v>
      </c>
      <c r="I7077" s="32"/>
    </row>
    <row r="7078" spans="1:9" ht="15.75">
      <c r="A7078" s="71">
        <v>7072</v>
      </c>
      <c r="B7078" s="29">
        <v>910010</v>
      </c>
      <c r="C7078" s="30" t="s">
        <v>11416</v>
      </c>
      <c r="D7078" s="30"/>
      <c r="E7078" s="31">
        <v>82.55</v>
      </c>
      <c r="F7078" s="128">
        <f t="shared" si="405"/>
        <v>48.952149999999996</v>
      </c>
      <c r="G7078" s="222">
        <f t="shared" si="406"/>
        <v>53.847365000000003</v>
      </c>
      <c r="H7078" s="224">
        <v>0.1</v>
      </c>
      <c r="I7078" s="32"/>
    </row>
    <row r="7079" spans="1:9" ht="15.75">
      <c r="A7079" s="71">
        <v>7073</v>
      </c>
      <c r="B7079" s="29">
        <v>910030</v>
      </c>
      <c r="C7079" s="30" t="s">
        <v>11417</v>
      </c>
      <c r="D7079" s="30"/>
      <c r="E7079" s="31">
        <v>82.55</v>
      </c>
      <c r="F7079" s="128">
        <f t="shared" si="405"/>
        <v>48.952149999999996</v>
      </c>
      <c r="G7079" s="222">
        <f t="shared" si="406"/>
        <v>53.847365000000003</v>
      </c>
      <c r="H7079" s="224">
        <v>0.1</v>
      </c>
      <c r="I7079" s="32"/>
    </row>
    <row r="7080" spans="1:9" ht="15.75">
      <c r="A7080" s="28">
        <v>7074</v>
      </c>
      <c r="B7080" s="29">
        <v>910040</v>
      </c>
      <c r="C7080" s="30" t="s">
        <v>11418</v>
      </c>
      <c r="D7080" s="30"/>
      <c r="E7080" s="31">
        <v>82.55</v>
      </c>
      <c r="F7080" s="128">
        <f t="shared" si="405"/>
        <v>48.952149999999996</v>
      </c>
      <c r="G7080" s="222">
        <f t="shared" si="406"/>
        <v>53.847365000000003</v>
      </c>
      <c r="H7080" s="224">
        <v>0.1</v>
      </c>
      <c r="I7080" s="32"/>
    </row>
    <row r="7081" spans="1:9" ht="15.75">
      <c r="A7081" s="28">
        <v>7075</v>
      </c>
      <c r="B7081" s="29">
        <v>910050</v>
      </c>
      <c r="C7081" s="30" t="s">
        <v>11419</v>
      </c>
      <c r="D7081" s="30"/>
      <c r="E7081" s="31">
        <v>82.55</v>
      </c>
      <c r="F7081" s="128">
        <f t="shared" si="405"/>
        <v>48.952149999999996</v>
      </c>
      <c r="G7081" s="222">
        <f t="shared" si="406"/>
        <v>53.847365000000003</v>
      </c>
      <c r="H7081" s="224">
        <v>0.1</v>
      </c>
      <c r="I7081" s="32"/>
    </row>
    <row r="7082" spans="1:9" ht="15.75">
      <c r="A7082" s="71">
        <v>7076</v>
      </c>
      <c r="B7082" s="29">
        <v>910060</v>
      </c>
      <c r="C7082" s="30" t="s">
        <v>11420</v>
      </c>
      <c r="D7082" s="30"/>
      <c r="E7082" s="31">
        <v>82.55</v>
      </c>
      <c r="F7082" s="128">
        <f t="shared" si="405"/>
        <v>48.952149999999996</v>
      </c>
      <c r="G7082" s="222">
        <f t="shared" ref="G7082:G7113" si="407">F7082*1.1</f>
        <v>53.847365000000003</v>
      </c>
      <c r="H7082" s="224">
        <v>0.1</v>
      </c>
      <c r="I7082" s="32"/>
    </row>
    <row r="7083" spans="1:9" ht="15.75">
      <c r="A7083" s="71">
        <v>7077</v>
      </c>
      <c r="B7083" s="29">
        <v>910080</v>
      </c>
      <c r="C7083" s="30" t="s">
        <v>11421</v>
      </c>
      <c r="D7083" s="30"/>
      <c r="E7083" s="31">
        <v>82.55</v>
      </c>
      <c r="F7083" s="128">
        <f t="shared" si="405"/>
        <v>48.952149999999996</v>
      </c>
      <c r="G7083" s="222">
        <f t="shared" si="407"/>
        <v>53.847365000000003</v>
      </c>
      <c r="H7083" s="224">
        <v>0.1</v>
      </c>
      <c r="I7083" s="32"/>
    </row>
    <row r="7084" spans="1:9" ht="15.75">
      <c r="A7084" s="28">
        <v>7078</v>
      </c>
      <c r="B7084" s="29">
        <v>910090</v>
      </c>
      <c r="C7084" s="30" t="s">
        <v>11422</v>
      </c>
      <c r="D7084" s="30"/>
      <c r="E7084" s="31">
        <v>82.55</v>
      </c>
      <c r="F7084" s="128">
        <f t="shared" si="405"/>
        <v>48.952149999999996</v>
      </c>
      <c r="G7084" s="222">
        <f t="shared" si="407"/>
        <v>53.847365000000003</v>
      </c>
      <c r="H7084" s="224">
        <v>0.1</v>
      </c>
      <c r="I7084" s="32"/>
    </row>
    <row r="7085" spans="1:9" ht="31.5">
      <c r="A7085" s="28">
        <v>7079</v>
      </c>
      <c r="B7085" s="29">
        <v>910100</v>
      </c>
      <c r="C7085" s="30" t="s">
        <v>11423</v>
      </c>
      <c r="D7085" s="30"/>
      <c r="E7085" s="31">
        <v>82.55</v>
      </c>
      <c r="F7085" s="128">
        <f t="shared" si="405"/>
        <v>48.952149999999996</v>
      </c>
      <c r="G7085" s="222">
        <f t="shared" si="407"/>
        <v>53.847365000000003</v>
      </c>
      <c r="H7085" s="224">
        <v>0.1</v>
      </c>
      <c r="I7085" s="32"/>
    </row>
    <row r="7086" spans="1:9" ht="15.75">
      <c r="A7086" s="71">
        <v>7080</v>
      </c>
      <c r="B7086" s="29">
        <v>910110</v>
      </c>
      <c r="C7086" s="30" t="s">
        <v>11424</v>
      </c>
      <c r="D7086" s="30"/>
      <c r="E7086" s="31">
        <v>82.55</v>
      </c>
      <c r="F7086" s="128">
        <f t="shared" si="405"/>
        <v>48.952149999999996</v>
      </c>
      <c r="G7086" s="222">
        <f t="shared" si="407"/>
        <v>53.847365000000003</v>
      </c>
      <c r="H7086" s="224">
        <v>0.1</v>
      </c>
      <c r="I7086" s="32"/>
    </row>
    <row r="7087" spans="1:9" ht="15.75">
      <c r="A7087" s="71">
        <v>7081</v>
      </c>
      <c r="B7087" s="29">
        <v>910120</v>
      </c>
      <c r="C7087" s="30" t="s">
        <v>11425</v>
      </c>
      <c r="D7087" s="30"/>
      <c r="E7087" s="31">
        <v>82.55</v>
      </c>
      <c r="F7087" s="128">
        <f t="shared" si="405"/>
        <v>48.952149999999996</v>
      </c>
      <c r="G7087" s="222">
        <f t="shared" si="407"/>
        <v>53.847365000000003</v>
      </c>
      <c r="H7087" s="224">
        <v>0.1</v>
      </c>
      <c r="I7087" s="32"/>
    </row>
    <row r="7088" spans="1:9" ht="15.75">
      <c r="A7088" s="28">
        <v>7082</v>
      </c>
      <c r="B7088" s="29">
        <v>910121</v>
      </c>
      <c r="C7088" s="43" t="s">
        <v>11426</v>
      </c>
      <c r="D7088" s="46"/>
      <c r="E7088" s="31">
        <v>82.55</v>
      </c>
      <c r="F7088" s="128">
        <f t="shared" si="405"/>
        <v>48.952149999999996</v>
      </c>
      <c r="G7088" s="222">
        <f t="shared" si="407"/>
        <v>53.847365000000003</v>
      </c>
      <c r="H7088" s="224">
        <v>0.1</v>
      </c>
      <c r="I7088" s="32"/>
    </row>
    <row r="7089" spans="1:9" ht="15.75">
      <c r="A7089" s="28">
        <v>7083</v>
      </c>
      <c r="B7089" s="29">
        <v>910130</v>
      </c>
      <c r="C7089" s="30" t="s">
        <v>11427</v>
      </c>
      <c r="D7089" s="30"/>
      <c r="E7089" s="31">
        <v>82.55</v>
      </c>
      <c r="F7089" s="128">
        <f t="shared" si="405"/>
        <v>48.952149999999996</v>
      </c>
      <c r="G7089" s="222">
        <f t="shared" si="407"/>
        <v>53.847365000000003</v>
      </c>
      <c r="H7089" s="224">
        <v>0.1</v>
      </c>
      <c r="I7089" s="32"/>
    </row>
    <row r="7090" spans="1:9" ht="15.75">
      <c r="A7090" s="71">
        <v>7084</v>
      </c>
      <c r="B7090" s="29">
        <v>910150</v>
      </c>
      <c r="C7090" s="30" t="s">
        <v>11428</v>
      </c>
      <c r="D7090" s="30"/>
      <c r="E7090" s="31">
        <v>82.55</v>
      </c>
      <c r="F7090" s="128">
        <f t="shared" si="405"/>
        <v>48.952149999999996</v>
      </c>
      <c r="G7090" s="222">
        <f t="shared" si="407"/>
        <v>53.847365000000003</v>
      </c>
      <c r="H7090" s="224">
        <v>0.1</v>
      </c>
      <c r="I7090" s="32"/>
    </row>
    <row r="7091" spans="1:9" ht="15.75">
      <c r="A7091" s="71">
        <v>7085</v>
      </c>
      <c r="B7091" s="29">
        <v>910160</v>
      </c>
      <c r="C7091" s="30" t="s">
        <v>11429</v>
      </c>
      <c r="D7091" s="30"/>
      <c r="E7091" s="31">
        <v>82.55</v>
      </c>
      <c r="F7091" s="128">
        <f t="shared" si="405"/>
        <v>48.952149999999996</v>
      </c>
      <c r="G7091" s="222">
        <f t="shared" si="407"/>
        <v>53.847365000000003</v>
      </c>
      <c r="H7091" s="224">
        <v>0.1</v>
      </c>
      <c r="I7091" s="32"/>
    </row>
    <row r="7092" spans="1:9" ht="15.75">
      <c r="A7092" s="28">
        <v>7086</v>
      </c>
      <c r="B7092" s="29">
        <v>910180</v>
      </c>
      <c r="C7092" s="30" t="s">
        <v>11430</v>
      </c>
      <c r="D7092" s="30"/>
      <c r="E7092" s="31">
        <v>82.55</v>
      </c>
      <c r="F7092" s="128">
        <f t="shared" si="405"/>
        <v>48.952149999999996</v>
      </c>
      <c r="G7092" s="222">
        <f t="shared" si="407"/>
        <v>53.847365000000003</v>
      </c>
      <c r="H7092" s="224">
        <v>0.1</v>
      </c>
      <c r="I7092" s="32"/>
    </row>
    <row r="7093" spans="1:9" ht="15.75">
      <c r="A7093" s="28">
        <v>7087</v>
      </c>
      <c r="B7093" s="29">
        <v>910190</v>
      </c>
      <c r="C7093" s="30" t="s">
        <v>11431</v>
      </c>
      <c r="D7093" s="30"/>
      <c r="E7093" s="31">
        <v>82.55</v>
      </c>
      <c r="F7093" s="128">
        <f t="shared" si="405"/>
        <v>48.952149999999996</v>
      </c>
      <c r="G7093" s="222">
        <f t="shared" si="407"/>
        <v>53.847365000000003</v>
      </c>
      <c r="H7093" s="224">
        <v>0.1</v>
      </c>
      <c r="I7093" s="32"/>
    </row>
    <row r="7094" spans="1:9" ht="31.5">
      <c r="A7094" s="71">
        <v>7088</v>
      </c>
      <c r="B7094" s="29">
        <v>910200</v>
      </c>
      <c r="C7094" s="30" t="s">
        <v>11432</v>
      </c>
      <c r="D7094" s="30"/>
      <c r="E7094" s="31">
        <v>82.55</v>
      </c>
      <c r="F7094" s="128">
        <f t="shared" si="405"/>
        <v>48.952149999999996</v>
      </c>
      <c r="G7094" s="222">
        <f t="shared" si="407"/>
        <v>53.847365000000003</v>
      </c>
      <c r="H7094" s="224">
        <v>0.1</v>
      </c>
      <c r="I7094" s="32"/>
    </row>
    <row r="7095" spans="1:9" ht="31.5">
      <c r="A7095" s="71">
        <v>7089</v>
      </c>
      <c r="B7095" s="29" t="s">
        <v>145</v>
      </c>
      <c r="C7095" s="36" t="s">
        <v>11433</v>
      </c>
      <c r="D7095" s="30"/>
      <c r="E7095" s="31"/>
      <c r="F7095" s="226"/>
      <c r="G7095" s="226"/>
      <c r="H7095" s="215"/>
      <c r="I7095" s="32"/>
    </row>
    <row r="7096" spans="1:9" ht="15.75">
      <c r="A7096" s="28">
        <v>7090</v>
      </c>
      <c r="B7096" s="29">
        <v>910220</v>
      </c>
      <c r="C7096" s="30" t="s">
        <v>11434</v>
      </c>
      <c r="D7096" s="30"/>
      <c r="E7096" s="31">
        <v>106.55</v>
      </c>
      <c r="F7096" s="128">
        <f t="shared" si="405"/>
        <v>63.184149999999995</v>
      </c>
      <c r="G7096" s="222">
        <f t="shared" ref="G7096:G7127" si="408">F7096*1.1</f>
        <v>69.502565000000004</v>
      </c>
      <c r="H7096" s="224">
        <v>0.1</v>
      </c>
      <c r="I7096" s="32"/>
    </row>
    <row r="7097" spans="1:9" ht="15.75">
      <c r="A7097" s="28">
        <v>7091</v>
      </c>
      <c r="B7097" s="29">
        <v>910230</v>
      </c>
      <c r="C7097" s="30" t="s">
        <v>11435</v>
      </c>
      <c r="D7097" s="30"/>
      <c r="E7097" s="31">
        <v>106.55</v>
      </c>
      <c r="F7097" s="128">
        <f t="shared" si="405"/>
        <v>63.184149999999995</v>
      </c>
      <c r="G7097" s="222">
        <f t="shared" si="408"/>
        <v>69.502565000000004</v>
      </c>
      <c r="H7097" s="224">
        <v>0.1</v>
      </c>
      <c r="I7097" s="32"/>
    </row>
    <row r="7098" spans="1:9" ht="15.75">
      <c r="A7098" s="71">
        <v>7092</v>
      </c>
      <c r="B7098" s="29">
        <v>910240</v>
      </c>
      <c r="C7098" s="30" t="s">
        <v>11436</v>
      </c>
      <c r="D7098" s="30"/>
      <c r="E7098" s="31">
        <v>106.55</v>
      </c>
      <c r="F7098" s="128">
        <f t="shared" si="405"/>
        <v>63.184149999999995</v>
      </c>
      <c r="G7098" s="222">
        <f t="shared" si="408"/>
        <v>69.502565000000004</v>
      </c>
      <c r="H7098" s="224">
        <v>0.1</v>
      </c>
      <c r="I7098" s="32"/>
    </row>
    <row r="7099" spans="1:9" ht="31.5">
      <c r="A7099" s="71">
        <v>7093</v>
      </c>
      <c r="B7099" s="29">
        <v>910250</v>
      </c>
      <c r="C7099" s="30" t="s">
        <v>11437</v>
      </c>
      <c r="D7099" s="30"/>
      <c r="E7099" s="31">
        <v>106.55</v>
      </c>
      <c r="F7099" s="128">
        <f t="shared" si="405"/>
        <v>63.184149999999995</v>
      </c>
      <c r="G7099" s="222">
        <f t="shared" si="408"/>
        <v>69.502565000000004</v>
      </c>
      <c r="H7099" s="224">
        <v>0.1</v>
      </c>
      <c r="I7099" s="32"/>
    </row>
    <row r="7100" spans="1:9" ht="15.75">
      <c r="A7100" s="28">
        <v>7094</v>
      </c>
      <c r="B7100" s="29">
        <v>910260</v>
      </c>
      <c r="C7100" s="30" t="s">
        <v>11438</v>
      </c>
      <c r="D7100" s="30"/>
      <c r="E7100" s="31">
        <v>106.55</v>
      </c>
      <c r="F7100" s="128">
        <f t="shared" si="405"/>
        <v>63.184149999999995</v>
      </c>
      <c r="G7100" s="222">
        <f t="shared" si="408"/>
        <v>69.502565000000004</v>
      </c>
      <c r="H7100" s="224">
        <v>0.1</v>
      </c>
      <c r="I7100" s="32"/>
    </row>
    <row r="7101" spans="1:9" ht="31.5">
      <c r="A7101" s="28">
        <v>7095</v>
      </c>
      <c r="B7101" s="29">
        <v>910270</v>
      </c>
      <c r="C7101" s="30" t="s">
        <v>11439</v>
      </c>
      <c r="D7101" s="30" t="s">
        <v>7439</v>
      </c>
      <c r="E7101" s="31">
        <v>106.55</v>
      </c>
      <c r="F7101" s="128">
        <f t="shared" si="405"/>
        <v>63.184149999999995</v>
      </c>
      <c r="G7101" s="222">
        <f t="shared" si="408"/>
        <v>69.502565000000004</v>
      </c>
      <c r="H7101" s="224">
        <v>0.1</v>
      </c>
      <c r="I7101" s="32"/>
    </row>
    <row r="7102" spans="1:9" ht="15.75">
      <c r="A7102" s="71">
        <v>7096</v>
      </c>
      <c r="B7102" s="29">
        <v>910280</v>
      </c>
      <c r="C7102" s="30" t="s">
        <v>11440</v>
      </c>
      <c r="D7102" s="30"/>
      <c r="E7102" s="31">
        <v>106.55</v>
      </c>
      <c r="F7102" s="128">
        <f t="shared" si="405"/>
        <v>63.184149999999995</v>
      </c>
      <c r="G7102" s="222">
        <f t="shared" si="408"/>
        <v>69.502565000000004</v>
      </c>
      <c r="H7102" s="224">
        <v>0.1</v>
      </c>
      <c r="I7102" s="32"/>
    </row>
    <row r="7103" spans="1:9" ht="15.75">
      <c r="A7103" s="71">
        <v>7097</v>
      </c>
      <c r="B7103" s="29">
        <v>910290</v>
      </c>
      <c r="C7103" s="30" t="s">
        <v>11441</v>
      </c>
      <c r="D7103" s="30"/>
      <c r="E7103" s="31">
        <v>106.55</v>
      </c>
      <c r="F7103" s="128">
        <f t="shared" si="405"/>
        <v>63.184149999999995</v>
      </c>
      <c r="G7103" s="222">
        <f t="shared" si="408"/>
        <v>69.502565000000004</v>
      </c>
      <c r="H7103" s="224">
        <v>0.1</v>
      </c>
      <c r="I7103" s="32"/>
    </row>
    <row r="7104" spans="1:9" ht="31.5">
      <c r="A7104" s="28">
        <v>7098</v>
      </c>
      <c r="B7104" s="29">
        <v>910300</v>
      </c>
      <c r="C7104" s="30" t="s">
        <v>11442</v>
      </c>
      <c r="D7104" s="30"/>
      <c r="E7104" s="31">
        <v>106.55</v>
      </c>
      <c r="F7104" s="128">
        <f t="shared" si="405"/>
        <v>63.184149999999995</v>
      </c>
      <c r="G7104" s="222">
        <f t="shared" si="408"/>
        <v>69.502565000000004</v>
      </c>
      <c r="H7104" s="224">
        <v>0.1</v>
      </c>
      <c r="I7104" s="32"/>
    </row>
    <row r="7105" spans="1:9" ht="15.75">
      <c r="A7105" s="28">
        <v>7099</v>
      </c>
      <c r="B7105" s="29">
        <v>910310</v>
      </c>
      <c r="C7105" s="30" t="s">
        <v>11443</v>
      </c>
      <c r="D7105" s="30"/>
      <c r="E7105" s="31">
        <v>106.55</v>
      </c>
      <c r="F7105" s="128">
        <f t="shared" si="405"/>
        <v>63.184149999999995</v>
      </c>
      <c r="G7105" s="222">
        <f t="shared" si="408"/>
        <v>69.502565000000004</v>
      </c>
      <c r="H7105" s="224">
        <v>0.1</v>
      </c>
      <c r="I7105" s="32"/>
    </row>
    <row r="7106" spans="1:9" ht="31.5">
      <c r="A7106" s="71">
        <v>7100</v>
      </c>
      <c r="B7106" s="29">
        <v>910320</v>
      </c>
      <c r="C7106" s="30" t="s">
        <v>11444</v>
      </c>
      <c r="D7106" s="30"/>
      <c r="E7106" s="31">
        <v>106.55</v>
      </c>
      <c r="F7106" s="128">
        <f t="shared" si="405"/>
        <v>63.184149999999995</v>
      </c>
      <c r="G7106" s="222">
        <f t="shared" si="408"/>
        <v>69.502565000000004</v>
      </c>
      <c r="H7106" s="224">
        <v>0.1</v>
      </c>
      <c r="I7106" s="32"/>
    </row>
    <row r="7107" spans="1:9" ht="15.75">
      <c r="A7107" s="71">
        <v>7101</v>
      </c>
      <c r="B7107" s="29">
        <v>910325</v>
      </c>
      <c r="C7107" s="43" t="s">
        <v>11445</v>
      </c>
      <c r="D7107" s="46"/>
      <c r="E7107" s="31">
        <v>106.55</v>
      </c>
      <c r="F7107" s="128">
        <f t="shared" si="405"/>
        <v>63.184149999999995</v>
      </c>
      <c r="G7107" s="222">
        <f t="shared" si="408"/>
        <v>69.502565000000004</v>
      </c>
      <c r="H7107" s="224">
        <v>0.1</v>
      </c>
      <c r="I7107" s="32"/>
    </row>
    <row r="7108" spans="1:9" ht="15.75">
      <c r="A7108" s="28">
        <v>7102</v>
      </c>
      <c r="B7108" s="29">
        <v>910330</v>
      </c>
      <c r="C7108" s="30" t="s">
        <v>11446</v>
      </c>
      <c r="D7108" s="30"/>
      <c r="E7108" s="31">
        <v>106.55</v>
      </c>
      <c r="F7108" s="128">
        <f t="shared" si="405"/>
        <v>63.184149999999995</v>
      </c>
      <c r="G7108" s="222">
        <f t="shared" si="408"/>
        <v>69.502565000000004</v>
      </c>
      <c r="H7108" s="224">
        <v>0.1</v>
      </c>
      <c r="I7108" s="32"/>
    </row>
    <row r="7109" spans="1:9" ht="15.75">
      <c r="A7109" s="28">
        <v>7103</v>
      </c>
      <c r="B7109" s="29">
        <v>910335</v>
      </c>
      <c r="C7109" s="43" t="s">
        <v>11447</v>
      </c>
      <c r="D7109" s="46"/>
      <c r="E7109" s="31">
        <v>106.55</v>
      </c>
      <c r="F7109" s="128">
        <f t="shared" si="405"/>
        <v>63.184149999999995</v>
      </c>
      <c r="G7109" s="222">
        <f t="shared" si="408"/>
        <v>69.502565000000004</v>
      </c>
      <c r="H7109" s="224">
        <v>0.1</v>
      </c>
      <c r="I7109" s="32"/>
    </row>
    <row r="7110" spans="1:9" ht="15.75">
      <c r="A7110" s="71">
        <v>7104</v>
      </c>
      <c r="B7110" s="29">
        <v>910340</v>
      </c>
      <c r="C7110" s="30" t="s">
        <v>11448</v>
      </c>
      <c r="D7110" s="30"/>
      <c r="E7110" s="31">
        <v>106.55</v>
      </c>
      <c r="F7110" s="128">
        <f t="shared" si="405"/>
        <v>63.184149999999995</v>
      </c>
      <c r="G7110" s="222">
        <f t="shared" si="408"/>
        <v>69.502565000000004</v>
      </c>
      <c r="H7110" s="224">
        <v>0.1</v>
      </c>
      <c r="I7110" s="32"/>
    </row>
    <row r="7111" spans="1:9" ht="15.75">
      <c r="A7111" s="71">
        <v>7105</v>
      </c>
      <c r="B7111" s="29">
        <v>910350</v>
      </c>
      <c r="C7111" s="30" t="s">
        <v>11449</v>
      </c>
      <c r="D7111" s="30"/>
      <c r="E7111" s="31">
        <v>106.55</v>
      </c>
      <c r="F7111" s="128">
        <f t="shared" ref="F7111:F7174" si="409">E7111*0.593</f>
        <v>63.184149999999995</v>
      </c>
      <c r="G7111" s="222">
        <f t="shared" si="408"/>
        <v>69.502565000000004</v>
      </c>
      <c r="H7111" s="224">
        <v>0.1</v>
      </c>
      <c r="I7111" s="32"/>
    </row>
    <row r="7112" spans="1:9" ht="31.5">
      <c r="A7112" s="28">
        <v>7106</v>
      </c>
      <c r="B7112" s="29">
        <v>910360</v>
      </c>
      <c r="C7112" s="30" t="s">
        <v>11450</v>
      </c>
      <c r="D7112" s="30"/>
      <c r="E7112" s="31">
        <v>106.55</v>
      </c>
      <c r="F7112" s="128">
        <f t="shared" si="409"/>
        <v>63.184149999999995</v>
      </c>
      <c r="G7112" s="222">
        <f t="shared" si="408"/>
        <v>69.502565000000004</v>
      </c>
      <c r="H7112" s="224">
        <v>0.1</v>
      </c>
      <c r="I7112" s="32"/>
    </row>
    <row r="7113" spans="1:9" ht="15.75">
      <c r="A7113" s="28">
        <v>7107</v>
      </c>
      <c r="B7113" s="29">
        <v>910365</v>
      </c>
      <c r="C7113" s="43" t="s">
        <v>11451</v>
      </c>
      <c r="D7113" s="46"/>
      <c r="E7113" s="31">
        <v>106.55</v>
      </c>
      <c r="F7113" s="128">
        <f t="shared" si="409"/>
        <v>63.184149999999995</v>
      </c>
      <c r="G7113" s="222">
        <f t="shared" si="408"/>
        <v>69.502565000000004</v>
      </c>
      <c r="H7113" s="224">
        <v>0.1</v>
      </c>
      <c r="I7113" s="32"/>
    </row>
    <row r="7114" spans="1:9" ht="15.75">
      <c r="A7114" s="71">
        <v>7108</v>
      </c>
      <c r="B7114" s="29">
        <v>910370</v>
      </c>
      <c r="C7114" s="30" t="s">
        <v>11452</v>
      </c>
      <c r="D7114" s="30"/>
      <c r="E7114" s="31">
        <v>106.55</v>
      </c>
      <c r="F7114" s="128">
        <f t="shared" si="409"/>
        <v>63.184149999999995</v>
      </c>
      <c r="G7114" s="222">
        <f t="shared" si="408"/>
        <v>69.502565000000004</v>
      </c>
      <c r="H7114" s="224">
        <v>0.1</v>
      </c>
      <c r="I7114" s="32"/>
    </row>
    <row r="7115" spans="1:9" ht="15.75">
      <c r="A7115" s="71">
        <v>7109</v>
      </c>
      <c r="B7115" s="29">
        <v>910380</v>
      </c>
      <c r="C7115" s="30" t="s">
        <v>11453</v>
      </c>
      <c r="D7115" s="30"/>
      <c r="E7115" s="31">
        <v>106.55</v>
      </c>
      <c r="F7115" s="128">
        <f t="shared" si="409"/>
        <v>63.184149999999995</v>
      </c>
      <c r="G7115" s="222">
        <f t="shared" si="408"/>
        <v>69.502565000000004</v>
      </c>
      <c r="H7115" s="224">
        <v>0.1</v>
      </c>
      <c r="I7115" s="32"/>
    </row>
    <row r="7116" spans="1:9" ht="15.75">
      <c r="A7116" s="28">
        <v>7110</v>
      </c>
      <c r="B7116" s="29">
        <v>910390</v>
      </c>
      <c r="C7116" s="30" t="s">
        <v>11454</v>
      </c>
      <c r="D7116" s="30"/>
      <c r="E7116" s="31">
        <v>106.55</v>
      </c>
      <c r="F7116" s="128">
        <f t="shared" si="409"/>
        <v>63.184149999999995</v>
      </c>
      <c r="G7116" s="222">
        <f t="shared" si="408"/>
        <v>69.502565000000004</v>
      </c>
      <c r="H7116" s="224">
        <v>0.1</v>
      </c>
      <c r="I7116" s="32"/>
    </row>
    <row r="7117" spans="1:9" ht="15.75">
      <c r="A7117" s="28">
        <v>7111</v>
      </c>
      <c r="B7117" s="29">
        <v>910400</v>
      </c>
      <c r="C7117" s="30" t="s">
        <v>11455</v>
      </c>
      <c r="D7117" s="30"/>
      <c r="E7117" s="31">
        <v>106.55</v>
      </c>
      <c r="F7117" s="128">
        <f t="shared" si="409"/>
        <v>63.184149999999995</v>
      </c>
      <c r="G7117" s="222">
        <f t="shared" si="408"/>
        <v>69.502565000000004</v>
      </c>
      <c r="H7117" s="224">
        <v>0.1</v>
      </c>
      <c r="I7117" s="32"/>
    </row>
    <row r="7118" spans="1:9" ht="15.75">
      <c r="A7118" s="71">
        <v>7112</v>
      </c>
      <c r="B7118" s="29">
        <v>910410</v>
      </c>
      <c r="C7118" s="30" t="s">
        <v>11456</v>
      </c>
      <c r="D7118" s="30"/>
      <c r="E7118" s="31">
        <v>106.55</v>
      </c>
      <c r="F7118" s="128">
        <f t="shared" si="409"/>
        <v>63.184149999999995</v>
      </c>
      <c r="G7118" s="222">
        <f t="shared" si="408"/>
        <v>69.502565000000004</v>
      </c>
      <c r="H7118" s="224">
        <v>0.1</v>
      </c>
      <c r="I7118" s="32"/>
    </row>
    <row r="7119" spans="1:9" ht="31.5">
      <c r="A7119" s="71">
        <v>7113</v>
      </c>
      <c r="B7119" s="29">
        <v>910420</v>
      </c>
      <c r="C7119" s="30" t="s">
        <v>11457</v>
      </c>
      <c r="D7119" s="30"/>
      <c r="E7119" s="31">
        <v>106.55</v>
      </c>
      <c r="F7119" s="128">
        <f t="shared" si="409"/>
        <v>63.184149999999995</v>
      </c>
      <c r="G7119" s="222">
        <f t="shared" si="408"/>
        <v>69.502565000000004</v>
      </c>
      <c r="H7119" s="224">
        <v>0.1</v>
      </c>
      <c r="I7119" s="32"/>
    </row>
    <row r="7120" spans="1:9" ht="15.75">
      <c r="A7120" s="28">
        <v>7114</v>
      </c>
      <c r="B7120" s="29">
        <v>910430</v>
      </c>
      <c r="C7120" s="30" t="s">
        <v>11458</v>
      </c>
      <c r="D7120" s="30"/>
      <c r="E7120" s="31">
        <v>106.55</v>
      </c>
      <c r="F7120" s="128">
        <f t="shared" si="409"/>
        <v>63.184149999999995</v>
      </c>
      <c r="G7120" s="222">
        <f t="shared" si="408"/>
        <v>69.502565000000004</v>
      </c>
      <c r="H7120" s="224">
        <v>0.1</v>
      </c>
      <c r="I7120" s="32"/>
    </row>
    <row r="7121" spans="1:9" ht="15.75">
      <c r="A7121" s="28">
        <v>7115</v>
      </c>
      <c r="B7121" s="29">
        <v>910431</v>
      </c>
      <c r="C7121" s="43" t="s">
        <v>11459</v>
      </c>
      <c r="D7121" s="46"/>
      <c r="E7121" s="31">
        <v>106.55</v>
      </c>
      <c r="F7121" s="128">
        <f t="shared" si="409"/>
        <v>63.184149999999995</v>
      </c>
      <c r="G7121" s="222">
        <f t="shared" si="408"/>
        <v>69.502565000000004</v>
      </c>
      <c r="H7121" s="224">
        <v>0.1</v>
      </c>
      <c r="I7121" s="32"/>
    </row>
    <row r="7122" spans="1:9" ht="31.5">
      <c r="A7122" s="71">
        <v>7116</v>
      </c>
      <c r="B7122" s="29">
        <v>910440</v>
      </c>
      <c r="C7122" s="30" t="s">
        <v>11460</v>
      </c>
      <c r="D7122" s="30"/>
      <c r="E7122" s="31">
        <v>106.55</v>
      </c>
      <c r="F7122" s="128">
        <f t="shared" si="409"/>
        <v>63.184149999999995</v>
      </c>
      <c r="G7122" s="222">
        <f t="shared" si="408"/>
        <v>69.502565000000004</v>
      </c>
      <c r="H7122" s="224">
        <v>0.1</v>
      </c>
      <c r="I7122" s="32"/>
    </row>
    <row r="7123" spans="1:9" ht="31.5">
      <c r="A7123" s="71">
        <v>7117</v>
      </c>
      <c r="B7123" s="29">
        <v>910450</v>
      </c>
      <c r="C7123" s="30" t="s">
        <v>11461</v>
      </c>
      <c r="D7123" s="30"/>
      <c r="E7123" s="31">
        <v>106.55</v>
      </c>
      <c r="F7123" s="128">
        <f t="shared" si="409"/>
        <v>63.184149999999995</v>
      </c>
      <c r="G7123" s="222">
        <f t="shared" si="408"/>
        <v>69.502565000000004</v>
      </c>
      <c r="H7123" s="224">
        <v>0.1</v>
      </c>
      <c r="I7123" s="32"/>
    </row>
    <row r="7124" spans="1:9" ht="15.75">
      <c r="A7124" s="28">
        <v>7118</v>
      </c>
      <c r="B7124" s="29">
        <v>910460</v>
      </c>
      <c r="C7124" s="30" t="s">
        <v>11462</v>
      </c>
      <c r="D7124" s="30"/>
      <c r="E7124" s="31">
        <v>106.55</v>
      </c>
      <c r="F7124" s="128">
        <f t="shared" si="409"/>
        <v>63.184149999999995</v>
      </c>
      <c r="G7124" s="222">
        <f t="shared" si="408"/>
        <v>69.502565000000004</v>
      </c>
      <c r="H7124" s="224">
        <v>0.1</v>
      </c>
      <c r="I7124" s="32"/>
    </row>
    <row r="7125" spans="1:9" ht="15.75">
      <c r="A7125" s="28">
        <v>7119</v>
      </c>
      <c r="B7125" s="29">
        <v>910470</v>
      </c>
      <c r="C7125" s="30" t="s">
        <v>11463</v>
      </c>
      <c r="D7125" s="30"/>
      <c r="E7125" s="31">
        <v>106.55</v>
      </c>
      <c r="F7125" s="128">
        <f t="shared" si="409"/>
        <v>63.184149999999995</v>
      </c>
      <c r="G7125" s="222">
        <f t="shared" si="408"/>
        <v>69.502565000000004</v>
      </c>
      <c r="H7125" s="224">
        <v>0.1</v>
      </c>
      <c r="I7125" s="32"/>
    </row>
    <row r="7126" spans="1:9" ht="31.5">
      <c r="A7126" s="71">
        <v>7120</v>
      </c>
      <c r="B7126" s="29">
        <v>910480</v>
      </c>
      <c r="C7126" s="30" t="s">
        <v>11464</v>
      </c>
      <c r="D7126" s="30"/>
      <c r="E7126" s="31">
        <v>106.55</v>
      </c>
      <c r="F7126" s="128">
        <f t="shared" si="409"/>
        <v>63.184149999999995</v>
      </c>
      <c r="G7126" s="222">
        <f t="shared" si="408"/>
        <v>69.502565000000004</v>
      </c>
      <c r="H7126" s="224">
        <v>0.1</v>
      </c>
      <c r="I7126" s="32"/>
    </row>
    <row r="7127" spans="1:9" ht="15.75">
      <c r="A7127" s="71">
        <v>7121</v>
      </c>
      <c r="B7127" s="29">
        <v>910485</v>
      </c>
      <c r="C7127" s="43" t="s">
        <v>11465</v>
      </c>
      <c r="D7127" s="46"/>
      <c r="E7127" s="31">
        <v>106.55</v>
      </c>
      <c r="F7127" s="128">
        <f t="shared" si="409"/>
        <v>63.184149999999995</v>
      </c>
      <c r="G7127" s="222">
        <f t="shared" si="408"/>
        <v>69.502565000000004</v>
      </c>
      <c r="H7127" s="224">
        <v>0.1</v>
      </c>
      <c r="I7127" s="32"/>
    </row>
    <row r="7128" spans="1:9" ht="31.5">
      <c r="A7128" s="28">
        <v>7122</v>
      </c>
      <c r="B7128" s="29">
        <v>910489</v>
      </c>
      <c r="C7128" s="43" t="s">
        <v>11466</v>
      </c>
      <c r="D7128" s="46"/>
      <c r="E7128" s="31">
        <v>106.55</v>
      </c>
      <c r="F7128" s="128">
        <f t="shared" si="409"/>
        <v>63.184149999999995</v>
      </c>
      <c r="G7128" s="222">
        <f t="shared" ref="G7128:G7159" si="410">F7128*1.1</f>
        <v>69.502565000000004</v>
      </c>
      <c r="H7128" s="224">
        <v>0.1</v>
      </c>
      <c r="I7128" s="32"/>
    </row>
    <row r="7129" spans="1:9" ht="15.75">
      <c r="A7129" s="28">
        <v>7123</v>
      </c>
      <c r="B7129" s="29">
        <v>910490</v>
      </c>
      <c r="C7129" s="30" t="s">
        <v>11467</v>
      </c>
      <c r="D7129" s="30"/>
      <c r="E7129" s="31">
        <v>106.55</v>
      </c>
      <c r="F7129" s="128">
        <f t="shared" si="409"/>
        <v>63.184149999999995</v>
      </c>
      <c r="G7129" s="222">
        <f t="shared" si="410"/>
        <v>69.502565000000004</v>
      </c>
      <c r="H7129" s="224">
        <v>0.1</v>
      </c>
      <c r="I7129" s="32"/>
    </row>
    <row r="7130" spans="1:9" ht="31.5">
      <c r="A7130" s="71">
        <v>7124</v>
      </c>
      <c r="B7130" s="29">
        <v>910491</v>
      </c>
      <c r="C7130" s="30" t="s">
        <v>11409</v>
      </c>
      <c r="D7130" s="30" t="s">
        <v>11468</v>
      </c>
      <c r="E7130" s="31">
        <v>106.55</v>
      </c>
      <c r="F7130" s="128">
        <f t="shared" si="409"/>
        <v>63.184149999999995</v>
      </c>
      <c r="G7130" s="222">
        <f t="shared" si="410"/>
        <v>69.502565000000004</v>
      </c>
      <c r="H7130" s="224">
        <v>0.1</v>
      </c>
      <c r="I7130" s="32"/>
    </row>
    <row r="7131" spans="1:9" ht="15.75">
      <c r="A7131" s="71">
        <v>7125</v>
      </c>
      <c r="B7131" s="29">
        <v>910500</v>
      </c>
      <c r="C7131" s="30" t="s">
        <v>11469</v>
      </c>
      <c r="D7131" s="30"/>
      <c r="E7131" s="31">
        <v>106.55</v>
      </c>
      <c r="F7131" s="128">
        <f t="shared" si="409"/>
        <v>63.184149999999995</v>
      </c>
      <c r="G7131" s="222">
        <f t="shared" si="410"/>
        <v>69.502565000000004</v>
      </c>
      <c r="H7131" s="224">
        <v>0.1</v>
      </c>
      <c r="I7131" s="32"/>
    </row>
    <row r="7132" spans="1:9" ht="15.75">
      <c r="A7132" s="28">
        <v>7126</v>
      </c>
      <c r="B7132" s="29">
        <v>910505</v>
      </c>
      <c r="C7132" s="49" t="s">
        <v>11470</v>
      </c>
      <c r="D7132" s="49"/>
      <c r="E7132" s="31">
        <v>106.55</v>
      </c>
      <c r="F7132" s="128">
        <f t="shared" si="409"/>
        <v>63.184149999999995</v>
      </c>
      <c r="G7132" s="222">
        <f t="shared" si="410"/>
        <v>69.502565000000004</v>
      </c>
      <c r="H7132" s="224">
        <v>0.1</v>
      </c>
      <c r="I7132" s="32"/>
    </row>
    <row r="7133" spans="1:9" ht="15.75">
      <c r="A7133" s="28">
        <v>7127</v>
      </c>
      <c r="B7133" s="29">
        <v>910508</v>
      </c>
      <c r="C7133" s="43" t="s">
        <v>11471</v>
      </c>
      <c r="D7133" s="46"/>
      <c r="E7133" s="31">
        <v>106.55</v>
      </c>
      <c r="F7133" s="128">
        <f t="shared" si="409"/>
        <v>63.184149999999995</v>
      </c>
      <c r="G7133" s="222">
        <f t="shared" si="410"/>
        <v>69.502565000000004</v>
      </c>
      <c r="H7133" s="224">
        <v>0.1</v>
      </c>
      <c r="I7133" s="32"/>
    </row>
    <row r="7134" spans="1:9" ht="15.75">
      <c r="A7134" s="71">
        <v>7128</v>
      </c>
      <c r="B7134" s="29">
        <v>910510</v>
      </c>
      <c r="C7134" s="30" t="s">
        <v>11472</v>
      </c>
      <c r="D7134" s="30" t="s">
        <v>11473</v>
      </c>
      <c r="E7134" s="31">
        <v>106.55</v>
      </c>
      <c r="F7134" s="128">
        <f t="shared" si="409"/>
        <v>63.184149999999995</v>
      </c>
      <c r="G7134" s="222">
        <f t="shared" si="410"/>
        <v>69.502565000000004</v>
      </c>
      <c r="H7134" s="224">
        <v>0.1</v>
      </c>
      <c r="I7134" s="32"/>
    </row>
    <row r="7135" spans="1:9" ht="15.75">
      <c r="A7135" s="71">
        <v>7129</v>
      </c>
      <c r="B7135" s="29">
        <v>910520</v>
      </c>
      <c r="C7135" s="30" t="s">
        <v>11474</v>
      </c>
      <c r="D7135" s="30"/>
      <c r="E7135" s="31">
        <v>106.55</v>
      </c>
      <c r="F7135" s="128">
        <f t="shared" si="409"/>
        <v>63.184149999999995</v>
      </c>
      <c r="G7135" s="222">
        <f t="shared" si="410"/>
        <v>69.502565000000004</v>
      </c>
      <c r="H7135" s="224">
        <v>0.1</v>
      </c>
      <c r="I7135" s="32"/>
    </row>
    <row r="7136" spans="1:9" ht="15.75">
      <c r="A7136" s="28">
        <v>7130</v>
      </c>
      <c r="B7136" s="29">
        <v>910530</v>
      </c>
      <c r="C7136" s="30" t="s">
        <v>11475</v>
      </c>
      <c r="D7136" s="30"/>
      <c r="E7136" s="31">
        <v>106.55</v>
      </c>
      <c r="F7136" s="128">
        <f t="shared" si="409"/>
        <v>63.184149999999995</v>
      </c>
      <c r="G7136" s="222">
        <f t="shared" si="410"/>
        <v>69.502565000000004</v>
      </c>
      <c r="H7136" s="224">
        <v>0.1</v>
      </c>
      <c r="I7136" s="32"/>
    </row>
    <row r="7137" spans="1:9" ht="15.75">
      <c r="A7137" s="28">
        <v>7131</v>
      </c>
      <c r="B7137" s="29">
        <v>910540</v>
      </c>
      <c r="C7137" s="30" t="s">
        <v>11476</v>
      </c>
      <c r="D7137" s="30"/>
      <c r="E7137" s="31">
        <v>106.55</v>
      </c>
      <c r="F7137" s="128">
        <f t="shared" si="409"/>
        <v>63.184149999999995</v>
      </c>
      <c r="G7137" s="222">
        <f t="shared" si="410"/>
        <v>69.502565000000004</v>
      </c>
      <c r="H7137" s="224">
        <v>0.1</v>
      </c>
      <c r="I7137" s="32"/>
    </row>
    <row r="7138" spans="1:9" ht="31.5">
      <c r="A7138" s="71">
        <v>7132</v>
      </c>
      <c r="B7138" s="29">
        <v>910550</v>
      </c>
      <c r="C7138" s="30" t="s">
        <v>11477</v>
      </c>
      <c r="D7138" s="30"/>
      <c r="E7138" s="31">
        <v>106.55</v>
      </c>
      <c r="F7138" s="128">
        <f t="shared" si="409"/>
        <v>63.184149999999995</v>
      </c>
      <c r="G7138" s="222">
        <f t="shared" si="410"/>
        <v>69.502565000000004</v>
      </c>
      <c r="H7138" s="224">
        <v>0.1</v>
      </c>
      <c r="I7138" s="32"/>
    </row>
    <row r="7139" spans="1:9" ht="31.5">
      <c r="A7139" s="71">
        <v>7133</v>
      </c>
      <c r="B7139" s="29">
        <v>910560</v>
      </c>
      <c r="C7139" s="30" t="s">
        <v>11478</v>
      </c>
      <c r="D7139" s="30"/>
      <c r="E7139" s="31">
        <v>106.55</v>
      </c>
      <c r="F7139" s="128">
        <f t="shared" si="409"/>
        <v>63.184149999999995</v>
      </c>
      <c r="G7139" s="222">
        <f t="shared" si="410"/>
        <v>69.502565000000004</v>
      </c>
      <c r="H7139" s="224">
        <v>0.1</v>
      </c>
      <c r="I7139" s="32"/>
    </row>
    <row r="7140" spans="1:9" ht="15.75">
      <c r="A7140" s="28">
        <v>7134</v>
      </c>
      <c r="B7140" s="29">
        <v>910570</v>
      </c>
      <c r="C7140" s="30" t="s">
        <v>11479</v>
      </c>
      <c r="D7140" s="30"/>
      <c r="E7140" s="31">
        <v>106.55</v>
      </c>
      <c r="F7140" s="128">
        <f t="shared" si="409"/>
        <v>63.184149999999995</v>
      </c>
      <c r="G7140" s="222">
        <f t="shared" si="410"/>
        <v>69.502565000000004</v>
      </c>
      <c r="H7140" s="224">
        <v>0.1</v>
      </c>
      <c r="I7140" s="32"/>
    </row>
    <row r="7141" spans="1:9" ht="15.75">
      <c r="A7141" s="28">
        <v>7135</v>
      </c>
      <c r="B7141" s="29">
        <v>910580</v>
      </c>
      <c r="C7141" s="30" t="s">
        <v>11480</v>
      </c>
      <c r="D7141" s="30"/>
      <c r="E7141" s="31">
        <v>106.55</v>
      </c>
      <c r="F7141" s="128">
        <f t="shared" si="409"/>
        <v>63.184149999999995</v>
      </c>
      <c r="G7141" s="222">
        <f t="shared" si="410"/>
        <v>69.502565000000004</v>
      </c>
      <c r="H7141" s="224">
        <v>0.1</v>
      </c>
      <c r="I7141" s="32"/>
    </row>
    <row r="7142" spans="1:9" ht="31.5">
      <c r="A7142" s="71">
        <v>7136</v>
      </c>
      <c r="B7142" s="29">
        <v>910590</v>
      </c>
      <c r="C7142" s="30" t="s">
        <v>11481</v>
      </c>
      <c r="D7142" s="30"/>
      <c r="E7142" s="31">
        <v>106.55</v>
      </c>
      <c r="F7142" s="128">
        <f t="shared" si="409"/>
        <v>63.184149999999995</v>
      </c>
      <c r="G7142" s="222">
        <f t="shared" si="410"/>
        <v>69.502565000000004</v>
      </c>
      <c r="H7142" s="224">
        <v>0.1</v>
      </c>
      <c r="I7142" s="32"/>
    </row>
    <row r="7143" spans="1:9" ht="15.75">
      <c r="A7143" s="71">
        <v>7137</v>
      </c>
      <c r="B7143" s="29">
        <v>910600</v>
      </c>
      <c r="C7143" s="30" t="s">
        <v>11482</v>
      </c>
      <c r="D7143" s="30"/>
      <c r="E7143" s="31">
        <v>106.55</v>
      </c>
      <c r="F7143" s="128">
        <f t="shared" si="409"/>
        <v>63.184149999999995</v>
      </c>
      <c r="G7143" s="222">
        <f t="shared" si="410"/>
        <v>69.502565000000004</v>
      </c>
      <c r="H7143" s="224">
        <v>0.1</v>
      </c>
      <c r="I7143" s="32"/>
    </row>
    <row r="7144" spans="1:9" ht="15.75">
      <c r="A7144" s="28">
        <v>7138</v>
      </c>
      <c r="B7144" s="29">
        <v>910603</v>
      </c>
      <c r="C7144" s="43" t="s">
        <v>11483</v>
      </c>
      <c r="D7144" s="46"/>
      <c r="E7144" s="31">
        <v>106.55</v>
      </c>
      <c r="F7144" s="128">
        <f t="shared" si="409"/>
        <v>63.184149999999995</v>
      </c>
      <c r="G7144" s="222">
        <f t="shared" si="410"/>
        <v>69.502565000000004</v>
      </c>
      <c r="H7144" s="224">
        <v>0.1</v>
      </c>
      <c r="I7144" s="32"/>
    </row>
    <row r="7145" spans="1:9" ht="15.75">
      <c r="A7145" s="28">
        <v>7139</v>
      </c>
      <c r="B7145" s="29">
        <v>910610</v>
      </c>
      <c r="C7145" s="30" t="s">
        <v>11484</v>
      </c>
      <c r="D7145" s="30"/>
      <c r="E7145" s="31">
        <v>106.55</v>
      </c>
      <c r="F7145" s="128">
        <f t="shared" si="409"/>
        <v>63.184149999999995</v>
      </c>
      <c r="G7145" s="222">
        <f t="shared" si="410"/>
        <v>69.502565000000004</v>
      </c>
      <c r="H7145" s="224">
        <v>0.1</v>
      </c>
      <c r="I7145" s="32"/>
    </row>
    <row r="7146" spans="1:9" ht="31.5">
      <c r="A7146" s="71">
        <v>7140</v>
      </c>
      <c r="B7146" s="29">
        <v>910620</v>
      </c>
      <c r="C7146" s="30" t="s">
        <v>11485</v>
      </c>
      <c r="D7146" s="30"/>
      <c r="E7146" s="31">
        <v>106.55</v>
      </c>
      <c r="F7146" s="128">
        <f t="shared" si="409"/>
        <v>63.184149999999995</v>
      </c>
      <c r="G7146" s="222">
        <f t="shared" si="410"/>
        <v>69.502565000000004</v>
      </c>
      <c r="H7146" s="224">
        <v>0.1</v>
      </c>
      <c r="I7146" s="32"/>
    </row>
    <row r="7147" spans="1:9" ht="31.5">
      <c r="A7147" s="71">
        <v>7141</v>
      </c>
      <c r="B7147" s="29" t="s">
        <v>145</v>
      </c>
      <c r="C7147" s="36" t="s">
        <v>11486</v>
      </c>
      <c r="D7147" s="30"/>
      <c r="E7147" s="31"/>
      <c r="F7147" s="226"/>
      <c r="G7147" s="226"/>
      <c r="H7147" s="215"/>
      <c r="I7147" s="32"/>
    </row>
    <row r="7148" spans="1:9" ht="15.75">
      <c r="A7148" s="28">
        <v>7142</v>
      </c>
      <c r="B7148" s="29">
        <v>910640</v>
      </c>
      <c r="C7148" s="30" t="s">
        <v>11487</v>
      </c>
      <c r="D7148" s="30"/>
      <c r="E7148" s="31">
        <v>113.97</v>
      </c>
      <c r="F7148" s="128">
        <f t="shared" si="409"/>
        <v>67.584209999999999</v>
      </c>
      <c r="G7148" s="222">
        <f t="shared" ref="G7148:G7183" si="411">F7148*1.1</f>
        <v>74.342631000000011</v>
      </c>
      <c r="H7148" s="224">
        <v>0.1</v>
      </c>
      <c r="I7148" s="32"/>
    </row>
    <row r="7149" spans="1:9" ht="15.75">
      <c r="A7149" s="28">
        <v>7143</v>
      </c>
      <c r="B7149" s="29">
        <v>910650</v>
      </c>
      <c r="C7149" s="30" t="s">
        <v>11488</v>
      </c>
      <c r="D7149" s="30"/>
      <c r="E7149" s="31">
        <v>113.97</v>
      </c>
      <c r="F7149" s="128">
        <f t="shared" si="409"/>
        <v>67.584209999999999</v>
      </c>
      <c r="G7149" s="222">
        <f t="shared" si="411"/>
        <v>74.342631000000011</v>
      </c>
      <c r="H7149" s="224">
        <v>0.1</v>
      </c>
      <c r="I7149" s="32"/>
    </row>
    <row r="7150" spans="1:9" ht="31.5">
      <c r="A7150" s="71">
        <v>7144</v>
      </c>
      <c r="B7150" s="29">
        <v>910660</v>
      </c>
      <c r="C7150" s="30" t="s">
        <v>11489</v>
      </c>
      <c r="D7150" s="30"/>
      <c r="E7150" s="31">
        <v>113.97</v>
      </c>
      <c r="F7150" s="128">
        <f t="shared" si="409"/>
        <v>67.584209999999999</v>
      </c>
      <c r="G7150" s="222">
        <f t="shared" si="411"/>
        <v>74.342631000000011</v>
      </c>
      <c r="H7150" s="224">
        <v>0.1</v>
      </c>
      <c r="I7150" s="32"/>
    </row>
    <row r="7151" spans="1:9" ht="15.75">
      <c r="A7151" s="71">
        <v>7145</v>
      </c>
      <c r="B7151" s="29">
        <v>910670</v>
      </c>
      <c r="C7151" s="30" t="s">
        <v>11490</v>
      </c>
      <c r="D7151" s="30"/>
      <c r="E7151" s="31">
        <v>113.97</v>
      </c>
      <c r="F7151" s="128">
        <f t="shared" si="409"/>
        <v>67.584209999999999</v>
      </c>
      <c r="G7151" s="222">
        <f t="shared" si="411"/>
        <v>74.342631000000011</v>
      </c>
      <c r="H7151" s="224">
        <v>0.1</v>
      </c>
      <c r="I7151" s="32"/>
    </row>
    <row r="7152" spans="1:9" ht="15.75">
      <c r="A7152" s="28">
        <v>7146</v>
      </c>
      <c r="B7152" s="29">
        <v>910680</v>
      </c>
      <c r="C7152" s="30" t="s">
        <v>11491</v>
      </c>
      <c r="D7152" s="30"/>
      <c r="E7152" s="31">
        <v>113.97</v>
      </c>
      <c r="F7152" s="128">
        <f t="shared" si="409"/>
        <v>67.584209999999999</v>
      </c>
      <c r="G7152" s="222">
        <f t="shared" si="411"/>
        <v>74.342631000000011</v>
      </c>
      <c r="H7152" s="224">
        <v>0.1</v>
      </c>
      <c r="I7152" s="32"/>
    </row>
    <row r="7153" spans="1:9" ht="15.75">
      <c r="A7153" s="28">
        <v>7147</v>
      </c>
      <c r="B7153" s="29">
        <v>910690</v>
      </c>
      <c r="C7153" s="30" t="s">
        <v>11492</v>
      </c>
      <c r="D7153" s="30"/>
      <c r="E7153" s="31">
        <v>113.97</v>
      </c>
      <c r="F7153" s="128">
        <f t="shared" si="409"/>
        <v>67.584209999999999</v>
      </c>
      <c r="G7153" s="222">
        <f t="shared" si="411"/>
        <v>74.342631000000011</v>
      </c>
      <c r="H7153" s="224">
        <v>0.1</v>
      </c>
      <c r="I7153" s="32"/>
    </row>
    <row r="7154" spans="1:9" ht="31.5">
      <c r="A7154" s="71">
        <v>7148</v>
      </c>
      <c r="B7154" s="29">
        <v>910695</v>
      </c>
      <c r="C7154" s="30" t="s">
        <v>11493</v>
      </c>
      <c r="D7154" s="30" t="s">
        <v>7439</v>
      </c>
      <c r="E7154" s="31">
        <v>113.97</v>
      </c>
      <c r="F7154" s="128">
        <f t="shared" si="409"/>
        <v>67.584209999999999</v>
      </c>
      <c r="G7154" s="222">
        <f t="shared" si="411"/>
        <v>74.342631000000011</v>
      </c>
      <c r="H7154" s="224">
        <v>0.1</v>
      </c>
      <c r="I7154" s="32"/>
    </row>
    <row r="7155" spans="1:9" ht="15.75">
      <c r="A7155" s="71">
        <v>7149</v>
      </c>
      <c r="B7155" s="29">
        <v>910700</v>
      </c>
      <c r="C7155" s="30" t="s">
        <v>11494</v>
      </c>
      <c r="D7155" s="30"/>
      <c r="E7155" s="31">
        <v>113.97</v>
      </c>
      <c r="F7155" s="128">
        <f t="shared" si="409"/>
        <v>67.584209999999999</v>
      </c>
      <c r="G7155" s="222">
        <f t="shared" si="411"/>
        <v>74.342631000000011</v>
      </c>
      <c r="H7155" s="224">
        <v>0.1</v>
      </c>
      <c r="I7155" s="32"/>
    </row>
    <row r="7156" spans="1:9" ht="31.5">
      <c r="A7156" s="28">
        <v>7150</v>
      </c>
      <c r="B7156" s="29">
        <v>910710</v>
      </c>
      <c r="C7156" s="30" t="s">
        <v>11495</v>
      </c>
      <c r="D7156" s="30"/>
      <c r="E7156" s="31">
        <v>113.97</v>
      </c>
      <c r="F7156" s="128">
        <f t="shared" si="409"/>
        <v>67.584209999999999</v>
      </c>
      <c r="G7156" s="222">
        <f t="shared" si="411"/>
        <v>74.342631000000011</v>
      </c>
      <c r="H7156" s="224">
        <v>0.1</v>
      </c>
      <c r="I7156" s="32"/>
    </row>
    <row r="7157" spans="1:9" ht="15.75">
      <c r="A7157" s="28">
        <v>7151</v>
      </c>
      <c r="B7157" s="29">
        <v>910715</v>
      </c>
      <c r="C7157" s="43" t="s">
        <v>11496</v>
      </c>
      <c r="D7157" s="46"/>
      <c r="E7157" s="31">
        <v>113.97</v>
      </c>
      <c r="F7157" s="128">
        <f t="shared" si="409"/>
        <v>67.584209999999999</v>
      </c>
      <c r="G7157" s="222">
        <f t="shared" si="411"/>
        <v>74.342631000000011</v>
      </c>
      <c r="H7157" s="224">
        <v>0.1</v>
      </c>
      <c r="I7157" s="32"/>
    </row>
    <row r="7158" spans="1:9" ht="15.75">
      <c r="A7158" s="71">
        <v>7152</v>
      </c>
      <c r="B7158" s="29">
        <v>910720</v>
      </c>
      <c r="C7158" s="30" t="s">
        <v>11497</v>
      </c>
      <c r="D7158" s="30"/>
      <c r="E7158" s="31">
        <v>113.97</v>
      </c>
      <c r="F7158" s="128">
        <f t="shared" si="409"/>
        <v>67.584209999999999</v>
      </c>
      <c r="G7158" s="222">
        <f t="shared" si="411"/>
        <v>74.342631000000011</v>
      </c>
      <c r="H7158" s="224">
        <v>0.1</v>
      </c>
      <c r="I7158" s="32"/>
    </row>
    <row r="7159" spans="1:9" ht="15.75">
      <c r="A7159" s="71">
        <v>7153</v>
      </c>
      <c r="B7159" s="29">
        <v>910721</v>
      </c>
      <c r="C7159" s="43" t="s">
        <v>11498</v>
      </c>
      <c r="D7159" s="46"/>
      <c r="E7159" s="31">
        <v>113.97</v>
      </c>
      <c r="F7159" s="128">
        <f t="shared" si="409"/>
        <v>67.584209999999999</v>
      </c>
      <c r="G7159" s="222">
        <f t="shared" si="411"/>
        <v>74.342631000000011</v>
      </c>
      <c r="H7159" s="224">
        <v>0.1</v>
      </c>
      <c r="I7159" s="32"/>
    </row>
    <row r="7160" spans="1:9" ht="15.75">
      <c r="A7160" s="28">
        <v>7154</v>
      </c>
      <c r="B7160" s="29">
        <v>910730</v>
      </c>
      <c r="C7160" s="30" t="s">
        <v>11499</v>
      </c>
      <c r="D7160" s="30"/>
      <c r="E7160" s="31">
        <v>113.97</v>
      </c>
      <c r="F7160" s="128">
        <f t="shared" si="409"/>
        <v>67.584209999999999</v>
      </c>
      <c r="G7160" s="222">
        <f t="shared" si="411"/>
        <v>74.342631000000011</v>
      </c>
      <c r="H7160" s="224">
        <v>0.1</v>
      </c>
      <c r="I7160" s="32"/>
    </row>
    <row r="7161" spans="1:9" ht="15.75">
      <c r="A7161" s="28">
        <v>7155</v>
      </c>
      <c r="B7161" s="29">
        <v>910740</v>
      </c>
      <c r="C7161" s="30" t="s">
        <v>11500</v>
      </c>
      <c r="D7161" s="30"/>
      <c r="E7161" s="31">
        <v>113.97</v>
      </c>
      <c r="F7161" s="128">
        <f t="shared" si="409"/>
        <v>67.584209999999999</v>
      </c>
      <c r="G7161" s="222">
        <f t="shared" si="411"/>
        <v>74.342631000000011</v>
      </c>
      <c r="H7161" s="224">
        <v>0.1</v>
      </c>
      <c r="I7161" s="32"/>
    </row>
    <row r="7162" spans="1:9" ht="31.5">
      <c r="A7162" s="71">
        <v>7156</v>
      </c>
      <c r="B7162" s="29">
        <v>910750</v>
      </c>
      <c r="C7162" s="30" t="s">
        <v>11501</v>
      </c>
      <c r="D7162" s="30"/>
      <c r="E7162" s="31">
        <v>113.97</v>
      </c>
      <c r="F7162" s="128">
        <f t="shared" si="409"/>
        <v>67.584209999999999</v>
      </c>
      <c r="G7162" s="222">
        <f t="shared" si="411"/>
        <v>74.342631000000011</v>
      </c>
      <c r="H7162" s="224">
        <v>0.1</v>
      </c>
      <c r="I7162" s="32"/>
    </row>
    <row r="7163" spans="1:9" ht="31.5">
      <c r="A7163" s="71">
        <v>7157</v>
      </c>
      <c r="B7163" s="29">
        <v>910751</v>
      </c>
      <c r="C7163" s="30" t="s">
        <v>11502</v>
      </c>
      <c r="D7163" s="30" t="s">
        <v>7439</v>
      </c>
      <c r="E7163" s="31">
        <v>113.97</v>
      </c>
      <c r="F7163" s="128">
        <f t="shared" si="409"/>
        <v>67.584209999999999</v>
      </c>
      <c r="G7163" s="222">
        <f t="shared" si="411"/>
        <v>74.342631000000011</v>
      </c>
      <c r="H7163" s="224">
        <v>0.1</v>
      </c>
      <c r="I7163" s="32"/>
    </row>
    <row r="7164" spans="1:9" ht="15.75">
      <c r="A7164" s="28">
        <v>7158</v>
      </c>
      <c r="B7164" s="29">
        <v>910760</v>
      </c>
      <c r="C7164" s="30" t="s">
        <v>11503</v>
      </c>
      <c r="D7164" s="30"/>
      <c r="E7164" s="31">
        <v>113.97</v>
      </c>
      <c r="F7164" s="128">
        <f t="shared" si="409"/>
        <v>67.584209999999999</v>
      </c>
      <c r="G7164" s="222">
        <f t="shared" si="411"/>
        <v>74.342631000000011</v>
      </c>
      <c r="H7164" s="224">
        <v>0.1</v>
      </c>
      <c r="I7164" s="32"/>
    </row>
    <row r="7165" spans="1:9" ht="31.5">
      <c r="A7165" s="28">
        <v>7159</v>
      </c>
      <c r="B7165" s="29">
        <v>910770</v>
      </c>
      <c r="C7165" s="30" t="s">
        <v>11504</v>
      </c>
      <c r="D7165" s="30"/>
      <c r="E7165" s="31">
        <v>113.97</v>
      </c>
      <c r="F7165" s="128">
        <f t="shared" si="409"/>
        <v>67.584209999999999</v>
      </c>
      <c r="G7165" s="222">
        <f t="shared" si="411"/>
        <v>74.342631000000011</v>
      </c>
      <c r="H7165" s="224">
        <v>0.1</v>
      </c>
      <c r="I7165" s="32"/>
    </row>
    <row r="7166" spans="1:9" ht="15.75">
      <c r="A7166" s="71">
        <v>7160</v>
      </c>
      <c r="B7166" s="29">
        <v>910780</v>
      </c>
      <c r="C7166" s="30" t="s">
        <v>11505</v>
      </c>
      <c r="D7166" s="30"/>
      <c r="E7166" s="31">
        <v>113.97</v>
      </c>
      <c r="F7166" s="128">
        <f t="shared" si="409"/>
        <v>67.584209999999999</v>
      </c>
      <c r="G7166" s="222">
        <f t="shared" si="411"/>
        <v>74.342631000000011</v>
      </c>
      <c r="H7166" s="224">
        <v>0.1</v>
      </c>
      <c r="I7166" s="32"/>
    </row>
    <row r="7167" spans="1:9" ht="15.75">
      <c r="A7167" s="71">
        <v>7161</v>
      </c>
      <c r="B7167" s="29">
        <v>910790</v>
      </c>
      <c r="C7167" s="30" t="s">
        <v>11506</v>
      </c>
      <c r="D7167" s="45"/>
      <c r="E7167" s="31">
        <v>113.97</v>
      </c>
      <c r="F7167" s="128">
        <f t="shared" si="409"/>
        <v>67.584209999999999</v>
      </c>
      <c r="G7167" s="222">
        <f t="shared" si="411"/>
        <v>74.342631000000011</v>
      </c>
      <c r="H7167" s="224">
        <v>0.1</v>
      </c>
      <c r="I7167" s="32"/>
    </row>
    <row r="7168" spans="1:9" ht="15.75">
      <c r="A7168" s="28">
        <v>7162</v>
      </c>
      <c r="B7168" s="29">
        <v>910800</v>
      </c>
      <c r="C7168" s="30" t="s">
        <v>11507</v>
      </c>
      <c r="D7168" s="30"/>
      <c r="E7168" s="31">
        <v>113.97</v>
      </c>
      <c r="F7168" s="128">
        <f t="shared" si="409"/>
        <v>67.584209999999999</v>
      </c>
      <c r="G7168" s="222">
        <f t="shared" si="411"/>
        <v>74.342631000000011</v>
      </c>
      <c r="H7168" s="224">
        <v>0.1</v>
      </c>
      <c r="I7168" s="32"/>
    </row>
    <row r="7169" spans="1:9" ht="31.5">
      <c r="A7169" s="28">
        <v>7163</v>
      </c>
      <c r="B7169" s="29">
        <v>910810</v>
      </c>
      <c r="C7169" s="30" t="s">
        <v>11508</v>
      </c>
      <c r="D7169" s="30"/>
      <c r="E7169" s="31">
        <v>113.97</v>
      </c>
      <c r="F7169" s="128">
        <f t="shared" si="409"/>
        <v>67.584209999999999</v>
      </c>
      <c r="G7169" s="222">
        <f t="shared" si="411"/>
        <v>74.342631000000011</v>
      </c>
      <c r="H7169" s="224">
        <v>0.1</v>
      </c>
      <c r="I7169" s="32"/>
    </row>
    <row r="7170" spans="1:9" ht="15.75">
      <c r="A7170" s="71">
        <v>7164</v>
      </c>
      <c r="B7170" s="29">
        <v>910811</v>
      </c>
      <c r="C7170" s="30" t="s">
        <v>11509</v>
      </c>
      <c r="D7170" s="30" t="s">
        <v>7439</v>
      </c>
      <c r="E7170" s="31">
        <v>113.97</v>
      </c>
      <c r="F7170" s="128">
        <f t="shared" si="409"/>
        <v>67.584209999999999</v>
      </c>
      <c r="G7170" s="222">
        <f t="shared" si="411"/>
        <v>74.342631000000011</v>
      </c>
      <c r="H7170" s="224">
        <v>0.1</v>
      </c>
      <c r="I7170" s="32"/>
    </row>
    <row r="7171" spans="1:9" ht="15.75">
      <c r="A7171" s="71">
        <v>7165</v>
      </c>
      <c r="B7171" s="29">
        <v>910820</v>
      </c>
      <c r="C7171" s="30" t="s">
        <v>11510</v>
      </c>
      <c r="D7171" s="30"/>
      <c r="E7171" s="31">
        <v>113.97</v>
      </c>
      <c r="F7171" s="128">
        <f t="shared" si="409"/>
        <v>67.584209999999999</v>
      </c>
      <c r="G7171" s="222">
        <f t="shared" si="411"/>
        <v>74.342631000000011</v>
      </c>
      <c r="H7171" s="224">
        <v>0.1</v>
      </c>
      <c r="I7171" s="32"/>
    </row>
    <row r="7172" spans="1:9" ht="15.75">
      <c r="A7172" s="28">
        <v>7166</v>
      </c>
      <c r="B7172" s="29">
        <v>910830</v>
      </c>
      <c r="C7172" s="30" t="s">
        <v>11511</v>
      </c>
      <c r="D7172" s="30"/>
      <c r="E7172" s="31">
        <v>113.97</v>
      </c>
      <c r="F7172" s="128">
        <f t="shared" si="409"/>
        <v>67.584209999999999</v>
      </c>
      <c r="G7172" s="222">
        <f t="shared" si="411"/>
        <v>74.342631000000011</v>
      </c>
      <c r="H7172" s="224">
        <v>0.1</v>
      </c>
      <c r="I7172" s="32"/>
    </row>
    <row r="7173" spans="1:9" ht="15.75">
      <c r="A7173" s="28">
        <v>7167</v>
      </c>
      <c r="B7173" s="29">
        <v>910840</v>
      </c>
      <c r="C7173" s="30" t="s">
        <v>11512</v>
      </c>
      <c r="D7173" s="30"/>
      <c r="E7173" s="31">
        <v>113.97</v>
      </c>
      <c r="F7173" s="128">
        <f t="shared" si="409"/>
        <v>67.584209999999999</v>
      </c>
      <c r="G7173" s="222">
        <f t="shared" si="411"/>
        <v>74.342631000000011</v>
      </c>
      <c r="H7173" s="224">
        <v>0.1</v>
      </c>
      <c r="I7173" s="32"/>
    </row>
    <row r="7174" spans="1:9" ht="15.75">
      <c r="A7174" s="71">
        <v>7168</v>
      </c>
      <c r="B7174" s="29">
        <v>910845</v>
      </c>
      <c r="C7174" s="43" t="s">
        <v>11513</v>
      </c>
      <c r="D7174" s="46"/>
      <c r="E7174" s="31">
        <v>113.97</v>
      </c>
      <c r="F7174" s="128">
        <f t="shared" si="409"/>
        <v>67.584209999999999</v>
      </c>
      <c r="G7174" s="222">
        <f t="shared" si="411"/>
        <v>74.342631000000011</v>
      </c>
      <c r="H7174" s="224">
        <v>0.1</v>
      </c>
      <c r="I7174" s="32"/>
    </row>
    <row r="7175" spans="1:9" ht="31.5">
      <c r="A7175" s="71">
        <v>7169</v>
      </c>
      <c r="B7175" s="29">
        <v>910851</v>
      </c>
      <c r="C7175" s="30" t="s">
        <v>11409</v>
      </c>
      <c r="D7175" s="30" t="s">
        <v>11514</v>
      </c>
      <c r="E7175" s="31">
        <v>113.97</v>
      </c>
      <c r="F7175" s="128">
        <f t="shared" ref="F7175:F7238" si="412">E7175*0.593</f>
        <v>67.584209999999999</v>
      </c>
      <c r="G7175" s="222">
        <f t="shared" si="411"/>
        <v>74.342631000000011</v>
      </c>
      <c r="H7175" s="224">
        <v>0.1</v>
      </c>
      <c r="I7175" s="32"/>
    </row>
    <row r="7176" spans="1:9" ht="31.5">
      <c r="A7176" s="28">
        <v>7170</v>
      </c>
      <c r="B7176" s="29">
        <v>910860</v>
      </c>
      <c r="C7176" s="30" t="s">
        <v>11515</v>
      </c>
      <c r="D7176" s="30"/>
      <c r="E7176" s="31">
        <v>113.97</v>
      </c>
      <c r="F7176" s="128">
        <f t="shared" si="412"/>
        <v>67.584209999999999</v>
      </c>
      <c r="G7176" s="222">
        <f t="shared" si="411"/>
        <v>74.342631000000011</v>
      </c>
      <c r="H7176" s="224">
        <v>0.1</v>
      </c>
      <c r="I7176" s="32"/>
    </row>
    <row r="7177" spans="1:9" ht="15.75">
      <c r="A7177" s="28">
        <v>7171</v>
      </c>
      <c r="B7177" s="29">
        <v>910861</v>
      </c>
      <c r="C7177" s="30" t="s">
        <v>11516</v>
      </c>
      <c r="D7177" s="30"/>
      <c r="E7177" s="31">
        <v>113.97</v>
      </c>
      <c r="F7177" s="128">
        <f t="shared" si="412"/>
        <v>67.584209999999999</v>
      </c>
      <c r="G7177" s="222">
        <f t="shared" si="411"/>
        <v>74.342631000000011</v>
      </c>
      <c r="H7177" s="224">
        <v>0.1</v>
      </c>
      <c r="I7177" s="32"/>
    </row>
    <row r="7178" spans="1:9" ht="15.75">
      <c r="A7178" s="71">
        <v>7172</v>
      </c>
      <c r="B7178" s="29">
        <v>910870</v>
      </c>
      <c r="C7178" s="30" t="s">
        <v>11517</v>
      </c>
      <c r="D7178" s="30"/>
      <c r="E7178" s="31">
        <v>113.97</v>
      </c>
      <c r="F7178" s="128">
        <f t="shared" si="412"/>
        <v>67.584209999999999</v>
      </c>
      <c r="G7178" s="222">
        <f t="shared" si="411"/>
        <v>74.342631000000011</v>
      </c>
      <c r="H7178" s="224">
        <v>0.1</v>
      </c>
      <c r="I7178" s="32"/>
    </row>
    <row r="7179" spans="1:9" ht="15.75">
      <c r="A7179" s="71">
        <v>7173</v>
      </c>
      <c r="B7179" s="29">
        <v>910871</v>
      </c>
      <c r="C7179" s="30" t="s">
        <v>11518</v>
      </c>
      <c r="D7179" s="30"/>
      <c r="E7179" s="31">
        <v>113.97</v>
      </c>
      <c r="F7179" s="128">
        <f t="shared" si="412"/>
        <v>67.584209999999999</v>
      </c>
      <c r="G7179" s="222">
        <f t="shared" si="411"/>
        <v>74.342631000000011</v>
      </c>
      <c r="H7179" s="224">
        <v>0.1</v>
      </c>
      <c r="I7179" s="32"/>
    </row>
    <row r="7180" spans="1:9" ht="15.75">
      <c r="A7180" s="28">
        <v>7174</v>
      </c>
      <c r="B7180" s="29">
        <v>910880</v>
      </c>
      <c r="C7180" s="30" t="s">
        <v>11519</v>
      </c>
      <c r="D7180" s="30"/>
      <c r="E7180" s="31">
        <v>113.97</v>
      </c>
      <c r="F7180" s="128">
        <f t="shared" si="412"/>
        <v>67.584209999999999</v>
      </c>
      <c r="G7180" s="222">
        <f t="shared" si="411"/>
        <v>74.342631000000011</v>
      </c>
      <c r="H7180" s="224">
        <v>0.1</v>
      </c>
      <c r="I7180" s="32"/>
    </row>
    <row r="7181" spans="1:9" ht="15.75">
      <c r="A7181" s="28">
        <v>7175</v>
      </c>
      <c r="B7181" s="29">
        <v>910890</v>
      </c>
      <c r="C7181" s="30" t="s">
        <v>11520</v>
      </c>
      <c r="D7181" s="30"/>
      <c r="E7181" s="31">
        <v>113.97</v>
      </c>
      <c r="F7181" s="128">
        <f t="shared" si="412"/>
        <v>67.584209999999999</v>
      </c>
      <c r="G7181" s="222">
        <f t="shared" si="411"/>
        <v>74.342631000000011</v>
      </c>
      <c r="H7181" s="224">
        <v>0.1</v>
      </c>
      <c r="I7181" s="32"/>
    </row>
    <row r="7182" spans="1:9" ht="15.75">
      <c r="A7182" s="71">
        <v>7176</v>
      </c>
      <c r="B7182" s="29">
        <v>910900</v>
      </c>
      <c r="C7182" s="30" t="s">
        <v>11521</v>
      </c>
      <c r="D7182" s="30"/>
      <c r="E7182" s="31">
        <v>113.97</v>
      </c>
      <c r="F7182" s="128">
        <f t="shared" si="412"/>
        <v>67.584209999999999</v>
      </c>
      <c r="G7182" s="222">
        <f t="shared" si="411"/>
        <v>74.342631000000011</v>
      </c>
      <c r="H7182" s="224">
        <v>0.1</v>
      </c>
      <c r="I7182" s="32"/>
    </row>
    <row r="7183" spans="1:9" ht="31.5">
      <c r="A7183" s="71">
        <v>7177</v>
      </c>
      <c r="B7183" s="29">
        <v>910910</v>
      </c>
      <c r="C7183" s="30" t="s">
        <v>11522</v>
      </c>
      <c r="D7183" s="30"/>
      <c r="E7183" s="31">
        <v>113.97</v>
      </c>
      <c r="F7183" s="128">
        <f t="shared" si="412"/>
        <v>67.584209999999999</v>
      </c>
      <c r="G7183" s="222">
        <f t="shared" si="411"/>
        <v>74.342631000000011</v>
      </c>
      <c r="H7183" s="224">
        <v>0.1</v>
      </c>
      <c r="I7183" s="32"/>
    </row>
    <row r="7184" spans="1:9" ht="31.5">
      <c r="A7184" s="28">
        <v>7178</v>
      </c>
      <c r="B7184" s="29" t="s">
        <v>145</v>
      </c>
      <c r="C7184" s="36" t="s">
        <v>11523</v>
      </c>
      <c r="D7184" s="30"/>
      <c r="E7184" s="31"/>
      <c r="F7184" s="226"/>
      <c r="G7184" s="226"/>
      <c r="H7184" s="224">
        <v>0.1</v>
      </c>
      <c r="I7184" s="32"/>
    </row>
    <row r="7185" spans="1:9" ht="31.5">
      <c r="A7185" s="28">
        <v>7179</v>
      </c>
      <c r="B7185" s="29">
        <v>910930</v>
      </c>
      <c r="C7185" s="30" t="s">
        <v>11524</v>
      </c>
      <c r="D7185" s="30"/>
      <c r="E7185" s="31">
        <v>171.4</v>
      </c>
      <c r="F7185" s="128">
        <f t="shared" si="412"/>
        <v>101.64019999999999</v>
      </c>
      <c r="G7185" s="222">
        <f t="shared" ref="G7185:G7208" si="413">F7185*1.1</f>
        <v>111.80422</v>
      </c>
      <c r="H7185" s="224">
        <v>0.1</v>
      </c>
      <c r="I7185" s="32"/>
    </row>
    <row r="7186" spans="1:9" ht="31.5">
      <c r="A7186" s="71">
        <v>7180</v>
      </c>
      <c r="B7186" s="29">
        <v>910940</v>
      </c>
      <c r="C7186" s="30" t="s">
        <v>11525</v>
      </c>
      <c r="D7186" s="30"/>
      <c r="E7186" s="31">
        <v>171.4</v>
      </c>
      <c r="F7186" s="128">
        <f t="shared" si="412"/>
        <v>101.64019999999999</v>
      </c>
      <c r="G7186" s="222">
        <f t="shared" si="413"/>
        <v>111.80422</v>
      </c>
      <c r="H7186" s="224">
        <v>0.1</v>
      </c>
      <c r="I7186" s="32"/>
    </row>
    <row r="7187" spans="1:9" ht="15.75">
      <c r="A7187" s="71">
        <v>7181</v>
      </c>
      <c r="B7187" s="29">
        <v>910950</v>
      </c>
      <c r="C7187" s="30" t="s">
        <v>11526</v>
      </c>
      <c r="D7187" s="30"/>
      <c r="E7187" s="31">
        <v>171.4</v>
      </c>
      <c r="F7187" s="128">
        <f t="shared" si="412"/>
        <v>101.64019999999999</v>
      </c>
      <c r="G7187" s="222">
        <f t="shared" si="413"/>
        <v>111.80422</v>
      </c>
      <c r="H7187" s="224">
        <v>0.1</v>
      </c>
      <c r="I7187" s="32"/>
    </row>
    <row r="7188" spans="1:9" ht="31.5">
      <c r="A7188" s="28">
        <v>7182</v>
      </c>
      <c r="B7188" s="29">
        <v>910951</v>
      </c>
      <c r="C7188" s="30" t="s">
        <v>11527</v>
      </c>
      <c r="D7188" s="30"/>
      <c r="E7188" s="31">
        <v>171.4</v>
      </c>
      <c r="F7188" s="128">
        <f t="shared" si="412"/>
        <v>101.64019999999999</v>
      </c>
      <c r="G7188" s="222">
        <f t="shared" si="413"/>
        <v>111.80422</v>
      </c>
      <c r="H7188" s="224">
        <v>0.1</v>
      </c>
      <c r="I7188" s="32"/>
    </row>
    <row r="7189" spans="1:9" ht="15.75">
      <c r="A7189" s="28">
        <v>7183</v>
      </c>
      <c r="B7189" s="29">
        <v>910960</v>
      </c>
      <c r="C7189" s="30" t="s">
        <v>11528</v>
      </c>
      <c r="D7189" s="30"/>
      <c r="E7189" s="31">
        <v>171.4</v>
      </c>
      <c r="F7189" s="128">
        <f t="shared" si="412"/>
        <v>101.64019999999999</v>
      </c>
      <c r="G7189" s="222">
        <f t="shared" si="413"/>
        <v>111.80422</v>
      </c>
      <c r="H7189" s="224">
        <v>0.1</v>
      </c>
      <c r="I7189" s="32"/>
    </row>
    <row r="7190" spans="1:9" ht="15.75">
      <c r="A7190" s="71">
        <v>7184</v>
      </c>
      <c r="B7190" s="29">
        <v>910965</v>
      </c>
      <c r="C7190" s="43" t="s">
        <v>11529</v>
      </c>
      <c r="D7190" s="46"/>
      <c r="E7190" s="31">
        <v>171.4</v>
      </c>
      <c r="F7190" s="128">
        <f t="shared" si="412"/>
        <v>101.64019999999999</v>
      </c>
      <c r="G7190" s="222">
        <f t="shared" si="413"/>
        <v>111.80422</v>
      </c>
      <c r="H7190" s="224">
        <v>0.1</v>
      </c>
      <c r="I7190" s="32"/>
    </row>
    <row r="7191" spans="1:9" ht="15.75">
      <c r="A7191" s="71">
        <v>7185</v>
      </c>
      <c r="B7191" s="29">
        <v>910961</v>
      </c>
      <c r="C7191" s="30" t="s">
        <v>11530</v>
      </c>
      <c r="D7191" s="30"/>
      <c r="E7191" s="31">
        <v>171.4</v>
      </c>
      <c r="F7191" s="128">
        <f t="shared" si="412"/>
        <v>101.64019999999999</v>
      </c>
      <c r="G7191" s="222">
        <f t="shared" si="413"/>
        <v>111.80422</v>
      </c>
      <c r="H7191" s="224">
        <v>0.1</v>
      </c>
      <c r="I7191" s="32"/>
    </row>
    <row r="7192" spans="1:9" ht="31.5">
      <c r="A7192" s="28">
        <v>7186</v>
      </c>
      <c r="B7192" s="29">
        <v>910962</v>
      </c>
      <c r="C7192" s="30" t="s">
        <v>11531</v>
      </c>
      <c r="D7192" s="30"/>
      <c r="E7192" s="31">
        <v>171.4</v>
      </c>
      <c r="F7192" s="128">
        <f t="shared" si="412"/>
        <v>101.64019999999999</v>
      </c>
      <c r="G7192" s="222">
        <f t="shared" si="413"/>
        <v>111.80422</v>
      </c>
      <c r="H7192" s="224">
        <v>0.1</v>
      </c>
      <c r="I7192" s="32"/>
    </row>
    <row r="7193" spans="1:9" ht="15.75">
      <c r="A7193" s="28">
        <v>7187</v>
      </c>
      <c r="B7193" s="29">
        <v>910970</v>
      </c>
      <c r="C7193" s="30" t="s">
        <v>11532</v>
      </c>
      <c r="D7193" s="30"/>
      <c r="E7193" s="31">
        <v>171.4</v>
      </c>
      <c r="F7193" s="128">
        <f t="shared" si="412"/>
        <v>101.64019999999999</v>
      </c>
      <c r="G7193" s="222">
        <f t="shared" si="413"/>
        <v>111.80422</v>
      </c>
      <c r="H7193" s="224">
        <v>0.1</v>
      </c>
      <c r="I7193" s="32"/>
    </row>
    <row r="7194" spans="1:9" ht="15.75">
      <c r="A7194" s="71">
        <v>7188</v>
      </c>
      <c r="B7194" s="29">
        <v>910980</v>
      </c>
      <c r="C7194" s="30" t="s">
        <v>11533</v>
      </c>
      <c r="D7194" s="30"/>
      <c r="E7194" s="31">
        <v>171.4</v>
      </c>
      <c r="F7194" s="128">
        <f t="shared" si="412"/>
        <v>101.64019999999999</v>
      </c>
      <c r="G7194" s="222">
        <f t="shared" si="413"/>
        <v>111.80422</v>
      </c>
      <c r="H7194" s="224">
        <v>0.1</v>
      </c>
      <c r="I7194" s="32"/>
    </row>
    <row r="7195" spans="1:9" ht="31.5">
      <c r="A7195" s="71">
        <v>7189</v>
      </c>
      <c r="B7195" s="29">
        <v>910990</v>
      </c>
      <c r="C7195" s="30" t="s">
        <v>11534</v>
      </c>
      <c r="D7195" s="30"/>
      <c r="E7195" s="31">
        <v>171.4</v>
      </c>
      <c r="F7195" s="128">
        <f t="shared" si="412"/>
        <v>101.64019999999999</v>
      </c>
      <c r="G7195" s="222">
        <f t="shared" si="413"/>
        <v>111.80422</v>
      </c>
      <c r="H7195" s="224">
        <v>0.1</v>
      </c>
      <c r="I7195" s="32"/>
    </row>
    <row r="7196" spans="1:9" ht="31.5">
      <c r="A7196" s="28">
        <v>7190</v>
      </c>
      <c r="B7196" s="29">
        <v>911000</v>
      </c>
      <c r="C7196" s="30" t="s">
        <v>11535</v>
      </c>
      <c r="D7196" s="30"/>
      <c r="E7196" s="31">
        <v>171.4</v>
      </c>
      <c r="F7196" s="128">
        <f t="shared" si="412"/>
        <v>101.64019999999999</v>
      </c>
      <c r="G7196" s="222">
        <f t="shared" si="413"/>
        <v>111.80422</v>
      </c>
      <c r="H7196" s="224">
        <v>0.1</v>
      </c>
      <c r="I7196" s="32"/>
    </row>
    <row r="7197" spans="1:9" ht="15.75">
      <c r="A7197" s="28">
        <v>7191</v>
      </c>
      <c r="B7197" s="29">
        <v>911001</v>
      </c>
      <c r="C7197" s="30" t="s">
        <v>11536</v>
      </c>
      <c r="D7197" s="30"/>
      <c r="E7197" s="31">
        <v>171.4</v>
      </c>
      <c r="F7197" s="128">
        <f t="shared" si="412"/>
        <v>101.64019999999999</v>
      </c>
      <c r="G7197" s="222">
        <f t="shared" si="413"/>
        <v>111.80422</v>
      </c>
      <c r="H7197" s="224">
        <v>0.1</v>
      </c>
      <c r="I7197" s="32"/>
    </row>
    <row r="7198" spans="1:9" ht="31.5">
      <c r="A7198" s="71">
        <v>7192</v>
      </c>
      <c r="B7198" s="29">
        <v>911005</v>
      </c>
      <c r="C7198" s="30" t="s">
        <v>11537</v>
      </c>
      <c r="D7198" s="30"/>
      <c r="E7198" s="31">
        <v>171.4</v>
      </c>
      <c r="F7198" s="128">
        <f t="shared" si="412"/>
        <v>101.64019999999999</v>
      </c>
      <c r="G7198" s="222">
        <f t="shared" si="413"/>
        <v>111.80422</v>
      </c>
      <c r="H7198" s="224">
        <v>0.1</v>
      </c>
      <c r="I7198" s="32"/>
    </row>
    <row r="7199" spans="1:9" ht="31.5">
      <c r="A7199" s="71">
        <v>7193</v>
      </c>
      <c r="B7199" s="29">
        <v>911010</v>
      </c>
      <c r="C7199" s="30" t="s">
        <v>11538</v>
      </c>
      <c r="D7199" s="30" t="s">
        <v>1102</v>
      </c>
      <c r="E7199" s="31">
        <v>171.4</v>
      </c>
      <c r="F7199" s="128">
        <f t="shared" si="412"/>
        <v>101.64019999999999</v>
      </c>
      <c r="G7199" s="222">
        <f t="shared" si="413"/>
        <v>111.80422</v>
      </c>
      <c r="H7199" s="224">
        <v>0.1</v>
      </c>
      <c r="I7199" s="32"/>
    </row>
    <row r="7200" spans="1:9" ht="31.5">
      <c r="A7200" s="28">
        <v>7194</v>
      </c>
      <c r="B7200" s="29">
        <v>911020</v>
      </c>
      <c r="C7200" s="30" t="s">
        <v>11539</v>
      </c>
      <c r="D7200" s="30"/>
      <c r="E7200" s="31">
        <v>171.4</v>
      </c>
      <c r="F7200" s="128">
        <f t="shared" si="412"/>
        <v>101.64019999999999</v>
      </c>
      <c r="G7200" s="222">
        <f t="shared" si="413"/>
        <v>111.80422</v>
      </c>
      <c r="H7200" s="224">
        <v>0.1</v>
      </c>
      <c r="I7200" s="32"/>
    </row>
    <row r="7201" spans="1:9" ht="31.5">
      <c r="A7201" s="28">
        <v>7195</v>
      </c>
      <c r="B7201" s="29">
        <v>911030</v>
      </c>
      <c r="C7201" s="30" t="s">
        <v>11540</v>
      </c>
      <c r="D7201" s="30"/>
      <c r="E7201" s="31">
        <v>171.4</v>
      </c>
      <c r="F7201" s="128">
        <f t="shared" si="412"/>
        <v>101.64019999999999</v>
      </c>
      <c r="G7201" s="222">
        <f t="shared" si="413"/>
        <v>111.80422</v>
      </c>
      <c r="H7201" s="224">
        <v>0.1</v>
      </c>
      <c r="I7201" s="32"/>
    </row>
    <row r="7202" spans="1:9" ht="31.5">
      <c r="A7202" s="71">
        <v>7196</v>
      </c>
      <c r="B7202" s="29">
        <v>911040</v>
      </c>
      <c r="C7202" s="30" t="s">
        <v>11541</v>
      </c>
      <c r="D7202" s="30"/>
      <c r="E7202" s="31">
        <v>171.4</v>
      </c>
      <c r="F7202" s="128">
        <f t="shared" si="412"/>
        <v>101.64019999999999</v>
      </c>
      <c r="G7202" s="222">
        <f t="shared" si="413"/>
        <v>111.80422</v>
      </c>
      <c r="H7202" s="224">
        <v>0.1</v>
      </c>
      <c r="I7202" s="32"/>
    </row>
    <row r="7203" spans="1:9" ht="31.5">
      <c r="A7203" s="71">
        <v>7197</v>
      </c>
      <c r="B7203" s="29">
        <v>911050</v>
      </c>
      <c r="C7203" s="30" t="s">
        <v>11542</v>
      </c>
      <c r="D7203" s="30"/>
      <c r="E7203" s="31">
        <v>171.4</v>
      </c>
      <c r="F7203" s="128">
        <f t="shared" si="412"/>
        <v>101.64019999999999</v>
      </c>
      <c r="G7203" s="222">
        <f t="shared" si="413"/>
        <v>111.80422</v>
      </c>
      <c r="H7203" s="224">
        <v>0.1</v>
      </c>
      <c r="I7203" s="32"/>
    </row>
    <row r="7204" spans="1:9" ht="15.75">
      <c r="A7204" s="28">
        <v>7198</v>
      </c>
      <c r="B7204" s="29">
        <v>911060</v>
      </c>
      <c r="C7204" s="30" t="s">
        <v>11543</v>
      </c>
      <c r="D7204" s="30"/>
      <c r="E7204" s="31">
        <v>171.4</v>
      </c>
      <c r="F7204" s="128">
        <f t="shared" si="412"/>
        <v>101.64019999999999</v>
      </c>
      <c r="G7204" s="222">
        <f t="shared" si="413"/>
        <v>111.80422</v>
      </c>
      <c r="H7204" s="224">
        <v>0.1</v>
      </c>
      <c r="I7204" s="32"/>
    </row>
    <row r="7205" spans="1:9" ht="15.75">
      <c r="A7205" s="28">
        <v>7199</v>
      </c>
      <c r="B7205" s="29">
        <v>911070</v>
      </c>
      <c r="C7205" s="30" t="s">
        <v>11544</v>
      </c>
      <c r="D7205" s="30"/>
      <c r="E7205" s="31">
        <v>171.4</v>
      </c>
      <c r="F7205" s="128">
        <f t="shared" si="412"/>
        <v>101.64019999999999</v>
      </c>
      <c r="G7205" s="222">
        <f t="shared" si="413"/>
        <v>111.80422</v>
      </c>
      <c r="H7205" s="224">
        <v>0.1</v>
      </c>
      <c r="I7205" s="32"/>
    </row>
    <row r="7206" spans="1:9" ht="31.5">
      <c r="A7206" s="71">
        <v>7200</v>
      </c>
      <c r="B7206" s="29">
        <v>911080</v>
      </c>
      <c r="C7206" s="30" t="s">
        <v>11545</v>
      </c>
      <c r="D7206" s="30"/>
      <c r="E7206" s="31">
        <v>171.4</v>
      </c>
      <c r="F7206" s="128">
        <f t="shared" si="412"/>
        <v>101.64019999999999</v>
      </c>
      <c r="G7206" s="222">
        <f t="shared" si="413"/>
        <v>111.80422</v>
      </c>
      <c r="H7206" s="224">
        <v>0.1</v>
      </c>
      <c r="I7206" s="32"/>
    </row>
    <row r="7207" spans="1:9" ht="15.75">
      <c r="A7207" s="71">
        <v>7201</v>
      </c>
      <c r="B7207" s="29">
        <v>911090</v>
      </c>
      <c r="C7207" s="30" t="s">
        <v>11546</v>
      </c>
      <c r="D7207" s="30"/>
      <c r="E7207" s="31">
        <v>171.4</v>
      </c>
      <c r="F7207" s="128">
        <f t="shared" si="412"/>
        <v>101.64019999999999</v>
      </c>
      <c r="G7207" s="222">
        <f t="shared" si="413"/>
        <v>111.80422</v>
      </c>
      <c r="H7207" s="224">
        <v>0.1</v>
      </c>
      <c r="I7207" s="32"/>
    </row>
    <row r="7208" spans="1:9" ht="31.5">
      <c r="A7208" s="28">
        <v>7202</v>
      </c>
      <c r="B7208" s="29">
        <v>911100</v>
      </c>
      <c r="C7208" s="30" t="s">
        <v>11547</v>
      </c>
      <c r="D7208" s="30"/>
      <c r="E7208" s="31">
        <v>171.4</v>
      </c>
      <c r="F7208" s="128">
        <f t="shared" si="412"/>
        <v>101.64019999999999</v>
      </c>
      <c r="G7208" s="222">
        <f t="shared" si="413"/>
        <v>111.80422</v>
      </c>
      <c r="H7208" s="224">
        <v>0.1</v>
      </c>
      <c r="I7208" s="32"/>
    </row>
    <row r="7209" spans="1:9" ht="47.25">
      <c r="A7209" s="28">
        <v>7203</v>
      </c>
      <c r="B7209" s="29" t="s">
        <v>145</v>
      </c>
      <c r="C7209" s="36" t="s">
        <v>11548</v>
      </c>
      <c r="D7209" s="30"/>
      <c r="E7209" s="31"/>
      <c r="F7209" s="226"/>
      <c r="G7209" s="226"/>
      <c r="H7209" s="215"/>
      <c r="I7209" s="32"/>
    </row>
    <row r="7210" spans="1:9" ht="15.75">
      <c r="A7210" s="71">
        <v>7204</v>
      </c>
      <c r="B7210" s="29">
        <v>911110</v>
      </c>
      <c r="C7210" s="30" t="s">
        <v>11549</v>
      </c>
      <c r="D7210" s="30"/>
      <c r="E7210" s="31">
        <v>435.93</v>
      </c>
      <c r="F7210" s="128">
        <f t="shared" si="412"/>
        <v>258.50648999999999</v>
      </c>
      <c r="G7210" s="222">
        <f>F7210*1.1</f>
        <v>284.35713900000002</v>
      </c>
      <c r="H7210" s="224">
        <v>0.1</v>
      </c>
      <c r="I7210" s="32"/>
    </row>
    <row r="7211" spans="1:9" ht="15.75">
      <c r="A7211" s="71">
        <v>7205</v>
      </c>
      <c r="B7211" s="29">
        <v>911120</v>
      </c>
      <c r="C7211" s="30" t="s">
        <v>11550</v>
      </c>
      <c r="D7211" s="30" t="s">
        <v>11551</v>
      </c>
      <c r="E7211" s="31">
        <v>581.04</v>
      </c>
      <c r="F7211" s="128">
        <f t="shared" si="412"/>
        <v>344.55671999999998</v>
      </c>
      <c r="G7211" s="222">
        <f>F7211*1.1</f>
        <v>379.01239200000003</v>
      </c>
      <c r="H7211" s="224">
        <v>0.1</v>
      </c>
      <c r="I7211" s="32"/>
    </row>
    <row r="7212" spans="1:9" ht="15.75">
      <c r="A7212" s="28">
        <v>7206</v>
      </c>
      <c r="B7212" s="29">
        <v>911130</v>
      </c>
      <c r="C7212" s="30" t="s">
        <v>11552</v>
      </c>
      <c r="D7212" s="30"/>
      <c r="E7212" s="31">
        <v>145.4</v>
      </c>
      <c r="F7212" s="128">
        <f t="shared" si="412"/>
        <v>86.222200000000001</v>
      </c>
      <c r="G7212" s="222">
        <f>F7212*1.1</f>
        <v>94.844420000000014</v>
      </c>
      <c r="H7212" s="224">
        <v>0.1</v>
      </c>
      <c r="I7212" s="32"/>
    </row>
    <row r="7213" spans="1:9" ht="78.75">
      <c r="A7213" s="28">
        <v>7207</v>
      </c>
      <c r="B7213" s="29" t="s">
        <v>145</v>
      </c>
      <c r="C7213" s="36" t="s">
        <v>11553</v>
      </c>
      <c r="D7213" s="58" t="s">
        <v>11554</v>
      </c>
      <c r="E7213" s="31"/>
      <c r="F7213" s="226"/>
      <c r="G7213" s="226"/>
      <c r="H7213" s="215"/>
      <c r="I7213" s="32"/>
    </row>
    <row r="7214" spans="1:9" ht="94.5">
      <c r="A7214" s="71">
        <v>7208</v>
      </c>
      <c r="B7214" s="29">
        <v>911150</v>
      </c>
      <c r="C7214" s="30" t="s">
        <v>11555</v>
      </c>
      <c r="D7214" s="30" t="s">
        <v>11556</v>
      </c>
      <c r="E7214" s="31">
        <v>142.82</v>
      </c>
      <c r="F7214" s="128">
        <f t="shared" si="412"/>
        <v>84.69225999999999</v>
      </c>
      <c r="G7214" s="222">
        <f t="shared" ref="G7214:G7221" si="414">F7214*1.1</f>
        <v>93.161485999999996</v>
      </c>
      <c r="H7214" s="224">
        <v>0.1</v>
      </c>
      <c r="I7214" s="32"/>
    </row>
    <row r="7215" spans="1:9" ht="31.5">
      <c r="A7215" s="71">
        <v>7209</v>
      </c>
      <c r="B7215" s="29">
        <v>911160</v>
      </c>
      <c r="C7215" s="30" t="s">
        <v>11557</v>
      </c>
      <c r="D7215" s="30" t="s">
        <v>11558</v>
      </c>
      <c r="E7215" s="31">
        <v>70.28</v>
      </c>
      <c r="F7215" s="128">
        <f t="shared" si="412"/>
        <v>41.67604</v>
      </c>
      <c r="G7215" s="222">
        <f t="shared" si="414"/>
        <v>45.843644000000005</v>
      </c>
      <c r="H7215" s="224">
        <v>0.1</v>
      </c>
      <c r="I7215" s="32"/>
    </row>
    <row r="7216" spans="1:9" ht="47.25">
      <c r="A7216" s="28">
        <v>7210</v>
      </c>
      <c r="B7216" s="29">
        <v>911170</v>
      </c>
      <c r="C7216" s="30" t="s">
        <v>11559</v>
      </c>
      <c r="D7216" s="30" t="s">
        <v>11560</v>
      </c>
      <c r="E7216" s="31">
        <v>70.28</v>
      </c>
      <c r="F7216" s="128">
        <f t="shared" si="412"/>
        <v>41.67604</v>
      </c>
      <c r="G7216" s="222">
        <f t="shared" si="414"/>
        <v>45.843644000000005</v>
      </c>
      <c r="H7216" s="224">
        <v>0.1</v>
      </c>
      <c r="I7216" s="32"/>
    </row>
    <row r="7217" spans="1:9" ht="31.5">
      <c r="A7217" s="28">
        <v>7211</v>
      </c>
      <c r="B7217" s="29">
        <v>911180</v>
      </c>
      <c r="C7217" s="30" t="s">
        <v>11561</v>
      </c>
      <c r="D7217" s="30" t="s">
        <v>11562</v>
      </c>
      <c r="E7217" s="31">
        <v>76.27</v>
      </c>
      <c r="F7217" s="128">
        <f t="shared" si="412"/>
        <v>45.228109999999994</v>
      </c>
      <c r="G7217" s="222">
        <f t="shared" si="414"/>
        <v>49.750920999999998</v>
      </c>
      <c r="H7217" s="224">
        <v>0.1</v>
      </c>
      <c r="I7217" s="32"/>
    </row>
    <row r="7218" spans="1:9" ht="31.5">
      <c r="A7218" s="71">
        <v>7212</v>
      </c>
      <c r="B7218" s="29">
        <v>911190</v>
      </c>
      <c r="C7218" s="30" t="s">
        <v>11563</v>
      </c>
      <c r="D7218" s="30" t="s">
        <v>11564</v>
      </c>
      <c r="E7218" s="31">
        <v>42.56</v>
      </c>
      <c r="F7218" s="128">
        <f t="shared" si="412"/>
        <v>25.23808</v>
      </c>
      <c r="G7218" s="222">
        <f t="shared" si="414"/>
        <v>27.761888000000003</v>
      </c>
      <c r="H7218" s="224">
        <v>0.1</v>
      </c>
      <c r="I7218" s="32"/>
    </row>
    <row r="7219" spans="1:9" ht="31.5">
      <c r="A7219" s="71">
        <v>7213</v>
      </c>
      <c r="B7219" s="29">
        <v>911200</v>
      </c>
      <c r="C7219" s="30" t="s">
        <v>11565</v>
      </c>
      <c r="D7219" s="30"/>
      <c r="E7219" s="31">
        <v>76.27</v>
      </c>
      <c r="F7219" s="128">
        <f t="shared" si="412"/>
        <v>45.228109999999994</v>
      </c>
      <c r="G7219" s="222">
        <f t="shared" si="414"/>
        <v>49.750920999999998</v>
      </c>
      <c r="H7219" s="224">
        <v>0.1</v>
      </c>
      <c r="I7219" s="32"/>
    </row>
    <row r="7220" spans="1:9" ht="31.5">
      <c r="A7220" s="28">
        <v>7214</v>
      </c>
      <c r="B7220" s="29">
        <v>911201</v>
      </c>
      <c r="C7220" s="49" t="s">
        <v>11566</v>
      </c>
      <c r="D7220" s="30" t="s">
        <v>6848</v>
      </c>
      <c r="E7220" s="31">
        <v>228.69</v>
      </c>
      <c r="F7220" s="128">
        <f t="shared" si="412"/>
        <v>135.61317</v>
      </c>
      <c r="G7220" s="222">
        <f t="shared" si="414"/>
        <v>149.174487</v>
      </c>
      <c r="H7220" s="224">
        <v>0.1</v>
      </c>
      <c r="I7220" s="32"/>
    </row>
    <row r="7221" spans="1:9" ht="31.5">
      <c r="A7221" s="28">
        <v>7215</v>
      </c>
      <c r="B7221" s="29">
        <v>911210</v>
      </c>
      <c r="C7221" s="30" t="s">
        <v>11567</v>
      </c>
      <c r="D7221" s="30"/>
      <c r="E7221" s="31">
        <v>42.56</v>
      </c>
      <c r="F7221" s="128">
        <f t="shared" si="412"/>
        <v>25.23808</v>
      </c>
      <c r="G7221" s="222">
        <f t="shared" si="414"/>
        <v>27.761888000000003</v>
      </c>
      <c r="H7221" s="224">
        <v>0.1</v>
      </c>
      <c r="I7221" s="32"/>
    </row>
    <row r="7222" spans="1:9" ht="63">
      <c r="A7222" s="71">
        <v>7216</v>
      </c>
      <c r="B7222" s="29" t="s">
        <v>145</v>
      </c>
      <c r="C7222" s="36" t="s">
        <v>11568</v>
      </c>
      <c r="D7222" s="36" t="s">
        <v>11569</v>
      </c>
      <c r="E7222" s="31"/>
      <c r="F7222" s="226"/>
      <c r="G7222" s="226"/>
      <c r="H7222" s="224">
        <v>0.1</v>
      </c>
      <c r="I7222" s="32"/>
    </row>
    <row r="7223" spans="1:9" ht="31.5">
      <c r="A7223" s="71">
        <v>7217</v>
      </c>
      <c r="B7223" s="29">
        <v>911220</v>
      </c>
      <c r="C7223" s="30" t="s">
        <v>11570</v>
      </c>
      <c r="D7223" s="30"/>
      <c r="E7223" s="31">
        <v>76.27</v>
      </c>
      <c r="F7223" s="128">
        <f t="shared" si="412"/>
        <v>45.228109999999994</v>
      </c>
      <c r="G7223" s="222">
        <f>F7223*1.1</f>
        <v>49.750920999999998</v>
      </c>
      <c r="H7223" s="224">
        <v>0.1</v>
      </c>
      <c r="I7223" s="32"/>
    </row>
    <row r="7224" spans="1:9" ht="31.5">
      <c r="A7224" s="28">
        <v>7218</v>
      </c>
      <c r="B7224" s="29">
        <v>911230</v>
      </c>
      <c r="C7224" s="30" t="s">
        <v>11571</v>
      </c>
      <c r="D7224" s="30"/>
      <c r="E7224" s="31">
        <v>50.84</v>
      </c>
      <c r="F7224" s="128">
        <f t="shared" si="412"/>
        <v>30.148120000000002</v>
      </c>
      <c r="G7224" s="222">
        <f>F7224*1.1</f>
        <v>33.162932000000005</v>
      </c>
      <c r="H7224" s="224">
        <v>0.1</v>
      </c>
      <c r="I7224" s="32"/>
    </row>
    <row r="7225" spans="1:9" ht="31.5">
      <c r="A7225" s="28">
        <v>7219</v>
      </c>
      <c r="B7225" s="29">
        <v>911240</v>
      </c>
      <c r="C7225" s="30" t="s">
        <v>11572</v>
      </c>
      <c r="D7225" s="30"/>
      <c r="E7225" s="31">
        <v>50.84</v>
      </c>
      <c r="F7225" s="128">
        <f t="shared" si="412"/>
        <v>30.148120000000002</v>
      </c>
      <c r="G7225" s="222">
        <f>F7225*1.1</f>
        <v>33.162932000000005</v>
      </c>
      <c r="H7225" s="224">
        <v>0.1</v>
      </c>
      <c r="I7225" s="32"/>
    </row>
    <row r="7226" spans="1:9" ht="31.5">
      <c r="A7226" s="71">
        <v>7220</v>
      </c>
      <c r="B7226" s="29">
        <v>911250</v>
      </c>
      <c r="C7226" s="30" t="s">
        <v>11573</v>
      </c>
      <c r="D7226" s="30" t="s">
        <v>11574</v>
      </c>
      <c r="E7226" s="31">
        <v>50.84</v>
      </c>
      <c r="F7226" s="128">
        <f t="shared" si="412"/>
        <v>30.148120000000002</v>
      </c>
      <c r="G7226" s="222">
        <f>F7226*1.1</f>
        <v>33.162932000000005</v>
      </c>
      <c r="H7226" s="224">
        <v>0.1</v>
      </c>
      <c r="I7226" s="32"/>
    </row>
    <row r="7227" spans="1:9" ht="31.5">
      <c r="A7227" s="71">
        <v>7221</v>
      </c>
      <c r="B7227" s="29">
        <v>911260</v>
      </c>
      <c r="C7227" s="30" t="s">
        <v>11575</v>
      </c>
      <c r="D7227" s="30"/>
      <c r="E7227" s="31">
        <v>135.68</v>
      </c>
      <c r="F7227" s="128">
        <f t="shared" si="412"/>
        <v>80.458240000000004</v>
      </c>
      <c r="G7227" s="222">
        <f>F7227*1.1</f>
        <v>88.504064000000014</v>
      </c>
      <c r="H7227" s="224">
        <v>0.1</v>
      </c>
      <c r="I7227" s="32"/>
    </row>
    <row r="7228" spans="1:9" ht="126">
      <c r="A7228" s="28">
        <v>7222</v>
      </c>
      <c r="B7228" s="29" t="s">
        <v>145</v>
      </c>
      <c r="C7228" s="36" t="s">
        <v>11576</v>
      </c>
      <c r="D7228" s="77" t="s">
        <v>11577</v>
      </c>
      <c r="E7228" s="31"/>
      <c r="F7228" s="226"/>
      <c r="G7228" s="226"/>
      <c r="H7228" s="215"/>
      <c r="I7228" s="32"/>
    </row>
    <row r="7229" spans="1:9" ht="31.5">
      <c r="A7229" s="28">
        <v>7223</v>
      </c>
      <c r="B7229" s="29">
        <v>911290</v>
      </c>
      <c r="C7229" s="30" t="s">
        <v>11578</v>
      </c>
      <c r="D7229" s="30"/>
      <c r="E7229" s="31">
        <v>108.55</v>
      </c>
      <c r="F7229" s="128">
        <f t="shared" si="412"/>
        <v>64.370149999999995</v>
      </c>
      <c r="G7229" s="222">
        <f t="shared" ref="G7229:G7243" si="415">F7229*1.1</f>
        <v>70.807164999999998</v>
      </c>
      <c r="H7229" s="224">
        <v>0.1</v>
      </c>
      <c r="I7229" s="32"/>
    </row>
    <row r="7230" spans="1:9" ht="15.75">
      <c r="A7230" s="71">
        <v>7224</v>
      </c>
      <c r="B7230" s="29">
        <v>911300</v>
      </c>
      <c r="C7230" s="30" t="s">
        <v>11579</v>
      </c>
      <c r="D7230" s="30" t="s">
        <v>1102</v>
      </c>
      <c r="E7230" s="31">
        <v>8.14</v>
      </c>
      <c r="F7230" s="128">
        <f t="shared" si="412"/>
        <v>4.8270200000000001</v>
      </c>
      <c r="G7230" s="222">
        <f t="shared" si="415"/>
        <v>5.3097220000000007</v>
      </c>
      <c r="H7230" s="224">
        <v>0.1</v>
      </c>
      <c r="I7230" s="32"/>
    </row>
    <row r="7231" spans="1:9" ht="15.75">
      <c r="A7231" s="71">
        <v>7225</v>
      </c>
      <c r="B7231" s="29">
        <v>911310</v>
      </c>
      <c r="C7231" s="30" t="s">
        <v>11580</v>
      </c>
      <c r="D7231" s="30"/>
      <c r="E7231" s="31">
        <v>78.7</v>
      </c>
      <c r="F7231" s="128">
        <f t="shared" si="412"/>
        <v>46.6691</v>
      </c>
      <c r="G7231" s="222">
        <f t="shared" si="415"/>
        <v>51.336010000000002</v>
      </c>
      <c r="H7231" s="224">
        <v>0.1</v>
      </c>
      <c r="I7231" s="32"/>
    </row>
    <row r="7232" spans="1:9" ht="15.75">
      <c r="A7232" s="28">
        <v>7226</v>
      </c>
      <c r="B7232" s="29">
        <v>911320</v>
      </c>
      <c r="C7232" s="30" t="s">
        <v>11581</v>
      </c>
      <c r="D7232" s="30"/>
      <c r="E7232" s="31">
        <v>78.7</v>
      </c>
      <c r="F7232" s="128">
        <f t="shared" si="412"/>
        <v>46.6691</v>
      </c>
      <c r="G7232" s="222">
        <f t="shared" si="415"/>
        <v>51.336010000000002</v>
      </c>
      <c r="H7232" s="224">
        <v>0.1</v>
      </c>
      <c r="I7232" s="32"/>
    </row>
    <row r="7233" spans="1:9" ht="15.75">
      <c r="A7233" s="28">
        <v>7227</v>
      </c>
      <c r="B7233" s="29">
        <v>911330</v>
      </c>
      <c r="C7233" s="30" t="s">
        <v>11582</v>
      </c>
      <c r="D7233" s="30"/>
      <c r="E7233" s="31">
        <v>78.7</v>
      </c>
      <c r="F7233" s="128">
        <f t="shared" si="412"/>
        <v>46.6691</v>
      </c>
      <c r="G7233" s="222">
        <f t="shared" si="415"/>
        <v>51.336010000000002</v>
      </c>
      <c r="H7233" s="224">
        <v>0.1</v>
      </c>
      <c r="I7233" s="32"/>
    </row>
    <row r="7234" spans="1:9" ht="15.75">
      <c r="A7234" s="71">
        <v>7228</v>
      </c>
      <c r="B7234" s="29">
        <v>911340</v>
      </c>
      <c r="C7234" s="30" t="s">
        <v>11583</v>
      </c>
      <c r="D7234" s="30"/>
      <c r="E7234" s="31">
        <v>78.7</v>
      </c>
      <c r="F7234" s="128">
        <f t="shared" si="412"/>
        <v>46.6691</v>
      </c>
      <c r="G7234" s="222">
        <f t="shared" si="415"/>
        <v>51.336010000000002</v>
      </c>
      <c r="H7234" s="224">
        <v>0.1</v>
      </c>
      <c r="I7234" s="32"/>
    </row>
    <row r="7235" spans="1:9" ht="15.75">
      <c r="A7235" s="71">
        <v>7229</v>
      </c>
      <c r="B7235" s="29">
        <v>911350</v>
      </c>
      <c r="C7235" s="30" t="s">
        <v>11584</v>
      </c>
      <c r="D7235" s="30"/>
      <c r="E7235" s="31">
        <v>78.7</v>
      </c>
      <c r="F7235" s="128">
        <f t="shared" si="412"/>
        <v>46.6691</v>
      </c>
      <c r="G7235" s="222">
        <f t="shared" si="415"/>
        <v>51.336010000000002</v>
      </c>
      <c r="H7235" s="224">
        <v>0.1</v>
      </c>
      <c r="I7235" s="32"/>
    </row>
    <row r="7236" spans="1:9" ht="15.75">
      <c r="A7236" s="28">
        <v>7230</v>
      </c>
      <c r="B7236" s="29">
        <v>911360</v>
      </c>
      <c r="C7236" s="30" t="s">
        <v>11585</v>
      </c>
      <c r="D7236" s="30"/>
      <c r="E7236" s="31">
        <v>78.7</v>
      </c>
      <c r="F7236" s="128">
        <f t="shared" si="412"/>
        <v>46.6691</v>
      </c>
      <c r="G7236" s="222">
        <f t="shared" si="415"/>
        <v>51.336010000000002</v>
      </c>
      <c r="H7236" s="224">
        <v>0.1</v>
      </c>
      <c r="I7236" s="32"/>
    </row>
    <row r="7237" spans="1:9" ht="15.75">
      <c r="A7237" s="28">
        <v>7231</v>
      </c>
      <c r="B7237" s="29">
        <v>911370</v>
      </c>
      <c r="C7237" s="30" t="s">
        <v>11586</v>
      </c>
      <c r="D7237" s="30"/>
      <c r="E7237" s="31">
        <v>78.7</v>
      </c>
      <c r="F7237" s="128">
        <f t="shared" si="412"/>
        <v>46.6691</v>
      </c>
      <c r="G7237" s="222">
        <f t="shared" si="415"/>
        <v>51.336010000000002</v>
      </c>
      <c r="H7237" s="224">
        <v>0.1</v>
      </c>
      <c r="I7237" s="32"/>
    </row>
    <row r="7238" spans="1:9" ht="15.75">
      <c r="A7238" s="71">
        <v>7232</v>
      </c>
      <c r="B7238" s="29">
        <v>911380</v>
      </c>
      <c r="C7238" s="30" t="s">
        <v>11587</v>
      </c>
      <c r="D7238" s="30"/>
      <c r="E7238" s="31">
        <v>78.7</v>
      </c>
      <c r="F7238" s="128">
        <f t="shared" si="412"/>
        <v>46.6691</v>
      </c>
      <c r="G7238" s="222">
        <f t="shared" si="415"/>
        <v>51.336010000000002</v>
      </c>
      <c r="H7238" s="224">
        <v>0.1</v>
      </c>
      <c r="I7238" s="32"/>
    </row>
    <row r="7239" spans="1:9" ht="15.75">
      <c r="A7239" s="71">
        <v>7233</v>
      </c>
      <c r="B7239" s="29">
        <v>911390</v>
      </c>
      <c r="C7239" s="30" t="s">
        <v>11588</v>
      </c>
      <c r="D7239" s="30"/>
      <c r="E7239" s="31">
        <v>313.70999999999998</v>
      </c>
      <c r="F7239" s="128">
        <f t="shared" ref="F7239:F7302" si="416">E7239*0.593</f>
        <v>186.03002999999998</v>
      </c>
      <c r="G7239" s="222">
        <f t="shared" si="415"/>
        <v>204.63303299999998</v>
      </c>
      <c r="H7239" s="224">
        <v>0.1</v>
      </c>
      <c r="I7239" s="32"/>
    </row>
    <row r="7240" spans="1:9" ht="31.5">
      <c r="A7240" s="28">
        <v>7234</v>
      </c>
      <c r="B7240" s="29">
        <v>911400</v>
      </c>
      <c r="C7240" s="30" t="s">
        <v>11589</v>
      </c>
      <c r="D7240" s="30"/>
      <c r="E7240" s="31">
        <v>313.70999999999998</v>
      </c>
      <c r="F7240" s="128">
        <f t="shared" si="416"/>
        <v>186.03002999999998</v>
      </c>
      <c r="G7240" s="222">
        <f t="shared" si="415"/>
        <v>204.63303299999998</v>
      </c>
      <c r="H7240" s="224">
        <v>0.1</v>
      </c>
      <c r="I7240" s="32"/>
    </row>
    <row r="7241" spans="1:9" ht="15.75">
      <c r="A7241" s="28">
        <v>7235</v>
      </c>
      <c r="B7241" s="29">
        <v>911430</v>
      </c>
      <c r="C7241" s="30" t="s">
        <v>11590</v>
      </c>
      <c r="D7241" s="30"/>
      <c r="E7241" s="31">
        <v>78.7</v>
      </c>
      <c r="F7241" s="128">
        <f t="shared" si="416"/>
        <v>46.6691</v>
      </c>
      <c r="G7241" s="222">
        <f t="shared" si="415"/>
        <v>51.336010000000002</v>
      </c>
      <c r="H7241" s="224">
        <v>0.1</v>
      </c>
      <c r="I7241" s="32"/>
    </row>
    <row r="7242" spans="1:9" ht="31.5">
      <c r="A7242" s="71">
        <v>7236</v>
      </c>
      <c r="B7242" s="29">
        <v>911440</v>
      </c>
      <c r="C7242" s="30" t="s">
        <v>11591</v>
      </c>
      <c r="D7242" s="30"/>
      <c r="E7242" s="31">
        <v>45.06</v>
      </c>
      <c r="F7242" s="128">
        <f t="shared" si="416"/>
        <v>26.720580000000002</v>
      </c>
      <c r="G7242" s="222">
        <f t="shared" si="415"/>
        <v>29.392638000000005</v>
      </c>
      <c r="H7242" s="224">
        <v>0.1</v>
      </c>
      <c r="I7242" s="32"/>
    </row>
    <row r="7243" spans="1:9" ht="31.5">
      <c r="A7243" s="71">
        <v>7237</v>
      </c>
      <c r="B7243" s="29">
        <v>911441</v>
      </c>
      <c r="C7243" s="30" t="s">
        <v>11592</v>
      </c>
      <c r="D7243" s="30"/>
      <c r="E7243" s="31">
        <v>94.97</v>
      </c>
      <c r="F7243" s="128">
        <f t="shared" si="416"/>
        <v>56.317209999999996</v>
      </c>
      <c r="G7243" s="222">
        <f t="shared" si="415"/>
        <v>61.948931000000002</v>
      </c>
      <c r="H7243" s="224">
        <v>0.1</v>
      </c>
      <c r="I7243" s="32"/>
    </row>
    <row r="7244" spans="1:9" ht="94.5">
      <c r="A7244" s="28">
        <v>7238</v>
      </c>
      <c r="B7244" s="29" t="s">
        <v>145</v>
      </c>
      <c r="C7244" s="36" t="s">
        <v>11593</v>
      </c>
      <c r="D7244" s="36" t="s">
        <v>11594</v>
      </c>
      <c r="E7244" s="31"/>
      <c r="F7244" s="226"/>
      <c r="G7244" s="226"/>
      <c r="H7244" s="215"/>
      <c r="I7244" s="32"/>
    </row>
    <row r="7245" spans="1:9" ht="31.5">
      <c r="A7245" s="28">
        <v>7239</v>
      </c>
      <c r="B7245" s="29" t="s">
        <v>145</v>
      </c>
      <c r="C7245" s="58" t="s">
        <v>11595</v>
      </c>
      <c r="D7245" s="49"/>
      <c r="E7245" s="31"/>
      <c r="F7245" s="226"/>
      <c r="G7245" s="226"/>
      <c r="H7245" s="224">
        <v>0.1</v>
      </c>
      <c r="I7245" s="32"/>
    </row>
    <row r="7246" spans="1:9" ht="31.5">
      <c r="A7246" s="71">
        <v>7240</v>
      </c>
      <c r="B7246" s="29">
        <v>912000</v>
      </c>
      <c r="C7246" s="49" t="s">
        <v>11596</v>
      </c>
      <c r="D7246" s="49" t="s">
        <v>11597</v>
      </c>
      <c r="E7246" s="31">
        <v>116.69</v>
      </c>
      <c r="F7246" s="128">
        <f t="shared" si="416"/>
        <v>69.19717</v>
      </c>
      <c r="G7246" s="222">
        <f t="shared" ref="G7246:G7275" si="417">F7246*1.1</f>
        <v>76.116887000000006</v>
      </c>
      <c r="H7246" s="224">
        <v>0.1</v>
      </c>
      <c r="I7246" s="32"/>
    </row>
    <row r="7247" spans="1:9" ht="15.75">
      <c r="A7247" s="71">
        <v>7241</v>
      </c>
      <c r="B7247" s="29">
        <v>912010</v>
      </c>
      <c r="C7247" s="49" t="s">
        <v>11598</v>
      </c>
      <c r="D7247" s="49" t="s">
        <v>11599</v>
      </c>
      <c r="E7247" s="31">
        <v>92.26</v>
      </c>
      <c r="F7247" s="128">
        <f t="shared" si="416"/>
        <v>54.710180000000001</v>
      </c>
      <c r="G7247" s="222">
        <f t="shared" si="417"/>
        <v>60.181198000000009</v>
      </c>
      <c r="H7247" s="224">
        <v>0.1</v>
      </c>
      <c r="I7247" s="32"/>
    </row>
    <row r="7248" spans="1:9" ht="15.75">
      <c r="A7248" s="28">
        <v>7242</v>
      </c>
      <c r="B7248" s="29">
        <v>912020</v>
      </c>
      <c r="C7248" s="49" t="s">
        <v>11600</v>
      </c>
      <c r="D7248" s="49" t="s">
        <v>11599</v>
      </c>
      <c r="E7248" s="31">
        <v>92.26</v>
      </c>
      <c r="F7248" s="128">
        <f t="shared" si="416"/>
        <v>54.710180000000001</v>
      </c>
      <c r="G7248" s="222">
        <f t="shared" si="417"/>
        <v>60.181198000000009</v>
      </c>
      <c r="H7248" s="224">
        <v>0.1</v>
      </c>
      <c r="I7248" s="32"/>
    </row>
    <row r="7249" spans="1:9" ht="31.5">
      <c r="A7249" s="28">
        <v>7243</v>
      </c>
      <c r="B7249" s="29">
        <v>912030</v>
      </c>
      <c r="C7249" s="49" t="s">
        <v>11601</v>
      </c>
      <c r="D7249" s="49"/>
      <c r="E7249" s="31">
        <v>298.52</v>
      </c>
      <c r="F7249" s="128">
        <f t="shared" si="416"/>
        <v>177.02235999999999</v>
      </c>
      <c r="G7249" s="222">
        <f t="shared" si="417"/>
        <v>194.72459600000002</v>
      </c>
      <c r="H7249" s="224">
        <v>0.1</v>
      </c>
      <c r="I7249" s="32"/>
    </row>
    <row r="7250" spans="1:9" ht="31.5">
      <c r="A7250" s="71">
        <v>7244</v>
      </c>
      <c r="B7250" s="29">
        <v>912040</v>
      </c>
      <c r="C7250" s="49" t="s">
        <v>11602</v>
      </c>
      <c r="D7250" s="49" t="s">
        <v>11599</v>
      </c>
      <c r="E7250" s="31">
        <v>81.41</v>
      </c>
      <c r="F7250" s="128">
        <f t="shared" si="416"/>
        <v>48.276129999999995</v>
      </c>
      <c r="G7250" s="222">
        <f t="shared" si="417"/>
        <v>53.103743000000001</v>
      </c>
      <c r="H7250" s="224">
        <v>0.1</v>
      </c>
      <c r="I7250" s="32"/>
    </row>
    <row r="7251" spans="1:9" ht="31.5">
      <c r="A7251" s="71">
        <v>7245</v>
      </c>
      <c r="B7251" s="29">
        <v>912050</v>
      </c>
      <c r="C7251" s="49" t="s">
        <v>11603</v>
      </c>
      <c r="D7251" s="49"/>
      <c r="E7251" s="31">
        <v>135.68</v>
      </c>
      <c r="F7251" s="128">
        <f t="shared" si="416"/>
        <v>80.458240000000004</v>
      </c>
      <c r="G7251" s="222">
        <f t="shared" si="417"/>
        <v>88.504064000000014</v>
      </c>
      <c r="H7251" s="224">
        <v>0.1</v>
      </c>
      <c r="I7251" s="32"/>
    </row>
    <row r="7252" spans="1:9" ht="31.5">
      <c r="A7252" s="28">
        <v>7246</v>
      </c>
      <c r="B7252" s="29">
        <v>912060</v>
      </c>
      <c r="C7252" s="49" t="s">
        <v>11604</v>
      </c>
      <c r="D7252" s="49"/>
      <c r="E7252" s="31">
        <v>195.39</v>
      </c>
      <c r="F7252" s="128">
        <f t="shared" si="416"/>
        <v>115.86626999999999</v>
      </c>
      <c r="G7252" s="222">
        <f t="shared" si="417"/>
        <v>127.45289699999999</v>
      </c>
      <c r="H7252" s="224">
        <v>0.1</v>
      </c>
      <c r="I7252" s="32"/>
    </row>
    <row r="7253" spans="1:9" ht="31.5">
      <c r="A7253" s="28">
        <v>7247</v>
      </c>
      <c r="B7253" s="29">
        <v>912070</v>
      </c>
      <c r="C7253" s="49" t="s">
        <v>11605</v>
      </c>
      <c r="D7253" s="49" t="s">
        <v>11606</v>
      </c>
      <c r="E7253" s="31">
        <v>271.37</v>
      </c>
      <c r="F7253" s="128">
        <f t="shared" si="416"/>
        <v>160.92240999999999</v>
      </c>
      <c r="G7253" s="222">
        <f t="shared" si="417"/>
        <v>177.01465099999999</v>
      </c>
      <c r="H7253" s="224">
        <v>0.1</v>
      </c>
      <c r="I7253" s="32"/>
    </row>
    <row r="7254" spans="1:9" ht="15.75">
      <c r="A7254" s="71">
        <v>7248</v>
      </c>
      <c r="B7254" s="29">
        <v>912080</v>
      </c>
      <c r="C7254" s="49" t="s">
        <v>11607</v>
      </c>
      <c r="D7254" s="49" t="s">
        <v>11599</v>
      </c>
      <c r="E7254" s="31">
        <v>92.26</v>
      </c>
      <c r="F7254" s="128">
        <f t="shared" si="416"/>
        <v>54.710180000000001</v>
      </c>
      <c r="G7254" s="222">
        <f t="shared" si="417"/>
        <v>60.181198000000009</v>
      </c>
      <c r="H7254" s="224">
        <v>0.1</v>
      </c>
      <c r="I7254" s="32"/>
    </row>
    <row r="7255" spans="1:9" ht="15.75">
      <c r="A7255" s="71">
        <v>7249</v>
      </c>
      <c r="B7255" s="29">
        <v>912090</v>
      </c>
      <c r="C7255" s="49" t="s">
        <v>11608</v>
      </c>
      <c r="D7255" s="49" t="s">
        <v>11609</v>
      </c>
      <c r="E7255" s="31">
        <v>165.69</v>
      </c>
      <c r="F7255" s="128">
        <f t="shared" si="416"/>
        <v>98.254169999999988</v>
      </c>
      <c r="G7255" s="222">
        <f t="shared" si="417"/>
        <v>108.07958699999999</v>
      </c>
      <c r="H7255" s="224">
        <v>0.1</v>
      </c>
      <c r="I7255" s="32"/>
    </row>
    <row r="7256" spans="1:9" ht="31.5">
      <c r="A7256" s="28">
        <v>7250</v>
      </c>
      <c r="B7256" s="29">
        <v>912100</v>
      </c>
      <c r="C7256" s="49" t="s">
        <v>11610</v>
      </c>
      <c r="D7256" s="49"/>
      <c r="E7256" s="31">
        <v>187.25</v>
      </c>
      <c r="F7256" s="128">
        <f t="shared" si="416"/>
        <v>111.03925</v>
      </c>
      <c r="G7256" s="222">
        <f t="shared" si="417"/>
        <v>122.143175</v>
      </c>
      <c r="H7256" s="224">
        <v>0.1</v>
      </c>
      <c r="I7256" s="32"/>
    </row>
    <row r="7257" spans="1:9" ht="15.75">
      <c r="A7257" s="28">
        <v>7251</v>
      </c>
      <c r="B7257" s="29">
        <v>912110</v>
      </c>
      <c r="C7257" s="49" t="s">
        <v>11611</v>
      </c>
      <c r="D7257" s="49" t="s">
        <v>11612</v>
      </c>
      <c r="E7257" s="31">
        <v>271.37</v>
      </c>
      <c r="F7257" s="128">
        <f t="shared" si="416"/>
        <v>160.92240999999999</v>
      </c>
      <c r="G7257" s="222">
        <f t="shared" si="417"/>
        <v>177.01465099999999</v>
      </c>
      <c r="H7257" s="224">
        <v>0.1</v>
      </c>
      <c r="I7257" s="32"/>
    </row>
    <row r="7258" spans="1:9" ht="15.75">
      <c r="A7258" s="71">
        <v>7252</v>
      </c>
      <c r="B7258" s="29">
        <v>912120</v>
      </c>
      <c r="C7258" s="49" t="s">
        <v>11613</v>
      </c>
      <c r="D7258" s="49"/>
      <c r="E7258" s="31">
        <v>271.37</v>
      </c>
      <c r="F7258" s="128">
        <f t="shared" si="416"/>
        <v>160.92240999999999</v>
      </c>
      <c r="G7258" s="222">
        <f t="shared" si="417"/>
        <v>177.01465099999999</v>
      </c>
      <c r="H7258" s="224">
        <v>0.1</v>
      </c>
      <c r="I7258" s="32"/>
    </row>
    <row r="7259" spans="1:9" ht="15.75">
      <c r="A7259" s="71">
        <v>7253</v>
      </c>
      <c r="B7259" s="29">
        <v>912130</v>
      </c>
      <c r="C7259" s="49" t="s">
        <v>11614</v>
      </c>
      <c r="D7259" s="49"/>
      <c r="E7259" s="31">
        <v>222.51</v>
      </c>
      <c r="F7259" s="128">
        <f t="shared" si="416"/>
        <v>131.94843</v>
      </c>
      <c r="G7259" s="222">
        <f t="shared" si="417"/>
        <v>145.14327300000002</v>
      </c>
      <c r="H7259" s="224">
        <v>0.1</v>
      </c>
      <c r="I7259" s="32"/>
    </row>
    <row r="7260" spans="1:9" ht="15.75">
      <c r="A7260" s="28">
        <v>7254</v>
      </c>
      <c r="B7260" s="29">
        <v>912140</v>
      </c>
      <c r="C7260" s="49" t="s">
        <v>11615</v>
      </c>
      <c r="D7260" s="49" t="s">
        <v>11616</v>
      </c>
      <c r="E7260" s="31">
        <v>94.97</v>
      </c>
      <c r="F7260" s="128">
        <f t="shared" si="416"/>
        <v>56.317209999999996</v>
      </c>
      <c r="G7260" s="222">
        <f t="shared" si="417"/>
        <v>61.948931000000002</v>
      </c>
      <c r="H7260" s="224">
        <v>0.1</v>
      </c>
      <c r="I7260" s="32"/>
    </row>
    <row r="7261" spans="1:9" ht="15.75">
      <c r="A7261" s="28">
        <v>7255</v>
      </c>
      <c r="B7261" s="29">
        <v>912150</v>
      </c>
      <c r="C7261" s="49" t="s">
        <v>11617</v>
      </c>
      <c r="D7261" s="49" t="s">
        <v>11616</v>
      </c>
      <c r="E7261" s="31">
        <v>108.54</v>
      </c>
      <c r="F7261" s="128">
        <f t="shared" si="416"/>
        <v>64.364220000000003</v>
      </c>
      <c r="G7261" s="222">
        <f t="shared" si="417"/>
        <v>70.800642000000011</v>
      </c>
      <c r="H7261" s="224">
        <v>0.1</v>
      </c>
      <c r="I7261" s="32"/>
    </row>
    <row r="7262" spans="1:9" ht="31.5">
      <c r="A7262" s="71">
        <v>7256</v>
      </c>
      <c r="B7262" s="29">
        <v>912160</v>
      </c>
      <c r="C7262" s="49" t="s">
        <v>11618</v>
      </c>
      <c r="D7262" s="49"/>
      <c r="E7262" s="31">
        <v>271.37</v>
      </c>
      <c r="F7262" s="128">
        <f t="shared" si="416"/>
        <v>160.92240999999999</v>
      </c>
      <c r="G7262" s="222">
        <f t="shared" si="417"/>
        <v>177.01465099999999</v>
      </c>
      <c r="H7262" s="224">
        <v>0.1</v>
      </c>
      <c r="I7262" s="32"/>
    </row>
    <row r="7263" spans="1:9" ht="15.75">
      <c r="A7263" s="71">
        <v>7257</v>
      </c>
      <c r="B7263" s="29">
        <v>912170</v>
      </c>
      <c r="C7263" s="49" t="s">
        <v>11619</v>
      </c>
      <c r="D7263" s="49"/>
      <c r="E7263" s="31">
        <v>81.41</v>
      </c>
      <c r="F7263" s="128">
        <f t="shared" si="416"/>
        <v>48.276129999999995</v>
      </c>
      <c r="G7263" s="222">
        <f t="shared" si="417"/>
        <v>53.103743000000001</v>
      </c>
      <c r="H7263" s="224">
        <v>0.1</v>
      </c>
      <c r="I7263" s="32"/>
    </row>
    <row r="7264" spans="1:9" ht="31.5">
      <c r="A7264" s="28">
        <v>7258</v>
      </c>
      <c r="B7264" s="29">
        <v>912180</v>
      </c>
      <c r="C7264" s="49" t="s">
        <v>11620</v>
      </c>
      <c r="D7264" s="49"/>
      <c r="E7264" s="31">
        <v>86.84</v>
      </c>
      <c r="F7264" s="128">
        <f t="shared" si="416"/>
        <v>51.496119999999998</v>
      </c>
      <c r="G7264" s="222">
        <f t="shared" si="417"/>
        <v>56.645732000000002</v>
      </c>
      <c r="H7264" s="224">
        <v>0.1</v>
      </c>
      <c r="I7264" s="32"/>
    </row>
    <row r="7265" spans="1:9" ht="31.5">
      <c r="A7265" s="28">
        <v>7259</v>
      </c>
      <c r="B7265" s="29">
        <v>912190</v>
      </c>
      <c r="C7265" s="49" t="s">
        <v>11621</v>
      </c>
      <c r="D7265" s="49"/>
      <c r="E7265" s="31">
        <v>271.37</v>
      </c>
      <c r="F7265" s="128">
        <f t="shared" si="416"/>
        <v>160.92240999999999</v>
      </c>
      <c r="G7265" s="222">
        <f t="shared" si="417"/>
        <v>177.01465099999999</v>
      </c>
      <c r="H7265" s="224">
        <v>0.1</v>
      </c>
      <c r="I7265" s="32"/>
    </row>
    <row r="7266" spans="1:9" ht="31.5">
      <c r="A7266" s="71">
        <v>7260</v>
      </c>
      <c r="B7266" s="29">
        <v>912200</v>
      </c>
      <c r="C7266" s="49" t="s">
        <v>11622</v>
      </c>
      <c r="D7266" s="49"/>
      <c r="E7266" s="31">
        <v>86.84</v>
      </c>
      <c r="F7266" s="128">
        <f t="shared" si="416"/>
        <v>51.496119999999998</v>
      </c>
      <c r="G7266" s="222">
        <f t="shared" si="417"/>
        <v>56.645732000000002</v>
      </c>
      <c r="H7266" s="224">
        <v>0.1</v>
      </c>
      <c r="I7266" s="32"/>
    </row>
    <row r="7267" spans="1:9" ht="15.75">
      <c r="A7267" s="71">
        <v>7261</v>
      </c>
      <c r="B7267" s="29">
        <v>912210</v>
      </c>
      <c r="C7267" s="49" t="s">
        <v>11623</v>
      </c>
      <c r="D7267" s="49" t="s">
        <v>11624</v>
      </c>
      <c r="E7267" s="31">
        <v>27.13</v>
      </c>
      <c r="F7267" s="128">
        <f t="shared" si="416"/>
        <v>16.088089999999998</v>
      </c>
      <c r="G7267" s="222">
        <f t="shared" si="417"/>
        <v>17.696898999999998</v>
      </c>
      <c r="H7267" s="224">
        <v>0.1</v>
      </c>
      <c r="I7267" s="32"/>
    </row>
    <row r="7268" spans="1:9" ht="15.75">
      <c r="A7268" s="28">
        <v>7262</v>
      </c>
      <c r="B7268" s="29">
        <v>912220</v>
      </c>
      <c r="C7268" s="49" t="s">
        <v>11625</v>
      </c>
      <c r="D7268" s="49"/>
      <c r="E7268" s="31">
        <v>285.64999999999998</v>
      </c>
      <c r="F7268" s="128">
        <f t="shared" si="416"/>
        <v>169.39044999999999</v>
      </c>
      <c r="G7268" s="222">
        <f t="shared" si="417"/>
        <v>186.32949500000001</v>
      </c>
      <c r="H7268" s="224">
        <v>0.1</v>
      </c>
      <c r="I7268" s="32"/>
    </row>
    <row r="7269" spans="1:9" ht="15.75">
      <c r="A7269" s="28">
        <v>7263</v>
      </c>
      <c r="B7269" s="29">
        <v>912230</v>
      </c>
      <c r="C7269" s="49" t="s">
        <v>11626</v>
      </c>
      <c r="D7269" s="49"/>
      <c r="E7269" s="31">
        <v>142.82</v>
      </c>
      <c r="F7269" s="128">
        <f t="shared" si="416"/>
        <v>84.69225999999999</v>
      </c>
      <c r="G7269" s="222">
        <f t="shared" si="417"/>
        <v>93.161485999999996</v>
      </c>
      <c r="H7269" s="224">
        <v>0.1</v>
      </c>
      <c r="I7269" s="32"/>
    </row>
    <row r="7270" spans="1:9" ht="15.75">
      <c r="A7270" s="71">
        <v>7264</v>
      </c>
      <c r="B7270" s="29">
        <v>912240</v>
      </c>
      <c r="C7270" s="49" t="s">
        <v>11627</v>
      </c>
      <c r="D7270" s="49"/>
      <c r="E7270" s="31">
        <v>165.55</v>
      </c>
      <c r="F7270" s="128">
        <f t="shared" si="416"/>
        <v>98.171149999999997</v>
      </c>
      <c r="G7270" s="222">
        <f t="shared" si="417"/>
        <v>107.98826500000001</v>
      </c>
      <c r="H7270" s="224">
        <v>0.1</v>
      </c>
      <c r="I7270" s="32"/>
    </row>
    <row r="7271" spans="1:9" ht="15.75">
      <c r="A7271" s="71">
        <v>7265</v>
      </c>
      <c r="B7271" s="29">
        <v>912250</v>
      </c>
      <c r="C7271" s="49" t="s">
        <v>11628</v>
      </c>
      <c r="D7271" s="49"/>
      <c r="E7271" s="31">
        <v>94.99</v>
      </c>
      <c r="F7271" s="128">
        <f t="shared" si="416"/>
        <v>56.329069999999994</v>
      </c>
      <c r="G7271" s="222">
        <f t="shared" si="417"/>
        <v>61.961976999999997</v>
      </c>
      <c r="H7271" s="224">
        <v>0.1</v>
      </c>
      <c r="I7271" s="32"/>
    </row>
    <row r="7272" spans="1:9" ht="15.75">
      <c r="A7272" s="28">
        <v>7266</v>
      </c>
      <c r="B7272" s="29">
        <v>912260</v>
      </c>
      <c r="C7272" s="49" t="s">
        <v>11629</v>
      </c>
      <c r="D7272" s="49"/>
      <c r="E7272" s="31">
        <v>165.55</v>
      </c>
      <c r="F7272" s="128">
        <f t="shared" si="416"/>
        <v>98.171149999999997</v>
      </c>
      <c r="G7272" s="222">
        <f t="shared" si="417"/>
        <v>107.98826500000001</v>
      </c>
      <c r="H7272" s="224">
        <v>0.1</v>
      </c>
      <c r="I7272" s="32"/>
    </row>
    <row r="7273" spans="1:9" ht="15.75">
      <c r="A7273" s="28">
        <v>7267</v>
      </c>
      <c r="B7273" s="29">
        <v>912270</v>
      </c>
      <c r="C7273" s="49" t="s">
        <v>11630</v>
      </c>
      <c r="D7273" s="49"/>
      <c r="E7273" s="31">
        <v>255.09</v>
      </c>
      <c r="F7273" s="128">
        <f t="shared" si="416"/>
        <v>151.26837</v>
      </c>
      <c r="G7273" s="222">
        <f t="shared" si="417"/>
        <v>166.39520700000003</v>
      </c>
      <c r="H7273" s="224">
        <v>0.1</v>
      </c>
      <c r="I7273" s="32"/>
    </row>
    <row r="7274" spans="1:9" ht="15.75">
      <c r="A7274" s="71">
        <v>7268</v>
      </c>
      <c r="B7274" s="29">
        <v>912280</v>
      </c>
      <c r="C7274" s="49" t="s">
        <v>11631</v>
      </c>
      <c r="D7274" s="49"/>
      <c r="E7274" s="31">
        <v>27.13</v>
      </c>
      <c r="F7274" s="128">
        <f t="shared" si="416"/>
        <v>16.088089999999998</v>
      </c>
      <c r="G7274" s="222">
        <f t="shared" si="417"/>
        <v>17.696898999999998</v>
      </c>
      <c r="H7274" s="224">
        <v>0.1</v>
      </c>
      <c r="I7274" s="32"/>
    </row>
    <row r="7275" spans="1:9" ht="15.75">
      <c r="A7275" s="71">
        <v>7269</v>
      </c>
      <c r="B7275" s="29">
        <v>912290</v>
      </c>
      <c r="C7275" s="49" t="s">
        <v>11632</v>
      </c>
      <c r="D7275" s="49"/>
      <c r="E7275" s="31">
        <v>124.83</v>
      </c>
      <c r="F7275" s="128">
        <f t="shared" si="416"/>
        <v>74.02418999999999</v>
      </c>
      <c r="G7275" s="222">
        <f t="shared" si="417"/>
        <v>81.426608999999999</v>
      </c>
      <c r="H7275" s="224">
        <v>0.1</v>
      </c>
      <c r="I7275" s="32"/>
    </row>
    <row r="7276" spans="1:9" ht="63">
      <c r="A7276" s="28">
        <v>7270</v>
      </c>
      <c r="B7276" s="29" t="s">
        <v>145</v>
      </c>
      <c r="C7276" s="58" t="s">
        <v>11633</v>
      </c>
      <c r="D7276" s="49"/>
      <c r="E7276" s="31"/>
      <c r="F7276" s="226"/>
      <c r="G7276" s="226"/>
      <c r="H7276" s="215"/>
      <c r="I7276" s="32"/>
    </row>
    <row r="7277" spans="1:9" ht="47.25">
      <c r="A7277" s="28">
        <v>7271</v>
      </c>
      <c r="B7277" s="29">
        <v>912300</v>
      </c>
      <c r="C7277" s="49" t="s">
        <v>11634</v>
      </c>
      <c r="D7277" s="49"/>
      <c r="E7277" s="31">
        <v>13.56</v>
      </c>
      <c r="F7277" s="128">
        <f t="shared" si="416"/>
        <v>8.0410799999999991</v>
      </c>
      <c r="G7277" s="222">
        <f>F7277*1.1</f>
        <v>8.8451880000000003</v>
      </c>
      <c r="H7277" s="224">
        <v>0.1</v>
      </c>
      <c r="I7277" s="32"/>
    </row>
    <row r="7278" spans="1:9" ht="47.25">
      <c r="A7278" s="71">
        <v>7272</v>
      </c>
      <c r="B7278" s="29">
        <v>912310</v>
      </c>
      <c r="C7278" s="49" t="s">
        <v>11635</v>
      </c>
      <c r="D7278" s="49"/>
      <c r="E7278" s="31">
        <v>13.56</v>
      </c>
      <c r="F7278" s="128">
        <f t="shared" si="416"/>
        <v>8.0410799999999991</v>
      </c>
      <c r="G7278" s="222">
        <f>F7278*1.1</f>
        <v>8.8451880000000003</v>
      </c>
      <c r="H7278" s="224">
        <v>0.1</v>
      </c>
      <c r="I7278" s="32"/>
    </row>
    <row r="7279" spans="1:9" ht="15.75">
      <c r="A7279" s="71">
        <v>7273</v>
      </c>
      <c r="B7279" s="29">
        <v>912320</v>
      </c>
      <c r="C7279" s="49" t="s">
        <v>11636</v>
      </c>
      <c r="D7279" s="49"/>
      <c r="E7279" s="31">
        <v>22.84</v>
      </c>
      <c r="F7279" s="128">
        <f t="shared" si="416"/>
        <v>13.544119999999999</v>
      </c>
      <c r="G7279" s="222">
        <f>F7279*1.1</f>
        <v>14.898532000000001</v>
      </c>
      <c r="H7279" s="224">
        <v>0.1</v>
      </c>
      <c r="I7279" s="32"/>
    </row>
    <row r="7280" spans="1:9" ht="47.25">
      <c r="A7280" s="28">
        <v>7274</v>
      </c>
      <c r="B7280" s="29">
        <v>912330</v>
      </c>
      <c r="C7280" s="49" t="s">
        <v>11637</v>
      </c>
      <c r="D7280" s="49"/>
      <c r="E7280" s="31">
        <v>27.13</v>
      </c>
      <c r="F7280" s="128">
        <f t="shared" si="416"/>
        <v>16.088089999999998</v>
      </c>
      <c r="G7280" s="222">
        <f>F7280*1.1</f>
        <v>17.696898999999998</v>
      </c>
      <c r="H7280" s="224">
        <v>0.1</v>
      </c>
      <c r="I7280" s="32"/>
    </row>
    <row r="7281" spans="1:9" ht="47.25">
      <c r="A7281" s="28">
        <v>7275</v>
      </c>
      <c r="B7281" s="29" t="s">
        <v>145</v>
      </c>
      <c r="C7281" s="58" t="s">
        <v>11638</v>
      </c>
      <c r="D7281" s="49"/>
      <c r="E7281" s="31"/>
      <c r="F7281" s="226"/>
      <c r="G7281" s="226"/>
      <c r="H7281" s="215"/>
      <c r="I7281" s="32"/>
    </row>
    <row r="7282" spans="1:9" ht="15.75">
      <c r="A7282" s="71">
        <v>7276</v>
      </c>
      <c r="B7282" s="29">
        <v>912340</v>
      </c>
      <c r="C7282" s="49" t="s">
        <v>11639</v>
      </c>
      <c r="D7282" s="49"/>
      <c r="E7282" s="31">
        <v>122.03</v>
      </c>
      <c r="F7282" s="128">
        <f t="shared" si="416"/>
        <v>72.363789999999995</v>
      </c>
      <c r="G7282" s="222">
        <f t="shared" ref="G7282:G7298" si="418">F7282*1.1</f>
        <v>79.600168999999994</v>
      </c>
      <c r="H7282" s="224">
        <v>0.1</v>
      </c>
      <c r="I7282" s="32"/>
    </row>
    <row r="7283" spans="1:9" ht="15.75">
      <c r="A7283" s="71">
        <v>7277</v>
      </c>
      <c r="B7283" s="29">
        <v>912350</v>
      </c>
      <c r="C7283" s="49" t="s">
        <v>11640</v>
      </c>
      <c r="D7283" s="49"/>
      <c r="E7283" s="31">
        <v>94.99</v>
      </c>
      <c r="F7283" s="128">
        <f t="shared" si="416"/>
        <v>56.329069999999994</v>
      </c>
      <c r="G7283" s="222">
        <f t="shared" si="418"/>
        <v>61.961976999999997</v>
      </c>
      <c r="H7283" s="224">
        <v>0.1</v>
      </c>
      <c r="I7283" s="32"/>
    </row>
    <row r="7284" spans="1:9" ht="15.75">
      <c r="A7284" s="28">
        <v>7278</v>
      </c>
      <c r="B7284" s="29">
        <v>912360</v>
      </c>
      <c r="C7284" s="49" t="s">
        <v>11641</v>
      </c>
      <c r="D7284" s="49"/>
      <c r="E7284" s="31">
        <v>94.99</v>
      </c>
      <c r="F7284" s="128">
        <f t="shared" si="416"/>
        <v>56.329069999999994</v>
      </c>
      <c r="G7284" s="222">
        <f t="shared" si="418"/>
        <v>61.961976999999997</v>
      </c>
      <c r="H7284" s="224">
        <v>0.1</v>
      </c>
      <c r="I7284" s="32"/>
    </row>
    <row r="7285" spans="1:9" ht="31.5">
      <c r="A7285" s="28">
        <v>7279</v>
      </c>
      <c r="B7285" s="29">
        <v>912370</v>
      </c>
      <c r="C7285" s="49" t="s">
        <v>11642</v>
      </c>
      <c r="D7285" s="49"/>
      <c r="E7285" s="31">
        <v>81.41</v>
      </c>
      <c r="F7285" s="128">
        <f t="shared" si="416"/>
        <v>48.276129999999995</v>
      </c>
      <c r="G7285" s="222">
        <f t="shared" si="418"/>
        <v>53.103743000000001</v>
      </c>
      <c r="H7285" s="224">
        <v>0.1</v>
      </c>
      <c r="I7285" s="32"/>
    </row>
    <row r="7286" spans="1:9" ht="31.5">
      <c r="A7286" s="71">
        <v>7280</v>
      </c>
      <c r="B7286" s="29">
        <v>912380</v>
      </c>
      <c r="C7286" s="49" t="s">
        <v>11643</v>
      </c>
      <c r="D7286" s="49"/>
      <c r="E7286" s="31">
        <v>135.68</v>
      </c>
      <c r="F7286" s="128">
        <f t="shared" si="416"/>
        <v>80.458240000000004</v>
      </c>
      <c r="G7286" s="222">
        <f t="shared" si="418"/>
        <v>88.504064000000014</v>
      </c>
      <c r="H7286" s="224">
        <v>0.1</v>
      </c>
      <c r="I7286" s="32"/>
    </row>
    <row r="7287" spans="1:9" ht="31.5">
      <c r="A7287" s="71">
        <v>7281</v>
      </c>
      <c r="B7287" s="29">
        <v>912390</v>
      </c>
      <c r="C7287" s="49" t="s">
        <v>11644</v>
      </c>
      <c r="D7287" s="49"/>
      <c r="E7287" s="31">
        <v>54.27</v>
      </c>
      <c r="F7287" s="128">
        <f t="shared" si="416"/>
        <v>32.182110000000002</v>
      </c>
      <c r="G7287" s="222">
        <f t="shared" si="418"/>
        <v>35.400321000000005</v>
      </c>
      <c r="H7287" s="224">
        <v>0.1</v>
      </c>
      <c r="I7287" s="32"/>
    </row>
    <row r="7288" spans="1:9" ht="31.5">
      <c r="A7288" s="28">
        <v>7282</v>
      </c>
      <c r="B7288" s="29">
        <v>912400</v>
      </c>
      <c r="C7288" s="49" t="s">
        <v>11645</v>
      </c>
      <c r="D7288" s="49"/>
      <c r="E7288" s="31">
        <v>67.83</v>
      </c>
      <c r="F7288" s="128">
        <f t="shared" si="416"/>
        <v>40.223189999999995</v>
      </c>
      <c r="G7288" s="222">
        <f t="shared" si="418"/>
        <v>44.245508999999998</v>
      </c>
      <c r="H7288" s="224">
        <v>0.1</v>
      </c>
      <c r="I7288" s="32"/>
    </row>
    <row r="7289" spans="1:9" ht="31.5">
      <c r="A7289" s="28">
        <v>7283</v>
      </c>
      <c r="B7289" s="29">
        <v>912410</v>
      </c>
      <c r="C7289" s="49" t="s">
        <v>11646</v>
      </c>
      <c r="D7289" s="49"/>
      <c r="E7289" s="31">
        <v>135.68</v>
      </c>
      <c r="F7289" s="128">
        <f t="shared" si="416"/>
        <v>80.458240000000004</v>
      </c>
      <c r="G7289" s="222">
        <f t="shared" si="418"/>
        <v>88.504064000000014</v>
      </c>
      <c r="H7289" s="224">
        <v>0.1</v>
      </c>
      <c r="I7289" s="32"/>
    </row>
    <row r="7290" spans="1:9" ht="15.75">
      <c r="A7290" s="71">
        <v>7284</v>
      </c>
      <c r="B7290" s="29">
        <v>912420</v>
      </c>
      <c r="C7290" s="49" t="s">
        <v>11647</v>
      </c>
      <c r="D7290" s="49"/>
      <c r="E7290" s="31">
        <v>108.54</v>
      </c>
      <c r="F7290" s="128">
        <f t="shared" si="416"/>
        <v>64.364220000000003</v>
      </c>
      <c r="G7290" s="222">
        <f t="shared" si="418"/>
        <v>70.800642000000011</v>
      </c>
      <c r="H7290" s="224">
        <v>0.1</v>
      </c>
      <c r="I7290" s="32"/>
    </row>
    <row r="7291" spans="1:9" ht="15.75">
      <c r="A7291" s="71">
        <v>7285</v>
      </c>
      <c r="B7291" s="29">
        <v>912430</v>
      </c>
      <c r="C7291" s="49" t="s">
        <v>11648</v>
      </c>
      <c r="D7291" s="49"/>
      <c r="E7291" s="31">
        <v>122.1</v>
      </c>
      <c r="F7291" s="128">
        <f t="shared" si="416"/>
        <v>72.405299999999997</v>
      </c>
      <c r="G7291" s="222">
        <f t="shared" si="418"/>
        <v>79.645830000000004</v>
      </c>
      <c r="H7291" s="224">
        <v>0.1</v>
      </c>
      <c r="I7291" s="32"/>
    </row>
    <row r="7292" spans="1:9" ht="15.75">
      <c r="A7292" s="28">
        <v>7286</v>
      </c>
      <c r="B7292" s="29">
        <v>912440</v>
      </c>
      <c r="C7292" s="49" t="s">
        <v>11649</v>
      </c>
      <c r="D7292" s="49"/>
      <c r="E7292" s="31">
        <v>108.54</v>
      </c>
      <c r="F7292" s="128">
        <f t="shared" si="416"/>
        <v>64.364220000000003</v>
      </c>
      <c r="G7292" s="222">
        <f t="shared" si="418"/>
        <v>70.800642000000011</v>
      </c>
      <c r="H7292" s="224">
        <v>0.1</v>
      </c>
      <c r="I7292" s="32"/>
    </row>
    <row r="7293" spans="1:9" ht="15.75">
      <c r="A7293" s="28">
        <v>7287</v>
      </c>
      <c r="B7293" s="29">
        <v>912450</v>
      </c>
      <c r="C7293" s="49" t="s">
        <v>11650</v>
      </c>
      <c r="D7293" s="49"/>
      <c r="E7293" s="31">
        <v>54.26</v>
      </c>
      <c r="F7293" s="128">
        <f t="shared" si="416"/>
        <v>32.176179999999995</v>
      </c>
      <c r="G7293" s="222">
        <f t="shared" si="418"/>
        <v>35.393797999999997</v>
      </c>
      <c r="H7293" s="224">
        <v>0.1</v>
      </c>
      <c r="I7293" s="32"/>
    </row>
    <row r="7294" spans="1:9" ht="15.75">
      <c r="A7294" s="71">
        <v>7288</v>
      </c>
      <c r="B7294" s="29">
        <v>912460</v>
      </c>
      <c r="C7294" s="49" t="s">
        <v>11651</v>
      </c>
      <c r="D7294" s="49"/>
      <c r="E7294" s="31">
        <v>94.97</v>
      </c>
      <c r="F7294" s="128">
        <f t="shared" si="416"/>
        <v>56.317209999999996</v>
      </c>
      <c r="G7294" s="222">
        <f t="shared" si="418"/>
        <v>61.948931000000002</v>
      </c>
      <c r="H7294" s="224">
        <v>0.1</v>
      </c>
      <c r="I7294" s="32"/>
    </row>
    <row r="7295" spans="1:9" ht="31.5">
      <c r="A7295" s="71">
        <v>7289</v>
      </c>
      <c r="B7295" s="29">
        <v>912470</v>
      </c>
      <c r="C7295" s="49" t="s">
        <v>11652</v>
      </c>
      <c r="D7295" s="49"/>
      <c r="E7295" s="31">
        <v>54.27</v>
      </c>
      <c r="F7295" s="128">
        <f t="shared" si="416"/>
        <v>32.182110000000002</v>
      </c>
      <c r="G7295" s="222">
        <f t="shared" si="418"/>
        <v>35.400321000000005</v>
      </c>
      <c r="H7295" s="224">
        <v>0.1</v>
      </c>
      <c r="I7295" s="32"/>
    </row>
    <row r="7296" spans="1:9" ht="15.75">
      <c r="A7296" s="28">
        <v>7290</v>
      </c>
      <c r="B7296" s="29">
        <v>912480</v>
      </c>
      <c r="C7296" s="49" t="s">
        <v>11653</v>
      </c>
      <c r="D7296" s="49"/>
      <c r="E7296" s="31">
        <v>135.68</v>
      </c>
      <c r="F7296" s="128">
        <f t="shared" si="416"/>
        <v>80.458240000000004</v>
      </c>
      <c r="G7296" s="222">
        <f t="shared" si="418"/>
        <v>88.504064000000014</v>
      </c>
      <c r="H7296" s="224">
        <v>0.1</v>
      </c>
      <c r="I7296" s="32"/>
    </row>
    <row r="7297" spans="1:9" ht="15.75">
      <c r="A7297" s="28">
        <v>7291</v>
      </c>
      <c r="B7297" s="29">
        <v>912490</v>
      </c>
      <c r="C7297" s="49" t="s">
        <v>11654</v>
      </c>
      <c r="D7297" s="49"/>
      <c r="E7297" s="31">
        <v>81.41</v>
      </c>
      <c r="F7297" s="128">
        <f t="shared" si="416"/>
        <v>48.276129999999995</v>
      </c>
      <c r="G7297" s="222">
        <f t="shared" si="418"/>
        <v>53.103743000000001</v>
      </c>
      <c r="H7297" s="224">
        <v>0.1</v>
      </c>
      <c r="I7297" s="32"/>
    </row>
    <row r="7298" spans="1:9" ht="15.75">
      <c r="A7298" s="71">
        <v>7292</v>
      </c>
      <c r="B7298" s="29">
        <v>912500</v>
      </c>
      <c r="C7298" s="49" t="s">
        <v>11655</v>
      </c>
      <c r="D7298" s="49"/>
      <c r="E7298" s="31">
        <v>67.83</v>
      </c>
      <c r="F7298" s="128">
        <f t="shared" si="416"/>
        <v>40.223189999999995</v>
      </c>
      <c r="G7298" s="222">
        <f t="shared" si="418"/>
        <v>44.245508999999998</v>
      </c>
      <c r="H7298" s="224">
        <v>0.1</v>
      </c>
      <c r="I7298" s="32"/>
    </row>
    <row r="7299" spans="1:9" ht="47.25">
      <c r="A7299" s="71">
        <v>7293</v>
      </c>
      <c r="B7299" s="29" t="s">
        <v>145</v>
      </c>
      <c r="C7299" s="58" t="s">
        <v>11656</v>
      </c>
      <c r="D7299" s="49"/>
      <c r="E7299" s="31"/>
      <c r="F7299" s="226"/>
      <c r="G7299" s="226"/>
      <c r="H7299" s="215"/>
      <c r="I7299" s="32"/>
    </row>
    <row r="7300" spans="1:9" ht="15.75">
      <c r="A7300" s="28">
        <v>7294</v>
      </c>
      <c r="B7300" s="29">
        <v>912510</v>
      </c>
      <c r="C7300" s="49" t="s">
        <v>11657</v>
      </c>
      <c r="D7300" s="49"/>
      <c r="E7300" s="31">
        <v>94.99</v>
      </c>
      <c r="F7300" s="128">
        <f t="shared" si="416"/>
        <v>56.329069999999994</v>
      </c>
      <c r="G7300" s="222">
        <f t="shared" ref="G7300:G7316" si="419">F7300*1.1</f>
        <v>61.961976999999997</v>
      </c>
      <c r="H7300" s="224">
        <v>0.1</v>
      </c>
      <c r="I7300" s="32"/>
    </row>
    <row r="7301" spans="1:9" ht="15.75">
      <c r="A7301" s="28">
        <v>7295</v>
      </c>
      <c r="B7301" s="29">
        <v>912520</v>
      </c>
      <c r="C7301" s="49" t="s">
        <v>11658</v>
      </c>
      <c r="D7301" s="49"/>
      <c r="E7301" s="31">
        <v>127.54</v>
      </c>
      <c r="F7301" s="128">
        <f t="shared" si="416"/>
        <v>75.631219999999999</v>
      </c>
      <c r="G7301" s="222">
        <f t="shared" si="419"/>
        <v>83.194342000000006</v>
      </c>
      <c r="H7301" s="224">
        <v>0.1</v>
      </c>
      <c r="I7301" s="32"/>
    </row>
    <row r="7302" spans="1:9" ht="15.75">
      <c r="A7302" s="71">
        <v>7296</v>
      </c>
      <c r="B7302" s="29">
        <v>912530</v>
      </c>
      <c r="C7302" s="49" t="s">
        <v>11659</v>
      </c>
      <c r="D7302" s="49"/>
      <c r="E7302" s="31">
        <v>114.26</v>
      </c>
      <c r="F7302" s="128">
        <f t="shared" si="416"/>
        <v>67.756180000000001</v>
      </c>
      <c r="G7302" s="222">
        <f t="shared" si="419"/>
        <v>74.531798000000009</v>
      </c>
      <c r="H7302" s="224">
        <v>0.1</v>
      </c>
      <c r="I7302" s="32"/>
    </row>
    <row r="7303" spans="1:9" ht="31.5">
      <c r="A7303" s="71">
        <v>7297</v>
      </c>
      <c r="B7303" s="29">
        <v>912540</v>
      </c>
      <c r="C7303" s="49" t="s">
        <v>11660</v>
      </c>
      <c r="D7303" s="49"/>
      <c r="E7303" s="31">
        <v>81.41</v>
      </c>
      <c r="F7303" s="128">
        <f t="shared" ref="F7303:F7341" si="420">E7303*0.593</f>
        <v>48.276129999999995</v>
      </c>
      <c r="G7303" s="222">
        <f t="shared" si="419"/>
        <v>53.103743000000001</v>
      </c>
      <c r="H7303" s="224">
        <v>0.1</v>
      </c>
      <c r="I7303" s="32"/>
    </row>
    <row r="7304" spans="1:9" ht="47.25">
      <c r="A7304" s="28">
        <v>7298</v>
      </c>
      <c r="B7304" s="29">
        <v>912550</v>
      </c>
      <c r="C7304" s="49" t="s">
        <v>11661</v>
      </c>
      <c r="D7304" s="49"/>
      <c r="E7304" s="31">
        <v>162.83000000000001</v>
      </c>
      <c r="F7304" s="128">
        <f t="shared" si="420"/>
        <v>96.558189999999996</v>
      </c>
      <c r="G7304" s="222">
        <f t="shared" si="419"/>
        <v>106.214009</v>
      </c>
      <c r="H7304" s="224">
        <v>0.1</v>
      </c>
      <c r="I7304" s="32"/>
    </row>
    <row r="7305" spans="1:9" ht="47.25">
      <c r="A7305" s="28">
        <v>7299</v>
      </c>
      <c r="B7305" s="29">
        <v>912560</v>
      </c>
      <c r="C7305" s="49" t="s">
        <v>11662</v>
      </c>
      <c r="D7305" s="49"/>
      <c r="E7305" s="31">
        <v>135.68</v>
      </c>
      <c r="F7305" s="128">
        <f t="shared" si="420"/>
        <v>80.458240000000004</v>
      </c>
      <c r="G7305" s="222">
        <f t="shared" si="419"/>
        <v>88.504064000000014</v>
      </c>
      <c r="H7305" s="224">
        <v>0.1</v>
      </c>
      <c r="I7305" s="32"/>
    </row>
    <row r="7306" spans="1:9" ht="31.5">
      <c r="A7306" s="71">
        <v>7300</v>
      </c>
      <c r="B7306" s="29">
        <v>912570</v>
      </c>
      <c r="C7306" s="49" t="s">
        <v>11663</v>
      </c>
      <c r="D7306" s="49"/>
      <c r="E7306" s="31">
        <v>67.84</v>
      </c>
      <c r="F7306" s="128">
        <f t="shared" si="420"/>
        <v>40.229120000000002</v>
      </c>
      <c r="G7306" s="222">
        <f t="shared" si="419"/>
        <v>44.252032000000007</v>
      </c>
      <c r="H7306" s="224">
        <v>0.1</v>
      </c>
      <c r="I7306" s="32"/>
    </row>
    <row r="7307" spans="1:9" ht="31.5">
      <c r="A7307" s="71">
        <v>7301</v>
      </c>
      <c r="B7307" s="29">
        <v>912580</v>
      </c>
      <c r="C7307" s="49" t="s">
        <v>11664</v>
      </c>
      <c r="D7307" s="49"/>
      <c r="E7307" s="31">
        <v>135.68</v>
      </c>
      <c r="F7307" s="128">
        <f t="shared" si="420"/>
        <v>80.458240000000004</v>
      </c>
      <c r="G7307" s="222">
        <f t="shared" si="419"/>
        <v>88.504064000000014</v>
      </c>
      <c r="H7307" s="224">
        <v>0.1</v>
      </c>
      <c r="I7307" s="32"/>
    </row>
    <row r="7308" spans="1:9" ht="31.5">
      <c r="A7308" s="28">
        <v>7302</v>
      </c>
      <c r="B7308" s="29">
        <v>912590</v>
      </c>
      <c r="C7308" s="49" t="s">
        <v>11665</v>
      </c>
      <c r="D7308" s="49"/>
      <c r="E7308" s="31">
        <v>67.84</v>
      </c>
      <c r="F7308" s="128">
        <f t="shared" si="420"/>
        <v>40.229120000000002</v>
      </c>
      <c r="G7308" s="222">
        <f t="shared" si="419"/>
        <v>44.252032000000007</v>
      </c>
      <c r="H7308" s="224">
        <v>0.1</v>
      </c>
      <c r="I7308" s="32"/>
    </row>
    <row r="7309" spans="1:9" ht="15.75">
      <c r="A7309" s="28">
        <v>7303</v>
      </c>
      <c r="B7309" s="29">
        <v>912600</v>
      </c>
      <c r="C7309" s="49" t="s">
        <v>11666</v>
      </c>
      <c r="D7309" s="49"/>
      <c r="E7309" s="31">
        <v>99.98</v>
      </c>
      <c r="F7309" s="128">
        <f t="shared" si="420"/>
        <v>59.288139999999999</v>
      </c>
      <c r="G7309" s="222">
        <f t="shared" si="419"/>
        <v>65.216954000000001</v>
      </c>
      <c r="H7309" s="224">
        <v>0.1</v>
      </c>
      <c r="I7309" s="32"/>
    </row>
    <row r="7310" spans="1:9" ht="15.75">
      <c r="A7310" s="71">
        <v>7304</v>
      </c>
      <c r="B7310" s="29">
        <v>912610</v>
      </c>
      <c r="C7310" s="49" t="s">
        <v>11667</v>
      </c>
      <c r="D7310" s="49"/>
      <c r="E7310" s="31">
        <v>94.99</v>
      </c>
      <c r="F7310" s="128">
        <f t="shared" si="420"/>
        <v>56.329069999999994</v>
      </c>
      <c r="G7310" s="222">
        <f t="shared" si="419"/>
        <v>61.961976999999997</v>
      </c>
      <c r="H7310" s="224">
        <v>0.1</v>
      </c>
      <c r="I7310" s="32"/>
    </row>
    <row r="7311" spans="1:9" ht="31.5">
      <c r="A7311" s="71">
        <v>7305</v>
      </c>
      <c r="B7311" s="29">
        <v>912620</v>
      </c>
      <c r="C7311" s="49" t="s">
        <v>11668</v>
      </c>
      <c r="D7311" s="49"/>
      <c r="E7311" s="31">
        <v>32.549999999999997</v>
      </c>
      <c r="F7311" s="128">
        <f t="shared" si="420"/>
        <v>19.302149999999997</v>
      </c>
      <c r="G7311" s="222">
        <f t="shared" si="419"/>
        <v>21.232364999999998</v>
      </c>
      <c r="H7311" s="224">
        <v>0.1</v>
      </c>
      <c r="I7311" s="32"/>
    </row>
    <row r="7312" spans="1:9" ht="15.75">
      <c r="A7312" s="28">
        <v>7306</v>
      </c>
      <c r="B7312" s="29">
        <v>912630</v>
      </c>
      <c r="C7312" s="49" t="s">
        <v>11669</v>
      </c>
      <c r="D7312" s="49"/>
      <c r="E7312" s="31">
        <v>81.41</v>
      </c>
      <c r="F7312" s="128">
        <f t="shared" si="420"/>
        <v>48.276129999999995</v>
      </c>
      <c r="G7312" s="222">
        <f t="shared" si="419"/>
        <v>53.103743000000001</v>
      </c>
      <c r="H7312" s="224">
        <v>0.1</v>
      </c>
      <c r="I7312" s="32"/>
    </row>
    <row r="7313" spans="1:9" ht="15.75">
      <c r="A7313" s="28">
        <v>7307</v>
      </c>
      <c r="B7313" s="29">
        <v>912640</v>
      </c>
      <c r="C7313" s="49" t="s">
        <v>11670</v>
      </c>
      <c r="D7313" s="49"/>
      <c r="E7313" s="31">
        <v>81.41</v>
      </c>
      <c r="F7313" s="128">
        <f t="shared" si="420"/>
        <v>48.276129999999995</v>
      </c>
      <c r="G7313" s="222">
        <f t="shared" si="419"/>
        <v>53.103743000000001</v>
      </c>
      <c r="H7313" s="224">
        <v>0.1</v>
      </c>
      <c r="I7313" s="32"/>
    </row>
    <row r="7314" spans="1:9" ht="15.75">
      <c r="A7314" s="71">
        <v>7308</v>
      </c>
      <c r="B7314" s="29">
        <v>912650</v>
      </c>
      <c r="C7314" s="49" t="s">
        <v>11671</v>
      </c>
      <c r="D7314" s="49"/>
      <c r="E7314" s="31">
        <v>124.83</v>
      </c>
      <c r="F7314" s="128">
        <f t="shared" si="420"/>
        <v>74.02418999999999</v>
      </c>
      <c r="G7314" s="222">
        <f t="shared" si="419"/>
        <v>81.426608999999999</v>
      </c>
      <c r="H7314" s="224">
        <v>0.1</v>
      </c>
      <c r="I7314" s="32"/>
    </row>
    <row r="7315" spans="1:9" ht="15.75">
      <c r="A7315" s="71">
        <v>7309</v>
      </c>
      <c r="B7315" s="29">
        <v>912660</v>
      </c>
      <c r="C7315" s="49" t="s">
        <v>11672</v>
      </c>
      <c r="D7315" s="49"/>
      <c r="E7315" s="31">
        <v>59.68</v>
      </c>
      <c r="F7315" s="128">
        <f t="shared" si="420"/>
        <v>35.390239999999999</v>
      </c>
      <c r="G7315" s="222">
        <f t="shared" si="419"/>
        <v>38.929264000000003</v>
      </c>
      <c r="H7315" s="224">
        <v>0.1</v>
      </c>
      <c r="I7315" s="32"/>
    </row>
    <row r="7316" spans="1:9" ht="15.75">
      <c r="A7316" s="28">
        <v>7310</v>
      </c>
      <c r="B7316" s="29">
        <v>912670</v>
      </c>
      <c r="C7316" s="49" t="s">
        <v>11673</v>
      </c>
      <c r="D7316" s="49"/>
      <c r="E7316" s="31">
        <v>70.540000000000006</v>
      </c>
      <c r="F7316" s="128">
        <f t="shared" si="420"/>
        <v>41.830220000000004</v>
      </c>
      <c r="G7316" s="222">
        <f t="shared" si="419"/>
        <v>46.013242000000005</v>
      </c>
      <c r="H7316" s="224">
        <v>0.1</v>
      </c>
      <c r="I7316" s="32"/>
    </row>
    <row r="7317" spans="1:9" ht="15.75">
      <c r="A7317" s="28">
        <v>7311</v>
      </c>
      <c r="B7317" s="29" t="s">
        <v>145</v>
      </c>
      <c r="C7317" s="58" t="s">
        <v>11674</v>
      </c>
      <c r="D7317" s="49"/>
      <c r="E7317" s="31"/>
      <c r="F7317" s="226"/>
      <c r="G7317" s="226"/>
      <c r="H7317" s="215"/>
      <c r="I7317" s="32"/>
    </row>
    <row r="7318" spans="1:9" ht="15.75">
      <c r="A7318" s="71">
        <v>7312</v>
      </c>
      <c r="B7318" s="29">
        <v>912680</v>
      </c>
      <c r="C7318" s="49" t="s">
        <v>11675</v>
      </c>
      <c r="D7318" s="49" t="s">
        <v>11599</v>
      </c>
      <c r="E7318" s="31">
        <v>70.540000000000006</v>
      </c>
      <c r="F7318" s="128">
        <f t="shared" si="420"/>
        <v>41.830220000000004</v>
      </c>
      <c r="G7318" s="222">
        <f t="shared" ref="G7318:G7333" si="421">F7318*1.1</f>
        <v>46.013242000000005</v>
      </c>
      <c r="H7318" s="224">
        <v>0.1</v>
      </c>
      <c r="I7318" s="32"/>
    </row>
    <row r="7319" spans="1:9" ht="15.75">
      <c r="A7319" s="71">
        <v>7313</v>
      </c>
      <c r="B7319" s="29">
        <v>912690</v>
      </c>
      <c r="C7319" s="49" t="s">
        <v>11676</v>
      </c>
      <c r="D7319" s="49" t="s">
        <v>11599</v>
      </c>
      <c r="E7319" s="31">
        <v>70.540000000000006</v>
      </c>
      <c r="F7319" s="128">
        <f t="shared" si="420"/>
        <v>41.830220000000004</v>
      </c>
      <c r="G7319" s="222">
        <f t="shared" si="421"/>
        <v>46.013242000000005</v>
      </c>
      <c r="H7319" s="224">
        <v>0.1</v>
      </c>
      <c r="I7319" s="32"/>
    </row>
    <row r="7320" spans="1:9" ht="15.75">
      <c r="A7320" s="28">
        <v>7314</v>
      </c>
      <c r="B7320" s="29">
        <v>912700</v>
      </c>
      <c r="C7320" s="49" t="s">
        <v>11677</v>
      </c>
      <c r="D7320" s="49" t="s">
        <v>11599</v>
      </c>
      <c r="E7320" s="31">
        <v>70.540000000000006</v>
      </c>
      <c r="F7320" s="128">
        <f t="shared" si="420"/>
        <v>41.830220000000004</v>
      </c>
      <c r="G7320" s="222">
        <f t="shared" si="421"/>
        <v>46.013242000000005</v>
      </c>
      <c r="H7320" s="224">
        <v>0.1</v>
      </c>
      <c r="I7320" s="32"/>
    </row>
    <row r="7321" spans="1:9" ht="15.75">
      <c r="A7321" s="28">
        <v>7315</v>
      </c>
      <c r="B7321" s="29">
        <v>912710</v>
      </c>
      <c r="C7321" s="49" t="s">
        <v>11678</v>
      </c>
      <c r="D7321" s="49" t="s">
        <v>11599</v>
      </c>
      <c r="E7321" s="31">
        <v>70.540000000000006</v>
      </c>
      <c r="F7321" s="128">
        <f t="shared" si="420"/>
        <v>41.830220000000004</v>
      </c>
      <c r="G7321" s="222">
        <f t="shared" si="421"/>
        <v>46.013242000000005</v>
      </c>
      <c r="H7321" s="224">
        <v>0.1</v>
      </c>
      <c r="I7321" s="32"/>
    </row>
    <row r="7322" spans="1:9" ht="31.5">
      <c r="A7322" s="71">
        <v>7316</v>
      </c>
      <c r="B7322" s="29">
        <v>912720</v>
      </c>
      <c r="C7322" s="49" t="s">
        <v>11679</v>
      </c>
      <c r="D7322" s="49" t="s">
        <v>11599</v>
      </c>
      <c r="E7322" s="31">
        <v>124.83</v>
      </c>
      <c r="F7322" s="128">
        <f t="shared" si="420"/>
        <v>74.02418999999999</v>
      </c>
      <c r="G7322" s="222">
        <f t="shared" si="421"/>
        <v>81.426608999999999</v>
      </c>
      <c r="H7322" s="224">
        <v>0.1</v>
      </c>
      <c r="I7322" s="32"/>
    </row>
    <row r="7323" spans="1:9" ht="31.5">
      <c r="A7323" s="71">
        <v>7317</v>
      </c>
      <c r="B7323" s="29">
        <v>912730</v>
      </c>
      <c r="C7323" s="49" t="s">
        <v>11680</v>
      </c>
      <c r="D7323" s="49" t="s">
        <v>11599</v>
      </c>
      <c r="E7323" s="31">
        <v>124.83</v>
      </c>
      <c r="F7323" s="128">
        <f t="shared" si="420"/>
        <v>74.02418999999999</v>
      </c>
      <c r="G7323" s="222">
        <f t="shared" si="421"/>
        <v>81.426608999999999</v>
      </c>
      <c r="H7323" s="224">
        <v>0.1</v>
      </c>
      <c r="I7323" s="32"/>
    </row>
    <row r="7324" spans="1:9" ht="31.5">
      <c r="A7324" s="28">
        <v>7318</v>
      </c>
      <c r="B7324" s="29">
        <v>912740</v>
      </c>
      <c r="C7324" s="49" t="s">
        <v>11681</v>
      </c>
      <c r="D7324" s="49" t="s">
        <v>11682</v>
      </c>
      <c r="E7324" s="31">
        <v>420.64</v>
      </c>
      <c r="F7324" s="128">
        <f t="shared" si="420"/>
        <v>249.43951999999999</v>
      </c>
      <c r="G7324" s="222">
        <f t="shared" si="421"/>
        <v>274.38347199999998</v>
      </c>
      <c r="H7324" s="224">
        <v>0.1</v>
      </c>
      <c r="I7324" s="32"/>
    </row>
    <row r="7325" spans="1:9" ht="47.25">
      <c r="A7325" s="28">
        <v>7319</v>
      </c>
      <c r="B7325" s="29">
        <v>912750</v>
      </c>
      <c r="C7325" s="49" t="s">
        <v>11683</v>
      </c>
      <c r="D7325" s="49" t="s">
        <v>11682</v>
      </c>
      <c r="E7325" s="31">
        <v>420.64</v>
      </c>
      <c r="F7325" s="128">
        <f t="shared" si="420"/>
        <v>249.43951999999999</v>
      </c>
      <c r="G7325" s="222">
        <f t="shared" si="421"/>
        <v>274.38347199999998</v>
      </c>
      <c r="H7325" s="224">
        <v>0.1</v>
      </c>
      <c r="I7325" s="32"/>
    </row>
    <row r="7326" spans="1:9" ht="15.75">
      <c r="A7326" s="71">
        <v>7320</v>
      </c>
      <c r="B7326" s="29">
        <v>912760</v>
      </c>
      <c r="C7326" s="49" t="s">
        <v>11684</v>
      </c>
      <c r="D7326" s="78"/>
      <c r="E7326" s="31">
        <v>151.97</v>
      </c>
      <c r="F7326" s="128">
        <f t="shared" si="420"/>
        <v>90.118209999999991</v>
      </c>
      <c r="G7326" s="222">
        <f t="shared" si="421"/>
        <v>99.130031000000002</v>
      </c>
      <c r="H7326" s="224">
        <v>0.1</v>
      </c>
      <c r="I7326" s="32"/>
    </row>
    <row r="7327" spans="1:9" ht="31.5">
      <c r="A7327" s="71">
        <v>7321</v>
      </c>
      <c r="B7327" s="29">
        <v>912770</v>
      </c>
      <c r="C7327" s="49" t="s">
        <v>11685</v>
      </c>
      <c r="D7327" s="49" t="s">
        <v>11599</v>
      </c>
      <c r="E7327" s="31">
        <v>40.69</v>
      </c>
      <c r="F7327" s="128">
        <f t="shared" si="420"/>
        <v>24.129169999999998</v>
      </c>
      <c r="G7327" s="222">
        <f t="shared" si="421"/>
        <v>26.542087000000002</v>
      </c>
      <c r="H7327" s="224">
        <v>0.1</v>
      </c>
      <c r="I7327" s="32"/>
    </row>
    <row r="7328" spans="1:9" ht="31.5">
      <c r="A7328" s="28">
        <v>7322</v>
      </c>
      <c r="B7328" s="29">
        <v>912780</v>
      </c>
      <c r="C7328" s="49" t="s">
        <v>11686</v>
      </c>
      <c r="D7328" s="49" t="s">
        <v>11599</v>
      </c>
      <c r="E7328" s="31">
        <v>40.69</v>
      </c>
      <c r="F7328" s="128">
        <f t="shared" si="420"/>
        <v>24.129169999999998</v>
      </c>
      <c r="G7328" s="222">
        <f t="shared" si="421"/>
        <v>26.542087000000002</v>
      </c>
      <c r="H7328" s="224">
        <v>0.1</v>
      </c>
      <c r="I7328" s="32"/>
    </row>
    <row r="7329" spans="1:9" ht="31.5">
      <c r="A7329" s="28">
        <v>7323</v>
      </c>
      <c r="B7329" s="29">
        <v>912790</v>
      </c>
      <c r="C7329" s="49" t="s">
        <v>11687</v>
      </c>
      <c r="D7329" s="49" t="s">
        <v>11599</v>
      </c>
      <c r="E7329" s="31">
        <v>40.69</v>
      </c>
      <c r="F7329" s="128">
        <f t="shared" si="420"/>
        <v>24.129169999999998</v>
      </c>
      <c r="G7329" s="222">
        <f t="shared" si="421"/>
        <v>26.542087000000002</v>
      </c>
      <c r="H7329" s="224">
        <v>0.1</v>
      </c>
      <c r="I7329" s="32"/>
    </row>
    <row r="7330" spans="1:9" ht="15.75">
      <c r="A7330" s="71">
        <v>7324</v>
      </c>
      <c r="B7330" s="29">
        <v>912800</v>
      </c>
      <c r="C7330" s="49" t="s">
        <v>11688</v>
      </c>
      <c r="D7330" s="49" t="s">
        <v>11599</v>
      </c>
      <c r="E7330" s="31">
        <v>40.69</v>
      </c>
      <c r="F7330" s="128">
        <f t="shared" si="420"/>
        <v>24.129169999999998</v>
      </c>
      <c r="G7330" s="222">
        <f t="shared" si="421"/>
        <v>26.542087000000002</v>
      </c>
      <c r="H7330" s="224">
        <v>0.1</v>
      </c>
      <c r="I7330" s="32"/>
    </row>
    <row r="7331" spans="1:9" ht="15.75">
      <c r="A7331" s="71">
        <v>7325</v>
      </c>
      <c r="B7331" s="29">
        <v>912810</v>
      </c>
      <c r="C7331" s="49" t="s">
        <v>11689</v>
      </c>
      <c r="D7331" s="49" t="s">
        <v>11599</v>
      </c>
      <c r="E7331" s="31">
        <v>40.69</v>
      </c>
      <c r="F7331" s="128">
        <f t="shared" si="420"/>
        <v>24.129169999999998</v>
      </c>
      <c r="G7331" s="222">
        <f t="shared" si="421"/>
        <v>26.542087000000002</v>
      </c>
      <c r="H7331" s="224">
        <v>0.1</v>
      </c>
      <c r="I7331" s="32"/>
    </row>
    <row r="7332" spans="1:9" ht="15.75">
      <c r="A7332" s="28">
        <v>7326</v>
      </c>
      <c r="B7332" s="29">
        <v>912820</v>
      </c>
      <c r="C7332" s="49" t="s">
        <v>11690</v>
      </c>
      <c r="D7332" s="49" t="s">
        <v>11599</v>
      </c>
      <c r="E7332" s="31">
        <v>40.69</v>
      </c>
      <c r="F7332" s="128">
        <f t="shared" si="420"/>
        <v>24.129169999999998</v>
      </c>
      <c r="G7332" s="222">
        <f t="shared" si="421"/>
        <v>26.542087000000002</v>
      </c>
      <c r="H7332" s="224">
        <v>0.1</v>
      </c>
      <c r="I7332" s="32"/>
    </row>
    <row r="7333" spans="1:9" ht="15.75">
      <c r="A7333" s="28">
        <v>7327</v>
      </c>
      <c r="B7333" s="29">
        <v>912830</v>
      </c>
      <c r="C7333" s="49" t="s">
        <v>11691</v>
      </c>
      <c r="D7333" s="49" t="s">
        <v>11599</v>
      </c>
      <c r="E7333" s="31">
        <v>40.69</v>
      </c>
      <c r="F7333" s="128">
        <f t="shared" si="420"/>
        <v>24.129169999999998</v>
      </c>
      <c r="G7333" s="222">
        <f t="shared" si="421"/>
        <v>26.542087000000002</v>
      </c>
      <c r="H7333" s="224">
        <v>0.1</v>
      </c>
      <c r="I7333" s="32"/>
    </row>
    <row r="7334" spans="1:9" ht="47.25">
      <c r="A7334" s="71">
        <v>7328</v>
      </c>
      <c r="B7334" s="29" t="s">
        <v>145</v>
      </c>
      <c r="C7334" s="58" t="s">
        <v>11692</v>
      </c>
      <c r="D7334" s="49"/>
      <c r="E7334" s="31"/>
      <c r="F7334" s="226"/>
      <c r="G7334" s="226"/>
      <c r="H7334" s="215"/>
      <c r="I7334" s="32"/>
    </row>
    <row r="7335" spans="1:9" ht="31.5">
      <c r="A7335" s="71">
        <v>7329</v>
      </c>
      <c r="B7335" s="29">
        <v>912840</v>
      </c>
      <c r="C7335" s="49" t="s">
        <v>11693</v>
      </c>
      <c r="D7335" s="49" t="s">
        <v>11694</v>
      </c>
      <c r="E7335" s="31">
        <v>27.13</v>
      </c>
      <c r="F7335" s="128">
        <f t="shared" si="420"/>
        <v>16.088089999999998</v>
      </c>
      <c r="G7335" s="222">
        <f>F7335*1.1</f>
        <v>17.696898999999998</v>
      </c>
      <c r="H7335" s="224">
        <v>0.1</v>
      </c>
      <c r="I7335" s="32"/>
    </row>
    <row r="7336" spans="1:9" ht="31.5">
      <c r="A7336" s="28">
        <v>7330</v>
      </c>
      <c r="B7336" s="29">
        <v>912850</v>
      </c>
      <c r="C7336" s="49" t="s">
        <v>11695</v>
      </c>
      <c r="D7336" s="49" t="s">
        <v>11694</v>
      </c>
      <c r="E7336" s="31">
        <v>32.56</v>
      </c>
      <c r="F7336" s="128">
        <f t="shared" si="420"/>
        <v>19.30808</v>
      </c>
      <c r="G7336" s="222">
        <f>F7336*1.1</f>
        <v>21.238888000000003</v>
      </c>
      <c r="H7336" s="224">
        <v>0.1</v>
      </c>
      <c r="I7336" s="32"/>
    </row>
    <row r="7337" spans="1:9" ht="31.5">
      <c r="A7337" s="28">
        <v>7331</v>
      </c>
      <c r="B7337" s="29" t="s">
        <v>145</v>
      </c>
      <c r="C7337" s="58" t="s">
        <v>11696</v>
      </c>
      <c r="D7337" s="49"/>
      <c r="E7337" s="31"/>
      <c r="F7337" s="226"/>
      <c r="G7337" s="226"/>
      <c r="H7337" s="215"/>
      <c r="I7337" s="32"/>
    </row>
    <row r="7338" spans="1:9" ht="15.75">
      <c r="A7338" s="71">
        <v>7332</v>
      </c>
      <c r="B7338" s="29">
        <v>912860</v>
      </c>
      <c r="C7338" s="49" t="s">
        <v>11697</v>
      </c>
      <c r="D7338" s="49"/>
      <c r="E7338" s="31">
        <v>108.55</v>
      </c>
      <c r="F7338" s="128">
        <f t="shared" si="420"/>
        <v>64.370149999999995</v>
      </c>
      <c r="G7338" s="222">
        <f>F7338*1.1</f>
        <v>70.807164999999998</v>
      </c>
      <c r="H7338" s="224">
        <v>0.1</v>
      </c>
      <c r="I7338" s="32"/>
    </row>
    <row r="7339" spans="1:9" ht="15.75">
      <c r="A7339" s="71">
        <v>7333</v>
      </c>
      <c r="B7339" s="29">
        <v>912870</v>
      </c>
      <c r="C7339" s="49" t="s">
        <v>11698</v>
      </c>
      <c r="D7339" s="49"/>
      <c r="E7339" s="31">
        <v>108.55</v>
      </c>
      <c r="F7339" s="128">
        <f t="shared" si="420"/>
        <v>64.370149999999995</v>
      </c>
      <c r="G7339" s="222">
        <f>F7339*1.1</f>
        <v>70.807164999999998</v>
      </c>
      <c r="H7339" s="224">
        <v>0.1</v>
      </c>
      <c r="I7339" s="32"/>
    </row>
    <row r="7340" spans="1:9" ht="31.5">
      <c r="A7340" s="28">
        <v>7334</v>
      </c>
      <c r="B7340" s="29">
        <v>912880</v>
      </c>
      <c r="C7340" s="49" t="s">
        <v>11699</v>
      </c>
      <c r="D7340" s="49"/>
      <c r="E7340" s="31">
        <v>149.25</v>
      </c>
      <c r="F7340" s="128">
        <f t="shared" si="420"/>
        <v>88.50524999999999</v>
      </c>
      <c r="G7340" s="222">
        <f>F7340*1.1</f>
        <v>97.355774999999994</v>
      </c>
      <c r="H7340" s="224">
        <v>0.1</v>
      </c>
      <c r="I7340" s="32"/>
    </row>
    <row r="7341" spans="1:9" ht="15.75">
      <c r="A7341" s="28">
        <v>7335</v>
      </c>
      <c r="B7341" s="29">
        <v>912890</v>
      </c>
      <c r="C7341" s="49" t="s">
        <v>11700</v>
      </c>
      <c r="D7341" s="49"/>
      <c r="E7341" s="31">
        <v>108.55</v>
      </c>
      <c r="F7341" s="128">
        <f t="shared" si="420"/>
        <v>64.370149999999995</v>
      </c>
      <c r="G7341" s="222">
        <f>F7341*1.1</f>
        <v>70.807164999999998</v>
      </c>
      <c r="H7341" s="224">
        <v>0.1</v>
      </c>
      <c r="I7341" s="32"/>
    </row>
    <row r="7342" spans="1:9" ht="15" customHeight="1">
      <c r="B7342" s="254" t="s">
        <v>11701</v>
      </c>
      <c r="C7342" s="255"/>
      <c r="D7342" s="255"/>
      <c r="E7342" s="255"/>
      <c r="F7342" s="255"/>
      <c r="G7342" s="255"/>
      <c r="H7342" s="255"/>
      <c r="I7342" s="256"/>
    </row>
  </sheetData>
  <autoFilter ref="B4:I7342"/>
  <mergeCells count="5">
    <mergeCell ref="A2:I2"/>
    <mergeCell ref="A3:I3"/>
    <mergeCell ref="A1:H1"/>
    <mergeCell ref="A4:A5"/>
    <mergeCell ref="B7342:I73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2617"/>
  <sheetViews>
    <sheetView topLeftCell="A10" zoomScale="85" zoomScaleNormal="85" workbookViewId="0">
      <selection activeCell="P5" sqref="P5"/>
    </sheetView>
  </sheetViews>
  <sheetFormatPr defaultRowHeight="15"/>
  <cols>
    <col min="2" max="2" width="36.7109375" customWidth="1"/>
    <col min="3" max="3" width="40.42578125" customWidth="1"/>
    <col min="5" max="5" width="9.140625" customWidth="1"/>
    <col min="6" max="6" width="13.28515625" customWidth="1"/>
    <col min="7" max="7" width="14" style="151" customWidth="1"/>
    <col min="8" max="8" width="15.7109375" style="151" customWidth="1"/>
    <col min="9" max="9" width="20" style="151" customWidth="1"/>
    <col min="10" max="10" width="20.28515625" style="139" customWidth="1"/>
    <col min="11" max="11" width="19.28515625" customWidth="1"/>
  </cols>
  <sheetData>
    <row r="1" spans="1:11" ht="33.75">
      <c r="A1" s="257" t="s">
        <v>14683</v>
      </c>
      <c r="B1" s="258"/>
      <c r="C1" s="258"/>
      <c r="D1" s="258"/>
      <c r="E1" s="258"/>
      <c r="F1" s="258"/>
      <c r="G1" s="258"/>
      <c r="H1" s="258"/>
      <c r="I1" s="258"/>
      <c r="J1" s="259"/>
      <c r="K1" s="2" t="s">
        <v>8</v>
      </c>
    </row>
    <row r="2" spans="1:11" ht="66" customHeight="1">
      <c r="A2" s="260" t="s">
        <v>14685</v>
      </c>
      <c r="B2" s="261"/>
      <c r="C2" s="261"/>
      <c r="D2" s="261"/>
      <c r="E2" s="261"/>
      <c r="F2" s="261"/>
      <c r="G2" s="261"/>
      <c r="H2" s="261"/>
      <c r="I2" s="261"/>
      <c r="J2" s="261"/>
      <c r="K2" s="262"/>
    </row>
    <row r="3" spans="1:11" ht="87.75" customHeight="1">
      <c r="A3" s="263" t="s">
        <v>14687</v>
      </c>
      <c r="B3" s="263"/>
      <c r="C3" s="263"/>
      <c r="D3" s="263"/>
      <c r="E3" s="263"/>
      <c r="F3" s="263"/>
      <c r="G3" s="263"/>
      <c r="H3" s="263"/>
      <c r="I3" s="263"/>
      <c r="J3" s="263"/>
      <c r="K3" s="263"/>
    </row>
    <row r="4" spans="1:11" ht="54.75" customHeight="1">
      <c r="A4" s="265" t="s">
        <v>14686</v>
      </c>
      <c r="B4" s="266"/>
      <c r="C4" s="266"/>
      <c r="D4" s="266"/>
      <c r="E4" s="266"/>
      <c r="F4" s="266"/>
      <c r="G4" s="266"/>
      <c r="H4" s="266"/>
      <c r="I4" s="266"/>
      <c r="J4" s="266"/>
      <c r="K4" s="267"/>
    </row>
    <row r="5" spans="1:11" ht="157.5">
      <c r="A5" s="79" t="s">
        <v>9</v>
      </c>
      <c r="B5" s="17" t="s">
        <v>10</v>
      </c>
      <c r="C5" s="17" t="s">
        <v>3</v>
      </c>
      <c r="D5" s="17" t="s">
        <v>11</v>
      </c>
      <c r="E5" s="143" t="s">
        <v>14690</v>
      </c>
      <c r="F5" s="18" t="s">
        <v>13</v>
      </c>
      <c r="G5" s="80" t="s">
        <v>15099</v>
      </c>
      <c r="H5" s="81" t="s">
        <v>14</v>
      </c>
      <c r="I5" s="19" t="s">
        <v>15</v>
      </c>
      <c r="J5" s="20" t="s">
        <v>16</v>
      </c>
      <c r="K5" s="3" t="s">
        <v>6</v>
      </c>
    </row>
    <row r="6" spans="1:11" ht="60" customHeight="1">
      <c r="A6" s="82"/>
      <c r="B6" s="83" t="s">
        <v>390</v>
      </c>
      <c r="C6" s="82"/>
      <c r="D6" s="82"/>
      <c r="E6" s="82"/>
      <c r="F6" s="84"/>
      <c r="G6" s="144"/>
      <c r="H6" s="145"/>
      <c r="I6" s="268"/>
      <c r="J6" s="135"/>
      <c r="K6" s="27"/>
    </row>
    <row r="7" spans="1:11" ht="45">
      <c r="A7" s="82"/>
      <c r="B7" s="83" t="s">
        <v>472</v>
      </c>
      <c r="C7" s="85" t="s">
        <v>3864</v>
      </c>
      <c r="D7" s="82"/>
      <c r="E7" s="82"/>
      <c r="F7" s="84"/>
      <c r="G7" s="144"/>
      <c r="H7" s="145"/>
      <c r="I7" s="269"/>
      <c r="J7" s="135"/>
      <c r="K7" s="27"/>
    </row>
    <row r="8" spans="1:11" ht="30">
      <c r="A8" s="86" t="s">
        <v>11709</v>
      </c>
      <c r="B8" s="85" t="s">
        <v>474</v>
      </c>
      <c r="C8" s="85" t="s">
        <v>11710</v>
      </c>
      <c r="D8" s="87" t="s">
        <v>24</v>
      </c>
      <c r="E8" s="167" t="s">
        <v>12</v>
      </c>
      <c r="F8" s="84">
        <v>2530.77</v>
      </c>
      <c r="G8" s="136">
        <f>F8*0.593</f>
        <v>1500.7466099999999</v>
      </c>
      <c r="H8" s="130">
        <f>G8*30/100</f>
        <v>450.22398300000003</v>
      </c>
      <c r="I8" s="131">
        <f>G8+H8</f>
        <v>1950.970593</v>
      </c>
      <c r="J8" s="142">
        <v>0.3</v>
      </c>
      <c r="K8" s="27"/>
    </row>
    <row r="9" spans="1:11" ht="30">
      <c r="A9" s="86" t="s">
        <v>11711</v>
      </c>
      <c r="B9" s="85" t="s">
        <v>476</v>
      </c>
      <c r="C9" s="85" t="s">
        <v>11712</v>
      </c>
      <c r="D9" s="86" t="s">
        <v>24</v>
      </c>
      <c r="E9" s="168" t="s">
        <v>12</v>
      </c>
      <c r="F9" s="84">
        <v>2024.61</v>
      </c>
      <c r="G9" s="136">
        <f t="shared" ref="G9:G72" si="0">F9*0.593</f>
        <v>1200.5937299999998</v>
      </c>
      <c r="H9" s="130">
        <f t="shared" ref="H9:H25" si="1">G9*30/100</f>
        <v>360.17811899999992</v>
      </c>
      <c r="I9" s="131">
        <f t="shared" ref="I9:I25" si="2">G9+H9</f>
        <v>1560.7718489999997</v>
      </c>
      <c r="J9" s="142">
        <v>0.3</v>
      </c>
      <c r="K9" s="27"/>
    </row>
    <row r="10" spans="1:11" ht="30">
      <c r="A10" s="86" t="s">
        <v>11713</v>
      </c>
      <c r="B10" s="85" t="s">
        <v>477</v>
      </c>
      <c r="C10" s="85" t="s">
        <v>11710</v>
      </c>
      <c r="D10" s="87" t="s">
        <v>24</v>
      </c>
      <c r="E10" s="167" t="s">
        <v>12</v>
      </c>
      <c r="F10" s="84">
        <v>1885.42</v>
      </c>
      <c r="G10" s="136">
        <f t="shared" si="0"/>
        <v>1118.0540599999999</v>
      </c>
      <c r="H10" s="130">
        <f t="shared" si="1"/>
        <v>335.41621800000001</v>
      </c>
      <c r="I10" s="131">
        <f t="shared" si="2"/>
        <v>1453.470278</v>
      </c>
      <c r="J10" s="142">
        <v>0.3</v>
      </c>
      <c r="K10" s="27"/>
    </row>
    <row r="11" spans="1:11" ht="30">
      <c r="A11" s="86" t="s">
        <v>11714</v>
      </c>
      <c r="B11" s="88" t="s">
        <v>478</v>
      </c>
      <c r="C11" s="85" t="s">
        <v>11712</v>
      </c>
      <c r="D11" s="86" t="s">
        <v>24</v>
      </c>
      <c r="E11" s="169" t="s">
        <v>12</v>
      </c>
      <c r="F11" s="84">
        <v>1885.42</v>
      </c>
      <c r="G11" s="136">
        <f t="shared" si="0"/>
        <v>1118.0540599999999</v>
      </c>
      <c r="H11" s="130">
        <f t="shared" si="1"/>
        <v>335.41621800000001</v>
      </c>
      <c r="I11" s="131">
        <f t="shared" si="2"/>
        <v>1453.470278</v>
      </c>
      <c r="J11" s="142">
        <v>0.3</v>
      </c>
      <c r="K11" s="27"/>
    </row>
    <row r="12" spans="1:11" ht="30">
      <c r="A12" s="86" t="s">
        <v>11715</v>
      </c>
      <c r="B12" s="88" t="s">
        <v>479</v>
      </c>
      <c r="C12" s="85" t="s">
        <v>11710</v>
      </c>
      <c r="D12" s="86" t="s">
        <v>24</v>
      </c>
      <c r="E12" s="169" t="s">
        <v>12</v>
      </c>
      <c r="F12" s="84">
        <v>2513.89</v>
      </c>
      <c r="G12" s="136">
        <f t="shared" si="0"/>
        <v>1490.7367699999998</v>
      </c>
      <c r="H12" s="130">
        <f t="shared" si="1"/>
        <v>447.22103099999993</v>
      </c>
      <c r="I12" s="131">
        <f t="shared" si="2"/>
        <v>1937.9578009999996</v>
      </c>
      <c r="J12" s="142">
        <v>0.3</v>
      </c>
      <c r="K12" s="27"/>
    </row>
    <row r="13" spans="1:11" ht="30">
      <c r="A13" s="86" t="s">
        <v>11716</v>
      </c>
      <c r="B13" s="88" t="s">
        <v>480</v>
      </c>
      <c r="C13" s="85" t="s">
        <v>11712</v>
      </c>
      <c r="D13" s="86" t="s">
        <v>24</v>
      </c>
      <c r="E13" s="169" t="s">
        <v>12</v>
      </c>
      <c r="F13" s="84">
        <v>2530.77</v>
      </c>
      <c r="G13" s="136">
        <f t="shared" si="0"/>
        <v>1500.7466099999999</v>
      </c>
      <c r="H13" s="130">
        <f t="shared" si="1"/>
        <v>450.22398300000003</v>
      </c>
      <c r="I13" s="131">
        <f t="shared" si="2"/>
        <v>1950.970593</v>
      </c>
      <c r="J13" s="142">
        <v>0.3</v>
      </c>
      <c r="K13" s="27"/>
    </row>
    <row r="14" spans="1:11" ht="30">
      <c r="A14" s="86" t="s">
        <v>11717</v>
      </c>
      <c r="B14" s="88" t="s">
        <v>481</v>
      </c>
      <c r="C14" s="85" t="s">
        <v>11710</v>
      </c>
      <c r="D14" s="86" t="s">
        <v>24</v>
      </c>
      <c r="E14" s="169" t="s">
        <v>12</v>
      </c>
      <c r="F14" s="84">
        <v>1885.42</v>
      </c>
      <c r="G14" s="136">
        <f t="shared" si="0"/>
        <v>1118.0540599999999</v>
      </c>
      <c r="H14" s="130">
        <f t="shared" si="1"/>
        <v>335.41621800000001</v>
      </c>
      <c r="I14" s="131">
        <f t="shared" si="2"/>
        <v>1453.470278</v>
      </c>
      <c r="J14" s="142">
        <v>0.3</v>
      </c>
      <c r="K14" s="27"/>
    </row>
    <row r="15" spans="1:11" ht="30">
      <c r="A15" s="86" t="s">
        <v>11718</v>
      </c>
      <c r="B15" s="88" t="s">
        <v>482</v>
      </c>
      <c r="C15" s="85" t="s">
        <v>11710</v>
      </c>
      <c r="D15" s="86" t="s">
        <v>24</v>
      </c>
      <c r="E15" s="169" t="s">
        <v>12</v>
      </c>
      <c r="F15" s="84">
        <v>2513.89</v>
      </c>
      <c r="G15" s="136">
        <f t="shared" si="0"/>
        <v>1490.7367699999998</v>
      </c>
      <c r="H15" s="130">
        <f t="shared" si="1"/>
        <v>447.22103099999993</v>
      </c>
      <c r="I15" s="131">
        <f t="shared" si="2"/>
        <v>1937.9578009999996</v>
      </c>
      <c r="J15" s="142">
        <v>0.3</v>
      </c>
      <c r="K15" s="27"/>
    </row>
    <row r="16" spans="1:11" ht="30">
      <c r="A16" s="86" t="s">
        <v>11719</v>
      </c>
      <c r="B16" s="88" t="s">
        <v>483</v>
      </c>
      <c r="C16" s="85" t="s">
        <v>11710</v>
      </c>
      <c r="D16" s="86" t="s">
        <v>24</v>
      </c>
      <c r="E16" s="169" t="s">
        <v>12</v>
      </c>
      <c r="F16" s="84">
        <v>1809.49</v>
      </c>
      <c r="G16" s="136">
        <f t="shared" si="0"/>
        <v>1073.02757</v>
      </c>
      <c r="H16" s="130">
        <f t="shared" si="1"/>
        <v>321.90827100000001</v>
      </c>
      <c r="I16" s="131">
        <f t="shared" si="2"/>
        <v>1394.935841</v>
      </c>
      <c r="J16" s="142">
        <v>0.3</v>
      </c>
      <c r="K16" s="27"/>
    </row>
    <row r="17" spans="1:11" ht="30">
      <c r="A17" s="86" t="s">
        <v>11720</v>
      </c>
      <c r="B17" s="88" t="s">
        <v>484</v>
      </c>
      <c r="C17" s="85" t="s">
        <v>11710</v>
      </c>
      <c r="D17" s="86" t="s">
        <v>24</v>
      </c>
      <c r="E17" s="169" t="s">
        <v>12</v>
      </c>
      <c r="F17" s="84">
        <v>2750.43</v>
      </c>
      <c r="G17" s="136">
        <f t="shared" si="0"/>
        <v>1631.0049899999999</v>
      </c>
      <c r="H17" s="130">
        <f t="shared" si="1"/>
        <v>489.30149699999993</v>
      </c>
      <c r="I17" s="131">
        <f t="shared" si="2"/>
        <v>2120.3064869999998</v>
      </c>
      <c r="J17" s="142">
        <v>0.3</v>
      </c>
      <c r="K17" s="27"/>
    </row>
    <row r="18" spans="1:11" ht="30">
      <c r="A18" s="86" t="s">
        <v>11721</v>
      </c>
      <c r="B18" s="88" t="s">
        <v>485</v>
      </c>
      <c r="C18" s="85" t="s">
        <v>11712</v>
      </c>
      <c r="D18" s="86" t="s">
        <v>24</v>
      </c>
      <c r="E18" s="169" t="s">
        <v>12</v>
      </c>
      <c r="F18" s="84">
        <v>1885.42</v>
      </c>
      <c r="G18" s="136">
        <f t="shared" si="0"/>
        <v>1118.0540599999999</v>
      </c>
      <c r="H18" s="130">
        <f t="shared" si="1"/>
        <v>335.41621800000001</v>
      </c>
      <c r="I18" s="131">
        <f t="shared" si="2"/>
        <v>1453.470278</v>
      </c>
      <c r="J18" s="142">
        <v>0.3</v>
      </c>
      <c r="K18" s="27"/>
    </row>
    <row r="19" spans="1:11" ht="30">
      <c r="A19" s="86" t="s">
        <v>11722</v>
      </c>
      <c r="B19" s="88" t="s">
        <v>486</v>
      </c>
      <c r="C19" s="85" t="s">
        <v>11710</v>
      </c>
      <c r="D19" s="86" t="s">
        <v>24</v>
      </c>
      <c r="E19" s="169" t="s">
        <v>12</v>
      </c>
      <c r="F19" s="84">
        <v>1885.42</v>
      </c>
      <c r="G19" s="136">
        <f t="shared" si="0"/>
        <v>1118.0540599999999</v>
      </c>
      <c r="H19" s="130">
        <f t="shared" si="1"/>
        <v>335.41621800000001</v>
      </c>
      <c r="I19" s="131">
        <f t="shared" si="2"/>
        <v>1453.470278</v>
      </c>
      <c r="J19" s="142">
        <v>0.3</v>
      </c>
      <c r="K19" s="27"/>
    </row>
    <row r="20" spans="1:11" ht="30">
      <c r="A20" s="86" t="s">
        <v>11723</v>
      </c>
      <c r="B20" s="88" t="s">
        <v>487</v>
      </c>
      <c r="C20" s="85" t="s">
        <v>11712</v>
      </c>
      <c r="D20" s="86" t="s">
        <v>24</v>
      </c>
      <c r="E20" s="169" t="s">
        <v>12</v>
      </c>
      <c r="F20" s="84">
        <v>1885.42</v>
      </c>
      <c r="G20" s="136">
        <f t="shared" si="0"/>
        <v>1118.0540599999999</v>
      </c>
      <c r="H20" s="130">
        <f t="shared" si="1"/>
        <v>335.41621800000001</v>
      </c>
      <c r="I20" s="131">
        <f t="shared" si="2"/>
        <v>1453.470278</v>
      </c>
      <c r="J20" s="142">
        <v>0.3</v>
      </c>
      <c r="K20" s="27"/>
    </row>
    <row r="21" spans="1:11" ht="30">
      <c r="A21" s="86" t="s">
        <v>11724</v>
      </c>
      <c r="B21" s="88" t="s">
        <v>488</v>
      </c>
      <c r="C21" s="85" t="s">
        <v>11710</v>
      </c>
      <c r="D21" s="86" t="s">
        <v>24</v>
      </c>
      <c r="E21" s="169" t="s">
        <v>12</v>
      </c>
      <c r="F21" s="84">
        <v>1885.42</v>
      </c>
      <c r="G21" s="136">
        <f t="shared" si="0"/>
        <v>1118.0540599999999</v>
      </c>
      <c r="H21" s="130">
        <f t="shared" si="1"/>
        <v>335.41621800000001</v>
      </c>
      <c r="I21" s="131">
        <f t="shared" si="2"/>
        <v>1453.470278</v>
      </c>
      <c r="J21" s="142">
        <v>0.3</v>
      </c>
      <c r="K21" s="27"/>
    </row>
    <row r="22" spans="1:11" ht="30">
      <c r="A22" s="86" t="s">
        <v>11725</v>
      </c>
      <c r="B22" s="88" t="s">
        <v>489</v>
      </c>
      <c r="C22" s="85" t="s">
        <v>11712</v>
      </c>
      <c r="D22" s="86" t="s">
        <v>24</v>
      </c>
      <c r="E22" s="169" t="s">
        <v>12</v>
      </c>
      <c r="F22" s="84">
        <v>1961.34</v>
      </c>
      <c r="G22" s="136">
        <f t="shared" si="0"/>
        <v>1163.0746199999999</v>
      </c>
      <c r="H22" s="130">
        <f t="shared" si="1"/>
        <v>348.92238599999996</v>
      </c>
      <c r="I22" s="131">
        <f t="shared" si="2"/>
        <v>1511.9970059999998</v>
      </c>
      <c r="J22" s="142">
        <v>0.3</v>
      </c>
      <c r="K22" s="27"/>
    </row>
    <row r="23" spans="1:11" ht="30">
      <c r="A23" s="86" t="s">
        <v>11726</v>
      </c>
      <c r="B23" s="88" t="s">
        <v>490</v>
      </c>
      <c r="C23" s="85" t="s">
        <v>11710</v>
      </c>
      <c r="D23" s="86" t="s">
        <v>24</v>
      </c>
      <c r="E23" s="169" t="s">
        <v>12</v>
      </c>
      <c r="F23" s="84">
        <v>1885.42</v>
      </c>
      <c r="G23" s="136">
        <f t="shared" si="0"/>
        <v>1118.0540599999999</v>
      </c>
      <c r="H23" s="130">
        <f t="shared" si="1"/>
        <v>335.41621800000001</v>
      </c>
      <c r="I23" s="131">
        <f t="shared" si="2"/>
        <v>1453.470278</v>
      </c>
      <c r="J23" s="142">
        <v>0.3</v>
      </c>
      <c r="K23" s="27"/>
    </row>
    <row r="24" spans="1:11" ht="90">
      <c r="A24" s="86" t="s">
        <v>11727</v>
      </c>
      <c r="B24" s="88" t="s">
        <v>491</v>
      </c>
      <c r="C24" s="88" t="s">
        <v>11728</v>
      </c>
      <c r="D24" s="86" t="s">
        <v>24</v>
      </c>
      <c r="E24" s="169" t="s">
        <v>12</v>
      </c>
      <c r="F24" s="84">
        <v>1961.34</v>
      </c>
      <c r="G24" s="136">
        <f t="shared" si="0"/>
        <v>1163.0746199999999</v>
      </c>
      <c r="H24" s="130">
        <f>G24*30/100</f>
        <v>348.92238599999996</v>
      </c>
      <c r="I24" s="131">
        <f t="shared" si="2"/>
        <v>1511.9970059999998</v>
      </c>
      <c r="J24" s="142">
        <v>0.3</v>
      </c>
      <c r="K24" s="27"/>
    </row>
    <row r="25" spans="1:11" ht="45">
      <c r="A25" s="86" t="s">
        <v>11729</v>
      </c>
      <c r="B25" s="88" t="s">
        <v>494</v>
      </c>
      <c r="C25" s="88" t="s">
        <v>11730</v>
      </c>
      <c r="D25" s="86" t="s">
        <v>23</v>
      </c>
      <c r="E25" s="169" t="s">
        <v>12</v>
      </c>
      <c r="F25" s="84">
        <v>4265.13</v>
      </c>
      <c r="G25" s="136">
        <f t="shared" si="0"/>
        <v>2529.2220899999998</v>
      </c>
      <c r="H25" s="130">
        <f t="shared" si="1"/>
        <v>758.76662699999986</v>
      </c>
      <c r="I25" s="131">
        <f t="shared" si="2"/>
        <v>3287.9887169999997</v>
      </c>
      <c r="J25" s="142">
        <v>0.3</v>
      </c>
      <c r="K25" s="27"/>
    </row>
    <row r="26" spans="1:11" ht="18.75">
      <c r="A26" s="86" t="s">
        <v>145</v>
      </c>
      <c r="B26" s="89" t="s">
        <v>11731</v>
      </c>
      <c r="C26" s="89"/>
      <c r="D26" s="82"/>
      <c r="E26" s="82"/>
      <c r="F26" s="90"/>
      <c r="G26" s="146"/>
      <c r="H26" s="145"/>
      <c r="I26" s="147"/>
      <c r="J26" s="138"/>
      <c r="K26" s="27"/>
    </row>
    <row r="27" spans="1:11" ht="28.5">
      <c r="A27" s="86" t="s">
        <v>145</v>
      </c>
      <c r="B27" s="89" t="s">
        <v>11732</v>
      </c>
      <c r="C27" s="88"/>
      <c r="D27" s="86"/>
      <c r="E27" s="86"/>
      <c r="F27" s="90"/>
      <c r="G27" s="146"/>
      <c r="H27" s="145"/>
      <c r="I27" s="147"/>
      <c r="J27" s="138"/>
      <c r="K27" s="27"/>
    </row>
    <row r="28" spans="1:11" ht="45">
      <c r="A28" s="86" t="s">
        <v>11733</v>
      </c>
      <c r="B28" s="88" t="s">
        <v>11734</v>
      </c>
      <c r="C28" s="88" t="s">
        <v>11735</v>
      </c>
      <c r="D28" s="86"/>
      <c r="E28" s="169" t="s">
        <v>12</v>
      </c>
      <c r="F28" s="91">
        <v>370.99</v>
      </c>
      <c r="G28" s="136">
        <f t="shared" si="0"/>
        <v>219.99707000000001</v>
      </c>
      <c r="H28" s="130">
        <f t="shared" ref="H28:H30" si="3">G28*30/100</f>
        <v>65.999121000000002</v>
      </c>
      <c r="I28" s="131">
        <f t="shared" ref="I28:I33" si="4">G28+H28</f>
        <v>285.99619100000001</v>
      </c>
      <c r="J28" s="142">
        <v>0.3</v>
      </c>
      <c r="K28" s="27"/>
    </row>
    <row r="29" spans="1:11" ht="45">
      <c r="A29" s="86" t="s">
        <v>11736</v>
      </c>
      <c r="B29" s="88" t="s">
        <v>11737</v>
      </c>
      <c r="C29" s="88" t="s">
        <v>11738</v>
      </c>
      <c r="D29" s="86"/>
      <c r="E29" s="169" t="s">
        <v>12</v>
      </c>
      <c r="F29" s="91">
        <v>788.36</v>
      </c>
      <c r="G29" s="136">
        <f t="shared" si="0"/>
        <v>467.49748</v>
      </c>
      <c r="H29" s="130">
        <f t="shared" si="3"/>
        <v>140.249244</v>
      </c>
      <c r="I29" s="131">
        <f t="shared" si="4"/>
        <v>607.74672399999997</v>
      </c>
      <c r="J29" s="142">
        <v>0.3</v>
      </c>
      <c r="K29" s="27"/>
    </row>
    <row r="30" spans="1:11" ht="45">
      <c r="A30" s="86" t="s">
        <v>11739</v>
      </c>
      <c r="B30" s="88" t="s">
        <v>11740</v>
      </c>
      <c r="C30" s="88" t="s">
        <v>11741</v>
      </c>
      <c r="D30" s="86"/>
      <c r="E30" s="169" t="s">
        <v>12</v>
      </c>
      <c r="F30" s="91">
        <v>1485</v>
      </c>
      <c r="G30" s="136">
        <f t="shared" si="0"/>
        <v>880.6049999999999</v>
      </c>
      <c r="H30" s="130">
        <f t="shared" si="3"/>
        <v>264.18149999999997</v>
      </c>
      <c r="I30" s="131">
        <f t="shared" si="4"/>
        <v>1144.7864999999999</v>
      </c>
      <c r="J30" s="142">
        <v>0.3</v>
      </c>
      <c r="K30" s="27"/>
    </row>
    <row r="31" spans="1:11" ht="20.25">
      <c r="A31" s="86" t="s">
        <v>11742</v>
      </c>
      <c r="B31" s="88" t="s">
        <v>11743</v>
      </c>
      <c r="C31" s="88"/>
      <c r="D31" s="86"/>
      <c r="E31" s="169" t="s">
        <v>12</v>
      </c>
      <c r="F31" s="90">
        <v>618.63</v>
      </c>
      <c r="G31" s="136">
        <f t="shared" si="0"/>
        <v>366.84758999999997</v>
      </c>
      <c r="H31" s="130">
        <f>G31*60/100</f>
        <v>220.10855399999997</v>
      </c>
      <c r="I31" s="131">
        <f t="shared" si="4"/>
        <v>586.95614399999999</v>
      </c>
      <c r="J31" s="142">
        <v>0.6</v>
      </c>
      <c r="K31" s="27"/>
    </row>
    <row r="32" spans="1:11" ht="20.25">
      <c r="A32" s="86" t="s">
        <v>11744</v>
      </c>
      <c r="B32" s="88" t="s">
        <v>11745</v>
      </c>
      <c r="C32" s="88"/>
      <c r="D32" s="86"/>
      <c r="E32" s="169" t="s">
        <v>12</v>
      </c>
      <c r="F32" s="90">
        <v>1314.59</v>
      </c>
      <c r="G32" s="136">
        <f t="shared" si="0"/>
        <v>779.55186999999989</v>
      </c>
      <c r="H32" s="130">
        <f t="shared" ref="H32:H33" si="5">G32*60/100</f>
        <v>467.73112199999997</v>
      </c>
      <c r="I32" s="131">
        <f t="shared" si="4"/>
        <v>1247.2829919999999</v>
      </c>
      <c r="J32" s="142">
        <v>0.6</v>
      </c>
      <c r="K32" s="27"/>
    </row>
    <row r="33" spans="1:11" ht="20.25">
      <c r="A33" s="86" t="s">
        <v>11746</v>
      </c>
      <c r="B33" s="88" t="s">
        <v>11747</v>
      </c>
      <c r="C33" s="88"/>
      <c r="D33" s="86"/>
      <c r="E33" s="169" t="s">
        <v>12</v>
      </c>
      <c r="F33" s="90">
        <v>2476.23</v>
      </c>
      <c r="G33" s="136">
        <f t="shared" si="0"/>
        <v>1468.4043899999999</v>
      </c>
      <c r="H33" s="130">
        <f t="shared" si="5"/>
        <v>881.04263399999991</v>
      </c>
      <c r="I33" s="131">
        <f t="shared" si="4"/>
        <v>2349.4470240000001</v>
      </c>
      <c r="J33" s="142">
        <v>0.6</v>
      </c>
      <c r="K33" s="27"/>
    </row>
    <row r="34" spans="1:11" ht="28.5">
      <c r="A34" s="86" t="s">
        <v>145</v>
      </c>
      <c r="B34" s="89" t="s">
        <v>11748</v>
      </c>
      <c r="C34" s="88"/>
      <c r="D34" s="86"/>
      <c r="E34" s="86"/>
      <c r="F34" s="90"/>
      <c r="G34" s="146"/>
      <c r="H34" s="145"/>
      <c r="I34" s="147"/>
      <c r="J34" s="138"/>
      <c r="K34" s="27"/>
    </row>
    <row r="35" spans="1:11" ht="30">
      <c r="A35" s="86" t="s">
        <v>11749</v>
      </c>
      <c r="B35" s="88" t="s">
        <v>11750</v>
      </c>
      <c r="C35" s="88"/>
      <c r="D35" s="86"/>
      <c r="E35" s="169" t="s">
        <v>12</v>
      </c>
      <c r="F35" s="90">
        <v>618.63</v>
      </c>
      <c r="G35" s="136">
        <f t="shared" si="0"/>
        <v>366.84758999999997</v>
      </c>
      <c r="H35" s="130">
        <f>G35*60/100</f>
        <v>220.10855399999997</v>
      </c>
      <c r="I35" s="131">
        <f t="shared" ref="I35:I37" si="6">G35+H35</f>
        <v>586.95614399999999</v>
      </c>
      <c r="J35" s="142">
        <v>0.6</v>
      </c>
      <c r="K35" s="27"/>
    </row>
    <row r="36" spans="1:11" ht="30">
      <c r="A36" s="86" t="s">
        <v>11751</v>
      </c>
      <c r="B36" s="88" t="s">
        <v>11752</v>
      </c>
      <c r="C36" s="88"/>
      <c r="D36" s="86"/>
      <c r="E36" s="169" t="s">
        <v>12</v>
      </c>
      <c r="F36" s="90">
        <v>1314.59</v>
      </c>
      <c r="G36" s="136">
        <f t="shared" si="0"/>
        <v>779.55186999999989</v>
      </c>
      <c r="H36" s="130">
        <f t="shared" ref="H36:H37" si="7">G36*60/100</f>
        <v>467.73112199999997</v>
      </c>
      <c r="I36" s="131">
        <f t="shared" si="6"/>
        <v>1247.2829919999999</v>
      </c>
      <c r="J36" s="142">
        <v>0.6</v>
      </c>
      <c r="K36" s="27"/>
    </row>
    <row r="37" spans="1:11" ht="30">
      <c r="A37" s="86" t="s">
        <v>11753</v>
      </c>
      <c r="B37" s="88" t="s">
        <v>11754</v>
      </c>
      <c r="C37" s="88"/>
      <c r="D37" s="86"/>
      <c r="E37" s="169" t="s">
        <v>12</v>
      </c>
      <c r="F37" s="90">
        <v>2476.23</v>
      </c>
      <c r="G37" s="136">
        <f t="shared" si="0"/>
        <v>1468.4043899999999</v>
      </c>
      <c r="H37" s="130">
        <f t="shared" si="7"/>
        <v>881.04263399999991</v>
      </c>
      <c r="I37" s="131">
        <f t="shared" si="6"/>
        <v>2349.4470240000001</v>
      </c>
      <c r="J37" s="142">
        <v>0.6</v>
      </c>
      <c r="K37" s="27"/>
    </row>
    <row r="38" spans="1:11" ht="20.25">
      <c r="A38" s="86" t="s">
        <v>11755</v>
      </c>
      <c r="B38" s="88" t="s">
        <v>11756</v>
      </c>
      <c r="C38" s="88" t="s">
        <v>11757</v>
      </c>
      <c r="D38" s="86"/>
      <c r="E38" s="169" t="s">
        <v>12</v>
      </c>
      <c r="F38" s="90">
        <v>927.94</v>
      </c>
      <c r="G38" s="136">
        <f t="shared" si="0"/>
        <v>550.26841999999999</v>
      </c>
      <c r="H38" s="130">
        <f>G38*70/100</f>
        <v>385.18789400000003</v>
      </c>
      <c r="I38" s="131">
        <f>G38+H38</f>
        <v>935.45631400000002</v>
      </c>
      <c r="J38" s="142">
        <v>0.7</v>
      </c>
      <c r="K38" s="27"/>
    </row>
    <row r="39" spans="1:11" ht="18.75">
      <c r="A39" s="86" t="s">
        <v>145</v>
      </c>
      <c r="B39" s="89" t="s">
        <v>533</v>
      </c>
      <c r="C39" s="88"/>
      <c r="D39" s="92"/>
      <c r="E39" s="92"/>
      <c r="F39" s="90"/>
      <c r="G39" s="146"/>
      <c r="H39" s="145"/>
      <c r="I39" s="147"/>
      <c r="J39" s="138"/>
      <c r="K39" s="27"/>
    </row>
    <row r="40" spans="1:11" ht="28.5">
      <c r="A40" s="86" t="s">
        <v>145</v>
      </c>
      <c r="B40" s="89" t="s">
        <v>534</v>
      </c>
      <c r="C40" s="88"/>
      <c r="D40" s="92"/>
      <c r="E40" s="92"/>
      <c r="F40" s="90"/>
      <c r="G40" s="146"/>
      <c r="H40" s="145"/>
      <c r="I40" s="147"/>
      <c r="J40" s="138"/>
      <c r="K40" s="27"/>
    </row>
    <row r="41" spans="1:11" ht="18.75">
      <c r="A41" s="86" t="s">
        <v>145</v>
      </c>
      <c r="B41" s="89" t="s">
        <v>535</v>
      </c>
      <c r="C41" s="88"/>
      <c r="D41" s="92"/>
      <c r="E41" s="92"/>
      <c r="F41" s="90"/>
      <c r="G41" s="146"/>
      <c r="H41" s="145"/>
      <c r="I41" s="147"/>
      <c r="J41" s="138"/>
      <c r="K41" s="27"/>
    </row>
    <row r="42" spans="1:11" ht="41.25">
      <c r="A42" s="86" t="s">
        <v>11758</v>
      </c>
      <c r="B42" s="88" t="s">
        <v>541</v>
      </c>
      <c r="C42" s="88" t="s">
        <v>11759</v>
      </c>
      <c r="D42" s="86" t="s">
        <v>22</v>
      </c>
      <c r="E42" s="169" t="s">
        <v>12</v>
      </c>
      <c r="F42" s="90">
        <v>4954.41</v>
      </c>
      <c r="G42" s="136">
        <f t="shared" si="0"/>
        <v>2937.9651299999996</v>
      </c>
      <c r="H42" s="130">
        <f>G42*50/100</f>
        <v>1468.9825649999998</v>
      </c>
      <c r="I42" s="131">
        <f t="shared" ref="I42:I44" si="8">G42+H42</f>
        <v>4406.9476949999989</v>
      </c>
      <c r="J42" s="142">
        <v>0.5</v>
      </c>
      <c r="K42" s="141" t="s">
        <v>14684</v>
      </c>
    </row>
    <row r="43" spans="1:11" ht="98.25" customHeight="1">
      <c r="A43" s="86" t="s">
        <v>11760</v>
      </c>
      <c r="B43" s="88" t="s">
        <v>543</v>
      </c>
      <c r="C43" s="93" t="s">
        <v>11761</v>
      </c>
      <c r="D43" s="86" t="s">
        <v>23</v>
      </c>
      <c r="E43" s="169" t="s">
        <v>12</v>
      </c>
      <c r="F43" s="90">
        <v>4987.3100000000004</v>
      </c>
      <c r="G43" s="136">
        <f t="shared" si="0"/>
        <v>2957.4748300000001</v>
      </c>
      <c r="H43" s="130">
        <f>G43*50/100</f>
        <v>1478.7374150000001</v>
      </c>
      <c r="I43" s="131">
        <f t="shared" si="8"/>
        <v>4436.2122450000006</v>
      </c>
      <c r="J43" s="142">
        <v>0.5</v>
      </c>
      <c r="K43" s="141" t="s">
        <v>14684</v>
      </c>
    </row>
    <row r="44" spans="1:11" ht="41.25">
      <c r="A44" s="86" t="s">
        <v>11762</v>
      </c>
      <c r="B44" s="88" t="s">
        <v>545</v>
      </c>
      <c r="C44" s="88"/>
      <c r="D44" s="86" t="s">
        <v>24</v>
      </c>
      <c r="E44" s="169" t="s">
        <v>12</v>
      </c>
      <c r="F44" s="90">
        <v>2573.79</v>
      </c>
      <c r="G44" s="136">
        <f t="shared" si="0"/>
        <v>1526.25747</v>
      </c>
      <c r="H44" s="130">
        <f t="shared" ref="H44" si="9">G44*30/100</f>
        <v>457.87724099999997</v>
      </c>
      <c r="I44" s="131">
        <f t="shared" si="8"/>
        <v>1984.1347109999999</v>
      </c>
      <c r="J44" s="142">
        <v>0.3</v>
      </c>
      <c r="K44" s="141" t="s">
        <v>14684</v>
      </c>
    </row>
    <row r="45" spans="1:11" ht="18.75">
      <c r="A45" s="86" t="s">
        <v>145</v>
      </c>
      <c r="B45" s="89" t="s">
        <v>561</v>
      </c>
      <c r="C45" s="88"/>
      <c r="D45" s="86"/>
      <c r="E45" s="82"/>
      <c r="F45" s="90"/>
      <c r="G45" s="146"/>
      <c r="H45" s="145"/>
      <c r="I45" s="147"/>
      <c r="J45" s="138"/>
      <c r="K45" s="27"/>
    </row>
    <row r="46" spans="1:11" ht="30">
      <c r="A46" s="86" t="s">
        <v>11763</v>
      </c>
      <c r="B46" s="88" t="s">
        <v>562</v>
      </c>
      <c r="C46" s="88"/>
      <c r="D46" s="86" t="s">
        <v>24</v>
      </c>
      <c r="E46" s="86"/>
      <c r="F46" s="90">
        <v>577.52</v>
      </c>
      <c r="G46" s="136">
        <f t="shared" si="0"/>
        <v>342.46935999999999</v>
      </c>
      <c r="H46" s="132"/>
      <c r="I46" s="131">
        <f>G46</f>
        <v>342.46935999999999</v>
      </c>
      <c r="J46" s="138"/>
      <c r="K46" s="27"/>
    </row>
    <row r="47" spans="1:11" ht="30">
      <c r="A47" s="86" t="s">
        <v>11764</v>
      </c>
      <c r="B47" s="88" t="s">
        <v>563</v>
      </c>
      <c r="C47" s="88"/>
      <c r="D47" s="86" t="s">
        <v>22</v>
      </c>
      <c r="E47" s="86"/>
      <c r="F47" s="90">
        <v>1771.54</v>
      </c>
      <c r="G47" s="136">
        <f t="shared" si="0"/>
        <v>1050.52322</v>
      </c>
      <c r="H47" s="132"/>
      <c r="I47" s="131">
        <f t="shared" ref="I47:I81" si="10">G47</f>
        <v>1050.52322</v>
      </c>
      <c r="J47" s="138"/>
      <c r="K47" s="27"/>
    </row>
    <row r="48" spans="1:11" ht="18.75">
      <c r="A48" s="86" t="s">
        <v>11765</v>
      </c>
      <c r="B48" s="88" t="s">
        <v>564</v>
      </c>
      <c r="C48" s="94"/>
      <c r="D48" s="86" t="s">
        <v>24</v>
      </c>
      <c r="E48" s="86"/>
      <c r="F48" s="90">
        <v>742.36</v>
      </c>
      <c r="G48" s="136">
        <f t="shared" si="0"/>
        <v>440.21947999999998</v>
      </c>
      <c r="H48" s="132"/>
      <c r="I48" s="131">
        <f t="shared" si="10"/>
        <v>440.21947999999998</v>
      </c>
      <c r="J48" s="138"/>
      <c r="K48" s="27"/>
    </row>
    <row r="49" spans="1:11" ht="30">
      <c r="A49" s="86" t="s">
        <v>11766</v>
      </c>
      <c r="B49" s="88" t="s">
        <v>565</v>
      </c>
      <c r="C49" s="95"/>
      <c r="D49" s="96" t="s">
        <v>24</v>
      </c>
      <c r="E49" s="96"/>
      <c r="F49" s="90">
        <v>1170.19</v>
      </c>
      <c r="G49" s="136">
        <f t="shared" si="0"/>
        <v>693.92267000000004</v>
      </c>
      <c r="H49" s="132"/>
      <c r="I49" s="131">
        <f t="shared" si="10"/>
        <v>693.92267000000004</v>
      </c>
      <c r="J49" s="138"/>
      <c r="K49" s="27"/>
    </row>
    <row r="50" spans="1:11" ht="30">
      <c r="A50" s="86" t="s">
        <v>11767</v>
      </c>
      <c r="B50" s="88" t="s">
        <v>566</v>
      </c>
      <c r="C50" s="88"/>
      <c r="D50" s="96" t="s">
        <v>22</v>
      </c>
      <c r="E50" s="96"/>
      <c r="F50" s="90">
        <v>3954.75</v>
      </c>
      <c r="G50" s="136">
        <f t="shared" si="0"/>
        <v>2345.1667499999999</v>
      </c>
      <c r="H50" s="132"/>
      <c r="I50" s="131">
        <f t="shared" si="10"/>
        <v>2345.1667499999999</v>
      </c>
      <c r="J50" s="138"/>
      <c r="K50" s="27"/>
    </row>
    <row r="51" spans="1:11" ht="18.75">
      <c r="A51" s="86" t="s">
        <v>145</v>
      </c>
      <c r="B51" s="89" t="s">
        <v>577</v>
      </c>
      <c r="C51" s="88"/>
      <c r="D51" s="86"/>
      <c r="E51" s="86"/>
      <c r="F51" s="90"/>
      <c r="G51" s="146"/>
      <c r="H51" s="145"/>
      <c r="I51" s="146"/>
      <c r="J51" s="138"/>
      <c r="K51" s="27"/>
    </row>
    <row r="52" spans="1:11" ht="30">
      <c r="A52" s="86" t="s">
        <v>11768</v>
      </c>
      <c r="B52" s="88" t="s">
        <v>11769</v>
      </c>
      <c r="C52" s="88" t="s">
        <v>11770</v>
      </c>
      <c r="D52" s="86" t="s">
        <v>22</v>
      </c>
      <c r="E52" s="86"/>
      <c r="F52" s="90">
        <v>1349.74</v>
      </c>
      <c r="G52" s="136">
        <f t="shared" si="0"/>
        <v>800.39581999999996</v>
      </c>
      <c r="H52" s="132"/>
      <c r="I52" s="131">
        <f t="shared" si="10"/>
        <v>800.39581999999996</v>
      </c>
      <c r="J52" s="138"/>
      <c r="K52" s="27"/>
    </row>
    <row r="53" spans="1:11" ht="30">
      <c r="A53" s="86" t="s">
        <v>11771</v>
      </c>
      <c r="B53" s="88" t="s">
        <v>11772</v>
      </c>
      <c r="C53" s="88"/>
      <c r="D53" s="86" t="s">
        <v>25</v>
      </c>
      <c r="E53" s="86"/>
      <c r="F53" s="90">
        <v>178.16</v>
      </c>
      <c r="G53" s="136">
        <f t="shared" si="0"/>
        <v>105.64887999999999</v>
      </c>
      <c r="H53" s="132"/>
      <c r="I53" s="131">
        <f t="shared" si="10"/>
        <v>105.64887999999999</v>
      </c>
      <c r="J53" s="138"/>
      <c r="K53" s="27"/>
    </row>
    <row r="54" spans="1:11" ht="18.75">
      <c r="A54" s="86" t="s">
        <v>11773</v>
      </c>
      <c r="B54" s="88" t="s">
        <v>581</v>
      </c>
      <c r="C54" s="88"/>
      <c r="D54" s="86" t="s">
        <v>24</v>
      </c>
      <c r="E54" s="86"/>
      <c r="F54" s="90">
        <v>1026.48</v>
      </c>
      <c r="G54" s="136">
        <f t="shared" si="0"/>
        <v>608.70263999999997</v>
      </c>
      <c r="H54" s="132"/>
      <c r="I54" s="131">
        <f t="shared" si="10"/>
        <v>608.70263999999997</v>
      </c>
      <c r="J54" s="138"/>
      <c r="K54" s="27"/>
    </row>
    <row r="55" spans="1:11" ht="18.75">
      <c r="A55" s="86" t="s">
        <v>11774</v>
      </c>
      <c r="B55" s="88" t="s">
        <v>582</v>
      </c>
      <c r="C55" s="88"/>
      <c r="D55" s="86" t="s">
        <v>25</v>
      </c>
      <c r="E55" s="86"/>
      <c r="F55" s="90">
        <v>593.88</v>
      </c>
      <c r="G55" s="136">
        <f t="shared" si="0"/>
        <v>352.17084</v>
      </c>
      <c r="H55" s="132"/>
      <c r="I55" s="131">
        <f t="shared" si="10"/>
        <v>352.17084</v>
      </c>
      <c r="J55" s="138"/>
      <c r="K55" s="27"/>
    </row>
    <row r="56" spans="1:11" ht="30">
      <c r="A56" s="86" t="s">
        <v>11775</v>
      </c>
      <c r="B56" s="88" t="s">
        <v>583</v>
      </c>
      <c r="C56" s="94"/>
      <c r="D56" s="86" t="s">
        <v>23</v>
      </c>
      <c r="E56" s="86"/>
      <c r="F56" s="90">
        <v>1834.91</v>
      </c>
      <c r="G56" s="136">
        <f t="shared" si="0"/>
        <v>1088.1016299999999</v>
      </c>
      <c r="H56" s="132"/>
      <c r="I56" s="131">
        <f t="shared" si="10"/>
        <v>1088.1016299999999</v>
      </c>
      <c r="J56" s="138"/>
      <c r="K56" s="27"/>
    </row>
    <row r="57" spans="1:11" ht="18.75">
      <c r="A57" s="86" t="s">
        <v>11776</v>
      </c>
      <c r="B57" s="88" t="s">
        <v>584</v>
      </c>
      <c r="C57" s="88"/>
      <c r="D57" s="86" t="s">
        <v>24</v>
      </c>
      <c r="E57" s="86"/>
      <c r="F57" s="90">
        <v>1462.93</v>
      </c>
      <c r="G57" s="136">
        <f t="shared" si="0"/>
        <v>867.51748999999995</v>
      </c>
      <c r="H57" s="132"/>
      <c r="I57" s="131">
        <f t="shared" si="10"/>
        <v>867.51748999999995</v>
      </c>
      <c r="J57" s="138"/>
      <c r="K57" s="27"/>
    </row>
    <row r="58" spans="1:11" ht="18.75">
      <c r="A58" s="86" t="s">
        <v>145</v>
      </c>
      <c r="B58" s="89" t="s">
        <v>585</v>
      </c>
      <c r="C58" s="88"/>
      <c r="D58" s="86"/>
      <c r="E58" s="86"/>
      <c r="F58" s="90"/>
      <c r="G58" s="146"/>
      <c r="H58" s="145"/>
      <c r="I58" s="146"/>
      <c r="J58" s="138"/>
      <c r="K58" s="27"/>
    </row>
    <row r="59" spans="1:11" ht="30">
      <c r="A59" s="86" t="s">
        <v>11777</v>
      </c>
      <c r="B59" s="88" t="s">
        <v>586</v>
      </c>
      <c r="C59" s="88" t="s">
        <v>587</v>
      </c>
      <c r="D59" s="86" t="s">
        <v>23</v>
      </c>
      <c r="E59" s="86"/>
      <c r="F59" s="90">
        <v>1675.65</v>
      </c>
      <c r="G59" s="136">
        <f t="shared" si="0"/>
        <v>993.66044999999997</v>
      </c>
      <c r="H59" s="132"/>
      <c r="I59" s="131">
        <f t="shared" si="10"/>
        <v>993.66044999999997</v>
      </c>
      <c r="J59" s="138"/>
      <c r="K59" s="27"/>
    </row>
    <row r="60" spans="1:11" ht="30">
      <c r="A60" s="86" t="s">
        <v>11778</v>
      </c>
      <c r="B60" s="88" t="s">
        <v>588</v>
      </c>
      <c r="C60" s="88" t="s">
        <v>587</v>
      </c>
      <c r="D60" s="86" t="s">
        <v>24</v>
      </c>
      <c r="E60" s="86"/>
      <c r="F60" s="90">
        <v>877.83</v>
      </c>
      <c r="G60" s="136">
        <f t="shared" si="0"/>
        <v>520.55318999999997</v>
      </c>
      <c r="H60" s="132"/>
      <c r="I60" s="131">
        <f t="shared" si="10"/>
        <v>520.55318999999997</v>
      </c>
      <c r="J60" s="138"/>
      <c r="K60" s="27"/>
    </row>
    <row r="61" spans="1:11" ht="18.75">
      <c r="A61" s="86" t="s">
        <v>11779</v>
      </c>
      <c r="B61" s="88" t="s">
        <v>589</v>
      </c>
      <c r="C61" s="88"/>
      <c r="D61" s="86" t="s">
        <v>22</v>
      </c>
      <c r="E61" s="86"/>
      <c r="F61" s="90">
        <v>2868.21</v>
      </c>
      <c r="G61" s="136">
        <f t="shared" si="0"/>
        <v>1700.84853</v>
      </c>
      <c r="H61" s="132"/>
      <c r="I61" s="131">
        <f t="shared" si="10"/>
        <v>1700.84853</v>
      </c>
      <c r="J61" s="138"/>
      <c r="K61" s="27"/>
    </row>
    <row r="62" spans="1:11" ht="18.75">
      <c r="A62" s="86" t="s">
        <v>11780</v>
      </c>
      <c r="B62" s="88" t="s">
        <v>590</v>
      </c>
      <c r="C62" s="88"/>
      <c r="D62" s="86" t="s">
        <v>23</v>
      </c>
      <c r="E62" s="86"/>
      <c r="F62" s="90">
        <v>2513.48</v>
      </c>
      <c r="G62" s="136">
        <f t="shared" si="0"/>
        <v>1490.4936399999999</v>
      </c>
      <c r="H62" s="132"/>
      <c r="I62" s="131">
        <f t="shared" si="10"/>
        <v>1490.4936399999999</v>
      </c>
      <c r="J62" s="138"/>
      <c r="K62" s="27"/>
    </row>
    <row r="63" spans="1:11" ht="18.75">
      <c r="A63" s="86" t="s">
        <v>11781</v>
      </c>
      <c r="B63" s="88" t="s">
        <v>591</v>
      </c>
      <c r="C63" s="88"/>
      <c r="D63" s="86" t="s">
        <v>24</v>
      </c>
      <c r="E63" s="86"/>
      <c r="F63" s="90">
        <v>877.83</v>
      </c>
      <c r="G63" s="136">
        <f t="shared" si="0"/>
        <v>520.55318999999997</v>
      </c>
      <c r="H63" s="132"/>
      <c r="I63" s="131">
        <f t="shared" si="10"/>
        <v>520.55318999999997</v>
      </c>
      <c r="J63" s="138"/>
      <c r="K63" s="27"/>
    </row>
    <row r="64" spans="1:11" ht="18.75">
      <c r="A64" s="86" t="s">
        <v>11782</v>
      </c>
      <c r="B64" s="88" t="s">
        <v>592</v>
      </c>
      <c r="C64" s="88"/>
      <c r="D64" s="86" t="s">
        <v>23</v>
      </c>
      <c r="E64" s="86"/>
      <c r="F64" s="90">
        <v>2031.09</v>
      </c>
      <c r="G64" s="136">
        <f t="shared" si="0"/>
        <v>1204.4363699999999</v>
      </c>
      <c r="H64" s="132"/>
      <c r="I64" s="131">
        <f t="shared" si="10"/>
        <v>1204.4363699999999</v>
      </c>
      <c r="J64" s="138"/>
      <c r="K64" s="27"/>
    </row>
    <row r="65" spans="1:11" ht="18.75">
      <c r="A65" s="86" t="s">
        <v>11783</v>
      </c>
      <c r="B65" s="88" t="s">
        <v>593</v>
      </c>
      <c r="C65" s="88"/>
      <c r="D65" s="86" t="s">
        <v>23</v>
      </c>
      <c r="E65" s="86"/>
      <c r="F65" s="90">
        <v>2234.1999999999998</v>
      </c>
      <c r="G65" s="136">
        <f t="shared" si="0"/>
        <v>1324.8805999999997</v>
      </c>
      <c r="H65" s="132"/>
      <c r="I65" s="131">
        <f t="shared" si="10"/>
        <v>1324.8805999999997</v>
      </c>
      <c r="J65" s="138"/>
      <c r="K65" s="27"/>
    </row>
    <row r="66" spans="1:11" ht="18.75">
      <c r="A66" s="86" t="s">
        <v>11784</v>
      </c>
      <c r="B66" s="88" t="s">
        <v>594</v>
      </c>
      <c r="C66" s="88"/>
      <c r="D66" s="86" t="s">
        <v>24</v>
      </c>
      <c r="E66" s="86"/>
      <c r="F66" s="90">
        <v>877.83</v>
      </c>
      <c r="G66" s="136">
        <f t="shared" si="0"/>
        <v>520.55318999999997</v>
      </c>
      <c r="H66" s="132"/>
      <c r="I66" s="131">
        <f t="shared" si="10"/>
        <v>520.55318999999997</v>
      </c>
      <c r="J66" s="138"/>
      <c r="K66" s="27"/>
    </row>
    <row r="67" spans="1:11" ht="18.75">
      <c r="A67" s="86" t="s">
        <v>11785</v>
      </c>
      <c r="B67" s="88" t="s">
        <v>595</v>
      </c>
      <c r="C67" s="88"/>
      <c r="D67" s="86" t="s">
        <v>23</v>
      </c>
      <c r="E67" s="86"/>
      <c r="F67" s="90">
        <v>1731.05</v>
      </c>
      <c r="G67" s="136">
        <f t="shared" si="0"/>
        <v>1026.5126499999999</v>
      </c>
      <c r="H67" s="132"/>
      <c r="I67" s="131">
        <f t="shared" si="10"/>
        <v>1026.5126499999999</v>
      </c>
      <c r="J67" s="138"/>
      <c r="K67" s="27"/>
    </row>
    <row r="68" spans="1:11" ht="18.75">
      <c r="A68" s="86" t="s">
        <v>11786</v>
      </c>
      <c r="B68" s="88" t="s">
        <v>596</v>
      </c>
      <c r="C68" s="88"/>
      <c r="D68" s="86" t="s">
        <v>24</v>
      </c>
      <c r="E68" s="86"/>
      <c r="F68" s="90">
        <v>770.03</v>
      </c>
      <c r="G68" s="136">
        <f t="shared" si="0"/>
        <v>456.62778999999995</v>
      </c>
      <c r="H68" s="132"/>
      <c r="I68" s="131">
        <f t="shared" si="10"/>
        <v>456.62778999999995</v>
      </c>
      <c r="J68" s="138"/>
      <c r="K68" s="27"/>
    </row>
    <row r="69" spans="1:11" ht="18.75">
      <c r="A69" s="86" t="s">
        <v>11787</v>
      </c>
      <c r="B69" s="88" t="s">
        <v>597</v>
      </c>
      <c r="C69" s="88"/>
      <c r="D69" s="86" t="s">
        <v>23</v>
      </c>
      <c r="E69" s="86"/>
      <c r="F69" s="90">
        <v>2234.1999999999998</v>
      </c>
      <c r="G69" s="136">
        <f t="shared" si="0"/>
        <v>1324.8805999999997</v>
      </c>
      <c r="H69" s="132"/>
      <c r="I69" s="131">
        <f t="shared" si="10"/>
        <v>1324.8805999999997</v>
      </c>
      <c r="J69" s="138"/>
      <c r="K69" s="27"/>
    </row>
    <row r="70" spans="1:11" ht="18.75">
      <c r="A70" s="86" t="s">
        <v>11788</v>
      </c>
      <c r="B70" s="88" t="s">
        <v>598</v>
      </c>
      <c r="C70" s="88"/>
      <c r="D70" s="86" t="s">
        <v>24</v>
      </c>
      <c r="E70" s="86"/>
      <c r="F70" s="90">
        <v>770.03</v>
      </c>
      <c r="G70" s="136">
        <f t="shared" si="0"/>
        <v>456.62778999999995</v>
      </c>
      <c r="H70" s="132"/>
      <c r="I70" s="131">
        <f t="shared" si="10"/>
        <v>456.62778999999995</v>
      </c>
      <c r="J70" s="138"/>
      <c r="K70" s="27"/>
    </row>
    <row r="71" spans="1:11" ht="45">
      <c r="A71" s="86" t="s">
        <v>11789</v>
      </c>
      <c r="B71" s="88" t="s">
        <v>599</v>
      </c>
      <c r="C71" s="88" t="s">
        <v>600</v>
      </c>
      <c r="D71" s="86" t="s">
        <v>22</v>
      </c>
      <c r="E71" s="86"/>
      <c r="F71" s="90">
        <v>3220.52</v>
      </c>
      <c r="G71" s="136">
        <f t="shared" si="0"/>
        <v>1909.7683599999998</v>
      </c>
      <c r="H71" s="132"/>
      <c r="I71" s="131">
        <f t="shared" si="10"/>
        <v>1909.7683599999998</v>
      </c>
      <c r="J71" s="138"/>
      <c r="K71" s="27"/>
    </row>
    <row r="72" spans="1:11" ht="30">
      <c r="A72" s="86" t="s">
        <v>11790</v>
      </c>
      <c r="B72" s="88" t="s">
        <v>601</v>
      </c>
      <c r="C72" s="88" t="s">
        <v>602</v>
      </c>
      <c r="D72" s="86" t="s">
        <v>22</v>
      </c>
      <c r="E72" s="86"/>
      <c r="F72" s="90">
        <v>3220.52</v>
      </c>
      <c r="G72" s="136">
        <f t="shared" si="0"/>
        <v>1909.7683599999998</v>
      </c>
      <c r="H72" s="132"/>
      <c r="I72" s="131">
        <f t="shared" si="10"/>
        <v>1909.7683599999998</v>
      </c>
      <c r="J72" s="138"/>
      <c r="K72" s="27"/>
    </row>
    <row r="73" spans="1:11" ht="18.75">
      <c r="A73" s="86" t="s">
        <v>11791</v>
      </c>
      <c r="B73" s="88" t="s">
        <v>603</v>
      </c>
      <c r="C73" s="88"/>
      <c r="D73" s="86" t="s">
        <v>23</v>
      </c>
      <c r="E73" s="86"/>
      <c r="F73" s="90">
        <v>1959.83</v>
      </c>
      <c r="G73" s="136">
        <f t="shared" ref="G73:G136" si="11">F73*0.593</f>
        <v>1162.1791899999998</v>
      </c>
      <c r="H73" s="132"/>
      <c r="I73" s="131">
        <f t="shared" si="10"/>
        <v>1162.1791899999998</v>
      </c>
      <c r="J73" s="138"/>
      <c r="K73" s="27"/>
    </row>
    <row r="74" spans="1:11" ht="30">
      <c r="A74" s="86" t="s">
        <v>11792</v>
      </c>
      <c r="B74" s="88" t="s">
        <v>604</v>
      </c>
      <c r="C74" s="88" t="s">
        <v>11793</v>
      </c>
      <c r="D74" s="86" t="s">
        <v>11794</v>
      </c>
      <c r="E74" s="86"/>
      <c r="F74" s="90">
        <v>21477.84</v>
      </c>
      <c r="G74" s="136">
        <f t="shared" si="11"/>
        <v>12736.359119999999</v>
      </c>
      <c r="H74" s="132"/>
      <c r="I74" s="131">
        <f t="shared" si="10"/>
        <v>12736.359119999999</v>
      </c>
      <c r="J74" s="138"/>
      <c r="K74" s="27"/>
    </row>
    <row r="75" spans="1:11" ht="18.75">
      <c r="A75" s="86" t="s">
        <v>11795</v>
      </c>
      <c r="B75" s="88" t="s">
        <v>606</v>
      </c>
      <c r="C75" s="88"/>
      <c r="D75" s="86" t="s">
        <v>23</v>
      </c>
      <c r="E75" s="86"/>
      <c r="F75" s="90">
        <v>1715.19</v>
      </c>
      <c r="G75" s="136">
        <f t="shared" si="11"/>
        <v>1017.10767</v>
      </c>
      <c r="H75" s="132"/>
      <c r="I75" s="131">
        <f t="shared" si="10"/>
        <v>1017.10767</v>
      </c>
      <c r="J75" s="138"/>
      <c r="K75" s="27"/>
    </row>
    <row r="76" spans="1:11" ht="30">
      <c r="A76" s="86" t="s">
        <v>11796</v>
      </c>
      <c r="B76" s="88" t="s">
        <v>607</v>
      </c>
      <c r="C76" s="88" t="s">
        <v>608</v>
      </c>
      <c r="D76" s="86" t="s">
        <v>23</v>
      </c>
      <c r="E76" s="86"/>
      <c r="F76" s="90">
        <v>3077.42</v>
      </c>
      <c r="G76" s="136">
        <f t="shared" si="11"/>
        <v>1824.9100599999999</v>
      </c>
      <c r="H76" s="132"/>
      <c r="I76" s="131">
        <f t="shared" si="10"/>
        <v>1824.9100599999999</v>
      </c>
      <c r="J76" s="138"/>
      <c r="K76" s="27"/>
    </row>
    <row r="77" spans="1:11" ht="30">
      <c r="A77" s="86" t="s">
        <v>11797</v>
      </c>
      <c r="B77" s="88" t="s">
        <v>609</v>
      </c>
      <c r="C77" s="88" t="s">
        <v>608</v>
      </c>
      <c r="D77" s="86" t="s">
        <v>24</v>
      </c>
      <c r="E77" s="86"/>
      <c r="F77" s="90">
        <v>1538.71</v>
      </c>
      <c r="G77" s="136">
        <f t="shared" si="11"/>
        <v>912.45502999999997</v>
      </c>
      <c r="H77" s="132"/>
      <c r="I77" s="131">
        <f t="shared" si="10"/>
        <v>912.45502999999997</v>
      </c>
      <c r="J77" s="138"/>
      <c r="K77" s="27"/>
    </row>
    <row r="78" spans="1:11" ht="18.75">
      <c r="A78" s="86" t="s">
        <v>11798</v>
      </c>
      <c r="B78" s="88" t="s">
        <v>610</v>
      </c>
      <c r="C78" s="88"/>
      <c r="D78" s="86" t="s">
        <v>23</v>
      </c>
      <c r="E78" s="86"/>
      <c r="F78" s="90">
        <v>4058.35</v>
      </c>
      <c r="G78" s="136">
        <f t="shared" si="11"/>
        <v>2406.6015499999999</v>
      </c>
      <c r="H78" s="132"/>
      <c r="I78" s="131">
        <f t="shared" si="10"/>
        <v>2406.6015499999999</v>
      </c>
      <c r="J78" s="138"/>
      <c r="K78" s="27"/>
    </row>
    <row r="79" spans="1:11" ht="18.75">
      <c r="A79" s="86" t="s">
        <v>11799</v>
      </c>
      <c r="B79" s="88" t="s">
        <v>611</v>
      </c>
      <c r="C79" s="88"/>
      <c r="D79" s="86" t="s">
        <v>22</v>
      </c>
      <c r="E79" s="86"/>
      <c r="F79" s="90">
        <v>3829.9</v>
      </c>
      <c r="G79" s="136">
        <f t="shared" si="11"/>
        <v>2271.1307000000002</v>
      </c>
      <c r="H79" s="132"/>
      <c r="I79" s="131">
        <f t="shared" si="10"/>
        <v>2271.1307000000002</v>
      </c>
      <c r="J79" s="138"/>
      <c r="K79" s="27"/>
    </row>
    <row r="80" spans="1:11" ht="18.75">
      <c r="A80" s="86" t="s">
        <v>11800</v>
      </c>
      <c r="B80" s="88" t="s">
        <v>612</v>
      </c>
      <c r="C80" s="88"/>
      <c r="D80" s="86" t="s">
        <v>22</v>
      </c>
      <c r="E80" s="86"/>
      <c r="F80" s="90">
        <v>5250.85</v>
      </c>
      <c r="G80" s="136">
        <f t="shared" si="11"/>
        <v>3113.75405</v>
      </c>
      <c r="H80" s="132"/>
      <c r="I80" s="131">
        <f t="shared" si="10"/>
        <v>3113.75405</v>
      </c>
      <c r="J80" s="138"/>
      <c r="K80" s="27"/>
    </row>
    <row r="81" spans="1:11" ht="18.75">
      <c r="A81" s="86" t="s">
        <v>11801</v>
      </c>
      <c r="B81" s="88" t="s">
        <v>613</v>
      </c>
      <c r="C81" s="88"/>
      <c r="D81" s="86" t="s">
        <v>23</v>
      </c>
      <c r="E81" s="86"/>
      <c r="F81" s="90">
        <v>1959.83</v>
      </c>
      <c r="G81" s="136">
        <f t="shared" si="11"/>
        <v>1162.1791899999998</v>
      </c>
      <c r="H81" s="132"/>
      <c r="I81" s="131">
        <f t="shared" si="10"/>
        <v>1162.1791899999998</v>
      </c>
      <c r="J81" s="138"/>
      <c r="K81" s="27"/>
    </row>
    <row r="82" spans="1:11" ht="30">
      <c r="A82" s="86" t="s">
        <v>11802</v>
      </c>
      <c r="B82" s="88" t="s">
        <v>614</v>
      </c>
      <c r="C82" s="88" t="s">
        <v>11803</v>
      </c>
      <c r="D82" s="96" t="s">
        <v>23</v>
      </c>
      <c r="E82" s="170" t="s">
        <v>12</v>
      </c>
      <c r="F82" s="90">
        <v>1441.52</v>
      </c>
      <c r="G82" s="136">
        <f t="shared" si="11"/>
        <v>854.82135999999991</v>
      </c>
      <c r="H82" s="130">
        <f>G82*30/100</f>
        <v>256.44640799999996</v>
      </c>
      <c r="I82" s="131">
        <f t="shared" ref="I82" si="12">G82+H82</f>
        <v>1111.2677679999999</v>
      </c>
      <c r="J82" s="142">
        <v>0.3</v>
      </c>
      <c r="K82" s="27"/>
    </row>
    <row r="83" spans="1:11" ht="18.75">
      <c r="A83" s="86" t="s">
        <v>11804</v>
      </c>
      <c r="B83" s="88" t="s">
        <v>616</v>
      </c>
      <c r="C83" s="88"/>
      <c r="D83" s="86" t="s">
        <v>23</v>
      </c>
      <c r="E83" s="86"/>
      <c r="F83" s="90">
        <v>1675.65</v>
      </c>
      <c r="G83" s="136">
        <f t="shared" si="11"/>
        <v>993.66044999999997</v>
      </c>
      <c r="H83" s="132"/>
      <c r="I83" s="131">
        <f t="shared" ref="I83:I88" si="13">G83</f>
        <v>993.66044999999997</v>
      </c>
      <c r="J83" s="138"/>
      <c r="K83" s="27"/>
    </row>
    <row r="84" spans="1:11" ht="18.75">
      <c r="A84" s="86" t="s">
        <v>11805</v>
      </c>
      <c r="B84" s="88" t="s">
        <v>617</v>
      </c>
      <c r="C84" s="88"/>
      <c r="D84" s="86" t="s">
        <v>23</v>
      </c>
      <c r="E84" s="86"/>
      <c r="F84" s="90">
        <v>2138.0300000000002</v>
      </c>
      <c r="G84" s="136">
        <f t="shared" si="11"/>
        <v>1267.8517900000002</v>
      </c>
      <c r="H84" s="132"/>
      <c r="I84" s="131">
        <f t="shared" si="13"/>
        <v>1267.8517900000002</v>
      </c>
      <c r="J84" s="138"/>
      <c r="K84" s="27"/>
    </row>
    <row r="85" spans="1:11" ht="30">
      <c r="A85" s="86" t="s">
        <v>11806</v>
      </c>
      <c r="B85" s="88" t="s">
        <v>618</v>
      </c>
      <c r="C85" s="88"/>
      <c r="D85" s="86" t="s">
        <v>22</v>
      </c>
      <c r="E85" s="86"/>
      <c r="F85" s="90">
        <v>3220.52</v>
      </c>
      <c r="G85" s="136">
        <f t="shared" si="11"/>
        <v>1909.7683599999998</v>
      </c>
      <c r="H85" s="132"/>
      <c r="I85" s="131">
        <f t="shared" si="13"/>
        <v>1909.7683599999998</v>
      </c>
      <c r="J85" s="138"/>
      <c r="K85" s="27"/>
    </row>
    <row r="86" spans="1:11" ht="30">
      <c r="A86" s="86" t="s">
        <v>11807</v>
      </c>
      <c r="B86" s="88" t="s">
        <v>619</v>
      </c>
      <c r="C86" s="88"/>
      <c r="D86" s="86" t="s">
        <v>22</v>
      </c>
      <c r="E86" s="86"/>
      <c r="F86" s="90">
        <v>3220.52</v>
      </c>
      <c r="G86" s="136">
        <f t="shared" si="11"/>
        <v>1909.7683599999998</v>
      </c>
      <c r="H86" s="132"/>
      <c r="I86" s="131">
        <f t="shared" si="13"/>
        <v>1909.7683599999998</v>
      </c>
      <c r="J86" s="138"/>
      <c r="K86" s="27"/>
    </row>
    <row r="87" spans="1:11" ht="18.75">
      <c r="A87" s="86" t="s">
        <v>11808</v>
      </c>
      <c r="B87" s="88" t="s">
        <v>620</v>
      </c>
      <c r="C87" s="88" t="s">
        <v>621</v>
      </c>
      <c r="D87" s="86" t="s">
        <v>11794</v>
      </c>
      <c r="E87" s="86"/>
      <c r="F87" s="90">
        <v>15336.5</v>
      </c>
      <c r="G87" s="136">
        <f t="shared" si="11"/>
        <v>9094.5445</v>
      </c>
      <c r="H87" s="132"/>
      <c r="I87" s="131">
        <f t="shared" si="13"/>
        <v>9094.5445</v>
      </c>
      <c r="J87" s="138"/>
      <c r="K87" s="27"/>
    </row>
    <row r="88" spans="1:11" ht="18.75">
      <c r="A88" s="86" t="s">
        <v>11809</v>
      </c>
      <c r="B88" s="88" t="s">
        <v>622</v>
      </c>
      <c r="C88" s="88" t="s">
        <v>623</v>
      </c>
      <c r="D88" s="86" t="s">
        <v>23</v>
      </c>
      <c r="E88" s="86"/>
      <c r="F88" s="90">
        <v>2054.98</v>
      </c>
      <c r="G88" s="136">
        <f t="shared" si="11"/>
        <v>1218.6031399999999</v>
      </c>
      <c r="H88" s="132"/>
      <c r="I88" s="131">
        <f t="shared" si="13"/>
        <v>1218.6031399999999</v>
      </c>
      <c r="J88" s="138"/>
      <c r="K88" s="27"/>
    </row>
    <row r="89" spans="1:11" ht="30">
      <c r="A89" s="86" t="s">
        <v>11810</v>
      </c>
      <c r="B89" s="88" t="s">
        <v>624</v>
      </c>
      <c r="C89" s="88" t="s">
        <v>625</v>
      </c>
      <c r="D89" s="86" t="s">
        <v>21</v>
      </c>
      <c r="E89" s="86"/>
      <c r="F89" s="90">
        <v>27985.31</v>
      </c>
      <c r="G89" s="136">
        <f t="shared" si="11"/>
        <v>16595.288830000001</v>
      </c>
      <c r="H89" s="133">
        <f>G89*20/100</f>
        <v>3319.0577660000004</v>
      </c>
      <c r="I89" s="134">
        <f>H89+G89</f>
        <v>19914.346596000003</v>
      </c>
      <c r="J89" s="142">
        <v>0.2</v>
      </c>
      <c r="K89" s="27"/>
    </row>
    <row r="90" spans="1:11" ht="18.75">
      <c r="A90" s="86" t="s">
        <v>11811</v>
      </c>
      <c r="B90" s="88" t="s">
        <v>626</v>
      </c>
      <c r="C90" s="88"/>
      <c r="D90" s="86" t="s">
        <v>23</v>
      </c>
      <c r="E90" s="86"/>
      <c r="F90" s="90">
        <v>1469.87</v>
      </c>
      <c r="G90" s="136">
        <f t="shared" si="11"/>
        <v>871.63290999999992</v>
      </c>
      <c r="H90" s="133"/>
      <c r="I90" s="131">
        <f t="shared" ref="I90:I103" si="14">G90</f>
        <v>871.63290999999992</v>
      </c>
      <c r="J90" s="138"/>
      <c r="K90" s="27"/>
    </row>
    <row r="91" spans="1:11" ht="18.75">
      <c r="A91" s="86" t="s">
        <v>11812</v>
      </c>
      <c r="B91" s="88" t="s">
        <v>627</v>
      </c>
      <c r="C91" s="88"/>
      <c r="D91" s="86" t="s">
        <v>24</v>
      </c>
      <c r="E91" s="86"/>
      <c r="F91" s="90">
        <v>1462.93</v>
      </c>
      <c r="G91" s="136">
        <f t="shared" si="11"/>
        <v>867.51748999999995</v>
      </c>
      <c r="H91" s="133"/>
      <c r="I91" s="131">
        <f t="shared" si="14"/>
        <v>867.51748999999995</v>
      </c>
      <c r="J91" s="138"/>
      <c r="K91" s="27"/>
    </row>
    <row r="92" spans="1:11" ht="28.5">
      <c r="A92" s="86" t="s">
        <v>145</v>
      </c>
      <c r="B92" s="89" t="s">
        <v>628</v>
      </c>
      <c r="C92" s="88"/>
      <c r="D92" s="86"/>
      <c r="E92" s="86"/>
      <c r="F92" s="90"/>
      <c r="G92" s="146"/>
      <c r="H92" s="148"/>
      <c r="I92" s="146"/>
      <c r="J92" s="138"/>
      <c r="K92" s="27"/>
    </row>
    <row r="93" spans="1:11" ht="18.75">
      <c r="A93" s="86" t="s">
        <v>11813</v>
      </c>
      <c r="B93" s="88" t="s">
        <v>629</v>
      </c>
      <c r="C93" s="94"/>
      <c r="D93" s="86" t="s">
        <v>24</v>
      </c>
      <c r="E93" s="86"/>
      <c r="F93" s="90">
        <v>253.07</v>
      </c>
      <c r="G93" s="136">
        <f t="shared" si="11"/>
        <v>150.07050999999998</v>
      </c>
      <c r="H93" s="133"/>
      <c r="I93" s="131">
        <f t="shared" si="14"/>
        <v>150.07050999999998</v>
      </c>
      <c r="J93" s="138"/>
      <c r="K93" s="27"/>
    </row>
    <row r="94" spans="1:11" ht="18.75">
      <c r="A94" s="86" t="s">
        <v>11814</v>
      </c>
      <c r="B94" s="88" t="s">
        <v>630</v>
      </c>
      <c r="C94" s="88"/>
      <c r="D94" s="86" t="s">
        <v>24</v>
      </c>
      <c r="E94" s="86"/>
      <c r="F94" s="90">
        <v>1391.92</v>
      </c>
      <c r="G94" s="136">
        <f t="shared" si="11"/>
        <v>825.40855999999997</v>
      </c>
      <c r="H94" s="133"/>
      <c r="I94" s="131">
        <f t="shared" si="14"/>
        <v>825.40855999999997</v>
      </c>
      <c r="J94" s="138"/>
      <c r="K94" s="27"/>
    </row>
    <row r="95" spans="1:11" ht="60">
      <c r="A95" s="86" t="s">
        <v>11815</v>
      </c>
      <c r="B95" s="88" t="s">
        <v>631</v>
      </c>
      <c r="C95" s="88" t="s">
        <v>632</v>
      </c>
      <c r="D95" s="86" t="s">
        <v>24</v>
      </c>
      <c r="E95" s="86"/>
      <c r="F95" s="90">
        <v>316.33999999999997</v>
      </c>
      <c r="G95" s="136">
        <f t="shared" si="11"/>
        <v>187.58961999999997</v>
      </c>
      <c r="H95" s="133"/>
      <c r="I95" s="131">
        <f t="shared" si="14"/>
        <v>187.58961999999997</v>
      </c>
      <c r="J95" s="138"/>
      <c r="K95" s="27"/>
    </row>
    <row r="96" spans="1:11" ht="42.75">
      <c r="A96" s="86" t="s">
        <v>145</v>
      </c>
      <c r="B96" s="89" t="s">
        <v>633</v>
      </c>
      <c r="C96" s="88"/>
      <c r="D96" s="86"/>
      <c r="E96" s="86"/>
      <c r="F96" s="90"/>
      <c r="G96" s="146"/>
      <c r="H96" s="148"/>
      <c r="I96" s="146"/>
      <c r="J96" s="138"/>
      <c r="K96" s="27"/>
    </row>
    <row r="97" spans="1:11" ht="18.75">
      <c r="A97" s="86" t="s">
        <v>145</v>
      </c>
      <c r="B97" s="89" t="s">
        <v>634</v>
      </c>
      <c r="C97" s="88"/>
      <c r="D97" s="86"/>
      <c r="E97" s="86"/>
      <c r="F97" s="90"/>
      <c r="G97" s="146"/>
      <c r="H97" s="148"/>
      <c r="I97" s="146"/>
      <c r="J97" s="138"/>
      <c r="K97" s="27"/>
    </row>
    <row r="98" spans="1:11" ht="30">
      <c r="A98" s="86" t="s">
        <v>11816</v>
      </c>
      <c r="B98" s="88" t="s">
        <v>11817</v>
      </c>
      <c r="C98" s="88" t="s">
        <v>11818</v>
      </c>
      <c r="D98" s="86" t="s">
        <v>22</v>
      </c>
      <c r="E98" s="86"/>
      <c r="F98" s="90">
        <v>4405.33</v>
      </c>
      <c r="G98" s="136">
        <f t="shared" si="11"/>
        <v>2612.36069</v>
      </c>
      <c r="H98" s="133"/>
      <c r="I98" s="131">
        <f t="shared" si="14"/>
        <v>2612.36069</v>
      </c>
      <c r="J98" s="138"/>
      <c r="K98" s="27"/>
    </row>
    <row r="99" spans="1:11" ht="30">
      <c r="A99" s="86" t="s">
        <v>11819</v>
      </c>
      <c r="B99" s="88" t="s">
        <v>636</v>
      </c>
      <c r="C99" s="97" t="s">
        <v>637</v>
      </c>
      <c r="D99" s="86" t="s">
        <v>23</v>
      </c>
      <c r="E99" s="86"/>
      <c r="F99" s="90">
        <v>2138.0300000000002</v>
      </c>
      <c r="G99" s="136">
        <f t="shared" si="11"/>
        <v>1267.8517900000002</v>
      </c>
      <c r="H99" s="133"/>
      <c r="I99" s="131">
        <f t="shared" si="14"/>
        <v>1267.8517900000002</v>
      </c>
      <c r="J99" s="138"/>
      <c r="K99" s="27"/>
    </row>
    <row r="100" spans="1:11" ht="30">
      <c r="A100" s="86" t="s">
        <v>11820</v>
      </c>
      <c r="B100" s="88" t="s">
        <v>638</v>
      </c>
      <c r="C100" s="88" t="s">
        <v>11821</v>
      </c>
      <c r="D100" s="86" t="s">
        <v>23</v>
      </c>
      <c r="E100" s="86"/>
      <c r="F100" s="90">
        <v>2501.08</v>
      </c>
      <c r="G100" s="136">
        <f t="shared" si="11"/>
        <v>1483.1404399999999</v>
      </c>
      <c r="H100" s="133"/>
      <c r="I100" s="131">
        <f t="shared" si="14"/>
        <v>1483.1404399999999</v>
      </c>
      <c r="J100" s="138"/>
      <c r="K100" s="27"/>
    </row>
    <row r="101" spans="1:11" ht="30">
      <c r="A101" s="86" t="s">
        <v>11822</v>
      </c>
      <c r="B101" s="88" t="s">
        <v>639</v>
      </c>
      <c r="C101" s="88" t="s">
        <v>640</v>
      </c>
      <c r="D101" s="86" t="s">
        <v>11794</v>
      </c>
      <c r="E101" s="86"/>
      <c r="F101" s="90">
        <v>6695.08</v>
      </c>
      <c r="G101" s="136">
        <f t="shared" si="11"/>
        <v>3970.1824399999996</v>
      </c>
      <c r="H101" s="133"/>
      <c r="I101" s="131">
        <f t="shared" si="14"/>
        <v>3970.1824399999996</v>
      </c>
      <c r="J101" s="138"/>
      <c r="K101" s="27"/>
    </row>
    <row r="102" spans="1:11" ht="30">
      <c r="A102" s="86" t="s">
        <v>11823</v>
      </c>
      <c r="B102" s="88" t="s">
        <v>641</v>
      </c>
      <c r="C102" s="88"/>
      <c r="D102" s="86" t="s">
        <v>23</v>
      </c>
      <c r="E102" s="86"/>
      <c r="F102" s="90">
        <v>2494.63</v>
      </c>
      <c r="G102" s="136">
        <f t="shared" si="11"/>
        <v>1479.3155899999999</v>
      </c>
      <c r="H102" s="133"/>
      <c r="I102" s="131">
        <f t="shared" si="14"/>
        <v>1479.3155899999999</v>
      </c>
      <c r="J102" s="138"/>
      <c r="K102" s="27"/>
    </row>
    <row r="103" spans="1:11" ht="30">
      <c r="A103" s="86" t="s">
        <v>11824</v>
      </c>
      <c r="B103" s="88" t="s">
        <v>642</v>
      </c>
      <c r="C103" s="88"/>
      <c r="D103" s="86" t="s">
        <v>23</v>
      </c>
      <c r="E103" s="86"/>
      <c r="F103" s="90">
        <v>2110.16</v>
      </c>
      <c r="G103" s="136">
        <f t="shared" si="11"/>
        <v>1251.3248799999999</v>
      </c>
      <c r="H103" s="133"/>
      <c r="I103" s="131">
        <f t="shared" si="14"/>
        <v>1251.3248799999999</v>
      </c>
      <c r="J103" s="138"/>
      <c r="K103" s="27"/>
    </row>
    <row r="104" spans="1:11" ht="45">
      <c r="A104" s="86" t="s">
        <v>11825</v>
      </c>
      <c r="B104" s="88" t="s">
        <v>643</v>
      </c>
      <c r="C104" s="98" t="s">
        <v>11826</v>
      </c>
      <c r="D104" s="86" t="s">
        <v>23</v>
      </c>
      <c r="E104" s="169" t="s">
        <v>12</v>
      </c>
      <c r="F104" s="90">
        <v>759.23</v>
      </c>
      <c r="G104" s="136">
        <f t="shared" si="11"/>
        <v>450.22338999999999</v>
      </c>
      <c r="H104" s="130">
        <f>G104*30/100</f>
        <v>135.06701699999999</v>
      </c>
      <c r="I104" s="131">
        <f t="shared" ref="I104" si="15">G104+H104</f>
        <v>585.29040699999996</v>
      </c>
      <c r="J104" s="142">
        <v>0.3</v>
      </c>
      <c r="K104" s="27"/>
    </row>
    <row r="105" spans="1:11" ht="18.75">
      <c r="A105" s="86" t="s">
        <v>11827</v>
      </c>
      <c r="B105" s="88" t="s">
        <v>644</v>
      </c>
      <c r="C105" s="88"/>
      <c r="D105" s="86" t="s">
        <v>11794</v>
      </c>
      <c r="E105" s="86"/>
      <c r="F105" s="90">
        <v>16311.61</v>
      </c>
      <c r="G105" s="136">
        <f t="shared" si="11"/>
        <v>9672.7847299999994</v>
      </c>
      <c r="H105" s="133"/>
      <c r="I105" s="131">
        <f t="shared" ref="I105:I122" si="16">G105</f>
        <v>9672.7847299999994</v>
      </c>
      <c r="J105" s="138"/>
      <c r="K105" s="27"/>
    </row>
    <row r="106" spans="1:11" ht="18.75">
      <c r="A106" s="86" t="s">
        <v>11828</v>
      </c>
      <c r="B106" s="88" t="s">
        <v>645</v>
      </c>
      <c r="C106" s="88"/>
      <c r="D106" s="86" t="s">
        <v>22</v>
      </c>
      <c r="E106" s="86"/>
      <c r="F106" s="90">
        <v>5299.78</v>
      </c>
      <c r="G106" s="136">
        <f t="shared" si="11"/>
        <v>3142.7695399999998</v>
      </c>
      <c r="H106" s="133"/>
      <c r="I106" s="131">
        <f t="shared" si="16"/>
        <v>3142.7695399999998</v>
      </c>
      <c r="J106" s="138"/>
      <c r="K106" s="27"/>
    </row>
    <row r="107" spans="1:11" ht="30">
      <c r="A107" s="86" t="s">
        <v>11829</v>
      </c>
      <c r="B107" s="88" t="s">
        <v>646</v>
      </c>
      <c r="C107" s="88" t="s">
        <v>647</v>
      </c>
      <c r="D107" s="86" t="s">
        <v>23</v>
      </c>
      <c r="E107" s="86"/>
      <c r="F107" s="90">
        <v>1959.83</v>
      </c>
      <c r="G107" s="136">
        <f t="shared" si="11"/>
        <v>1162.1791899999998</v>
      </c>
      <c r="H107" s="133"/>
      <c r="I107" s="131">
        <f t="shared" si="16"/>
        <v>1162.1791899999998</v>
      </c>
      <c r="J107" s="138"/>
      <c r="K107" s="27"/>
    </row>
    <row r="108" spans="1:11" ht="18.75">
      <c r="A108" s="86" t="s">
        <v>11830</v>
      </c>
      <c r="B108" s="88" t="s">
        <v>648</v>
      </c>
      <c r="C108" s="88" t="s">
        <v>649</v>
      </c>
      <c r="D108" s="86" t="s">
        <v>22</v>
      </c>
      <c r="E108" s="86"/>
      <c r="F108" s="90">
        <v>3974.66</v>
      </c>
      <c r="G108" s="136">
        <f t="shared" si="11"/>
        <v>2356.9733799999999</v>
      </c>
      <c r="H108" s="133"/>
      <c r="I108" s="131">
        <f t="shared" si="16"/>
        <v>2356.9733799999999</v>
      </c>
      <c r="J108" s="138"/>
      <c r="K108" s="27"/>
    </row>
    <row r="109" spans="1:11" ht="30">
      <c r="A109" s="86" t="s">
        <v>11831</v>
      </c>
      <c r="B109" s="88" t="s">
        <v>650</v>
      </c>
      <c r="C109" s="88" t="s">
        <v>11832</v>
      </c>
      <c r="D109" s="86" t="s">
        <v>22</v>
      </c>
      <c r="E109" s="86"/>
      <c r="F109" s="90">
        <v>4531.12</v>
      </c>
      <c r="G109" s="136">
        <f t="shared" si="11"/>
        <v>2686.9541599999998</v>
      </c>
      <c r="H109" s="133"/>
      <c r="I109" s="131">
        <f t="shared" si="16"/>
        <v>2686.9541599999998</v>
      </c>
      <c r="J109" s="138"/>
      <c r="K109" s="27"/>
    </row>
    <row r="110" spans="1:11" ht="30">
      <c r="A110" s="86" t="s">
        <v>11833</v>
      </c>
      <c r="B110" s="88" t="s">
        <v>652</v>
      </c>
      <c r="C110" s="88"/>
      <c r="D110" s="86" t="s">
        <v>23</v>
      </c>
      <c r="E110" s="86"/>
      <c r="F110" s="90">
        <v>2501.08</v>
      </c>
      <c r="G110" s="136">
        <f t="shared" si="11"/>
        <v>1483.1404399999999</v>
      </c>
      <c r="H110" s="133"/>
      <c r="I110" s="131">
        <f t="shared" si="16"/>
        <v>1483.1404399999999</v>
      </c>
      <c r="J110" s="138"/>
      <c r="K110" s="27"/>
    </row>
    <row r="111" spans="1:11" ht="30">
      <c r="A111" s="86" t="s">
        <v>11834</v>
      </c>
      <c r="B111" s="88" t="s">
        <v>653</v>
      </c>
      <c r="C111" s="88"/>
      <c r="D111" s="86" t="s">
        <v>22</v>
      </c>
      <c r="E111" s="86"/>
      <c r="F111" s="90">
        <v>6813.72</v>
      </c>
      <c r="G111" s="136">
        <f t="shared" si="11"/>
        <v>4040.5359600000002</v>
      </c>
      <c r="H111" s="133"/>
      <c r="I111" s="131">
        <f t="shared" si="16"/>
        <v>4040.5359600000002</v>
      </c>
      <c r="J111" s="138"/>
      <c r="K111" s="27"/>
    </row>
    <row r="112" spans="1:11" ht="30">
      <c r="A112" s="86" t="s">
        <v>11835</v>
      </c>
      <c r="B112" s="88" t="s">
        <v>654</v>
      </c>
      <c r="C112" s="88"/>
      <c r="D112" s="86" t="s">
        <v>22</v>
      </c>
      <c r="E112" s="86"/>
      <c r="F112" s="90">
        <v>6041.75</v>
      </c>
      <c r="G112" s="136">
        <f t="shared" si="11"/>
        <v>3582.7577499999998</v>
      </c>
      <c r="H112" s="133"/>
      <c r="I112" s="131">
        <f t="shared" si="16"/>
        <v>3582.7577499999998</v>
      </c>
      <c r="J112" s="138"/>
      <c r="K112" s="27"/>
    </row>
    <row r="113" spans="1:11" ht="30">
      <c r="A113" s="86" t="s">
        <v>11836</v>
      </c>
      <c r="B113" s="88" t="s">
        <v>655</v>
      </c>
      <c r="C113" s="88" t="s">
        <v>11837</v>
      </c>
      <c r="D113" s="86" t="s">
        <v>22</v>
      </c>
      <c r="E113" s="86"/>
      <c r="F113" s="90">
        <v>4531.12</v>
      </c>
      <c r="G113" s="136">
        <f t="shared" si="11"/>
        <v>2686.9541599999998</v>
      </c>
      <c r="H113" s="133"/>
      <c r="I113" s="131">
        <f t="shared" si="16"/>
        <v>2686.9541599999998</v>
      </c>
      <c r="J113" s="138"/>
      <c r="K113" s="27"/>
    </row>
    <row r="114" spans="1:11" ht="30">
      <c r="A114" s="86" t="s">
        <v>11838</v>
      </c>
      <c r="B114" s="88" t="s">
        <v>656</v>
      </c>
      <c r="C114" s="88"/>
      <c r="D114" s="86" t="s">
        <v>11794</v>
      </c>
      <c r="E114" s="86"/>
      <c r="F114" s="90">
        <v>7881</v>
      </c>
      <c r="G114" s="136">
        <f t="shared" si="11"/>
        <v>4673.433</v>
      </c>
      <c r="H114" s="133"/>
      <c r="I114" s="131">
        <f t="shared" si="16"/>
        <v>4673.433</v>
      </c>
      <c r="J114" s="138"/>
      <c r="K114" s="27"/>
    </row>
    <row r="115" spans="1:11" ht="30">
      <c r="A115" s="86" t="s">
        <v>11839</v>
      </c>
      <c r="B115" s="88" t="s">
        <v>657</v>
      </c>
      <c r="C115" s="88"/>
      <c r="D115" s="86" t="s">
        <v>22</v>
      </c>
      <c r="E115" s="86"/>
      <c r="F115" s="90">
        <v>6920.82</v>
      </c>
      <c r="G115" s="136">
        <f t="shared" si="11"/>
        <v>4104.0462600000001</v>
      </c>
      <c r="H115" s="133"/>
      <c r="I115" s="131">
        <f t="shared" si="16"/>
        <v>4104.0462600000001</v>
      </c>
      <c r="J115" s="138"/>
      <c r="K115" s="27"/>
    </row>
    <row r="116" spans="1:11" ht="30">
      <c r="A116" s="86" t="s">
        <v>11840</v>
      </c>
      <c r="B116" s="88" t="s">
        <v>658</v>
      </c>
      <c r="C116" s="88"/>
      <c r="D116" s="86" t="s">
        <v>11794</v>
      </c>
      <c r="E116" s="86"/>
      <c r="F116" s="90">
        <v>12424.77</v>
      </c>
      <c r="G116" s="136">
        <f t="shared" si="11"/>
        <v>7367.88861</v>
      </c>
      <c r="H116" s="133"/>
      <c r="I116" s="131">
        <f t="shared" si="16"/>
        <v>7367.88861</v>
      </c>
      <c r="J116" s="138"/>
      <c r="K116" s="27"/>
    </row>
    <row r="117" spans="1:11" ht="30">
      <c r="A117" s="86" t="s">
        <v>11841</v>
      </c>
      <c r="B117" s="88" t="s">
        <v>659</v>
      </c>
      <c r="C117" s="88" t="s">
        <v>11821</v>
      </c>
      <c r="D117" s="86" t="s">
        <v>23</v>
      </c>
      <c r="E117" s="86"/>
      <c r="F117" s="90">
        <v>6073.01</v>
      </c>
      <c r="G117" s="136">
        <f t="shared" si="11"/>
        <v>3601.29493</v>
      </c>
      <c r="H117" s="133"/>
      <c r="I117" s="131">
        <f t="shared" si="16"/>
        <v>3601.29493</v>
      </c>
      <c r="J117" s="138"/>
      <c r="K117" s="27"/>
    </row>
    <row r="118" spans="1:11" ht="30">
      <c r="A118" s="86" t="s">
        <v>11842</v>
      </c>
      <c r="B118" s="88" t="s">
        <v>660</v>
      </c>
      <c r="C118" s="88" t="s">
        <v>11821</v>
      </c>
      <c r="D118" s="86" t="s">
        <v>24</v>
      </c>
      <c r="E118" s="86"/>
      <c r="F118" s="90">
        <v>4162.28</v>
      </c>
      <c r="G118" s="136">
        <f t="shared" si="11"/>
        <v>2468.2320399999999</v>
      </c>
      <c r="H118" s="133"/>
      <c r="I118" s="131">
        <f t="shared" si="16"/>
        <v>2468.2320399999999</v>
      </c>
      <c r="J118" s="138"/>
      <c r="K118" s="27"/>
    </row>
    <row r="119" spans="1:11" ht="41.25">
      <c r="A119" s="86" t="s">
        <v>11843</v>
      </c>
      <c r="B119" s="88" t="s">
        <v>661</v>
      </c>
      <c r="C119" s="88"/>
      <c r="D119" s="86" t="s">
        <v>22</v>
      </c>
      <c r="E119" s="86"/>
      <c r="F119" s="90">
        <v>19115.79</v>
      </c>
      <c r="G119" s="136">
        <f t="shared" si="11"/>
        <v>11335.66347</v>
      </c>
      <c r="H119" s="133"/>
      <c r="I119" s="131">
        <f t="shared" si="16"/>
        <v>11335.66347</v>
      </c>
      <c r="J119" s="138"/>
      <c r="K119" s="141" t="s">
        <v>14684</v>
      </c>
    </row>
    <row r="120" spans="1:11" ht="41.25">
      <c r="A120" s="86" t="s">
        <v>11844</v>
      </c>
      <c r="B120" s="88" t="s">
        <v>662</v>
      </c>
      <c r="C120" s="88"/>
      <c r="D120" s="86" t="s">
        <v>11794</v>
      </c>
      <c r="E120" s="86"/>
      <c r="F120" s="90">
        <v>24106.959999999999</v>
      </c>
      <c r="G120" s="136">
        <f t="shared" si="11"/>
        <v>14295.427279999998</v>
      </c>
      <c r="H120" s="133"/>
      <c r="I120" s="131">
        <f t="shared" si="16"/>
        <v>14295.427279999998</v>
      </c>
      <c r="J120" s="138"/>
      <c r="K120" s="141" t="s">
        <v>14684</v>
      </c>
    </row>
    <row r="121" spans="1:11" ht="30">
      <c r="A121" s="86" t="s">
        <v>11845</v>
      </c>
      <c r="B121" s="88" t="s">
        <v>663</v>
      </c>
      <c r="C121" s="88"/>
      <c r="D121" s="86" t="s">
        <v>22</v>
      </c>
      <c r="E121" s="86"/>
      <c r="F121" s="90">
        <v>12637</v>
      </c>
      <c r="G121" s="136">
        <f t="shared" si="11"/>
        <v>7493.741</v>
      </c>
      <c r="H121" s="133"/>
      <c r="I121" s="131">
        <f t="shared" si="16"/>
        <v>7493.741</v>
      </c>
      <c r="J121" s="138"/>
      <c r="K121" s="27"/>
    </row>
    <row r="122" spans="1:11" ht="41.25">
      <c r="A122" s="86" t="s">
        <v>11846</v>
      </c>
      <c r="B122" s="88" t="s">
        <v>664</v>
      </c>
      <c r="C122" s="88"/>
      <c r="D122" s="86" t="s">
        <v>23</v>
      </c>
      <c r="E122" s="86"/>
      <c r="F122" s="90">
        <v>2834.46</v>
      </c>
      <c r="G122" s="136">
        <f t="shared" si="11"/>
        <v>1680.8347799999999</v>
      </c>
      <c r="H122" s="133"/>
      <c r="I122" s="131">
        <f t="shared" si="16"/>
        <v>1680.8347799999999</v>
      </c>
      <c r="J122" s="138"/>
      <c r="K122" s="141" t="s">
        <v>14684</v>
      </c>
    </row>
    <row r="123" spans="1:11" ht="41.25">
      <c r="A123" s="86" t="s">
        <v>11847</v>
      </c>
      <c r="B123" s="88" t="s">
        <v>665</v>
      </c>
      <c r="C123" s="88"/>
      <c r="D123" s="86" t="s">
        <v>22</v>
      </c>
      <c r="E123" s="86"/>
      <c r="F123" s="90">
        <v>16428.099999999999</v>
      </c>
      <c r="G123" s="136">
        <f t="shared" si="11"/>
        <v>9741.8632999999991</v>
      </c>
      <c r="H123" s="130">
        <f>G123*40/100</f>
        <v>3896.7453199999995</v>
      </c>
      <c r="I123" s="131">
        <f t="shared" ref="I123:I126" si="17">G123+H123</f>
        <v>13638.608619999999</v>
      </c>
      <c r="J123" s="142">
        <v>0.4</v>
      </c>
      <c r="K123" s="141" t="s">
        <v>14684</v>
      </c>
    </row>
    <row r="124" spans="1:11" ht="41.25">
      <c r="A124" s="86" t="s">
        <v>11848</v>
      </c>
      <c r="B124" s="88" t="s">
        <v>666</v>
      </c>
      <c r="C124" s="88"/>
      <c r="D124" s="86" t="s">
        <v>23</v>
      </c>
      <c r="E124" s="86"/>
      <c r="F124" s="90">
        <v>6140.25</v>
      </c>
      <c r="G124" s="136">
        <f t="shared" si="11"/>
        <v>3641.1682499999997</v>
      </c>
      <c r="H124" s="130">
        <f t="shared" ref="H124:H126" si="18">G124*40/100</f>
        <v>1456.4672999999998</v>
      </c>
      <c r="I124" s="131">
        <f t="shared" si="17"/>
        <v>5097.6355499999991</v>
      </c>
      <c r="J124" s="142">
        <v>0.4</v>
      </c>
      <c r="K124" s="141" t="s">
        <v>14684</v>
      </c>
    </row>
    <row r="125" spans="1:11" ht="41.25">
      <c r="A125" s="86" t="s">
        <v>11849</v>
      </c>
      <c r="B125" s="88" t="s">
        <v>667</v>
      </c>
      <c r="C125" s="88"/>
      <c r="D125" s="86" t="s">
        <v>22</v>
      </c>
      <c r="E125" s="86"/>
      <c r="F125" s="90">
        <v>21904.87</v>
      </c>
      <c r="G125" s="136">
        <f t="shared" si="11"/>
        <v>12989.587909999998</v>
      </c>
      <c r="H125" s="130">
        <f t="shared" si="18"/>
        <v>5195.8351640000001</v>
      </c>
      <c r="I125" s="131">
        <f t="shared" si="17"/>
        <v>18185.423073999998</v>
      </c>
      <c r="J125" s="142">
        <v>0.4</v>
      </c>
      <c r="K125" s="141" t="s">
        <v>14684</v>
      </c>
    </row>
    <row r="126" spans="1:11" ht="41.25">
      <c r="A126" s="86" t="s">
        <v>11850</v>
      </c>
      <c r="B126" s="88" t="s">
        <v>668</v>
      </c>
      <c r="C126" s="88"/>
      <c r="D126" s="86" t="s">
        <v>11794</v>
      </c>
      <c r="E126" s="86"/>
      <c r="F126" s="90">
        <v>37437.33</v>
      </c>
      <c r="G126" s="136">
        <f t="shared" si="11"/>
        <v>22200.33669</v>
      </c>
      <c r="H126" s="130">
        <f t="shared" si="18"/>
        <v>8880.1346759999997</v>
      </c>
      <c r="I126" s="131">
        <f t="shared" si="17"/>
        <v>31080.471365999998</v>
      </c>
      <c r="J126" s="142">
        <v>0.4</v>
      </c>
      <c r="K126" s="141" t="s">
        <v>14684</v>
      </c>
    </row>
    <row r="127" spans="1:11" ht="30">
      <c r="A127" s="86" t="s">
        <v>11851</v>
      </c>
      <c r="B127" s="88" t="s">
        <v>669</v>
      </c>
      <c r="C127" s="88" t="s">
        <v>670</v>
      </c>
      <c r="D127" s="96" t="s">
        <v>11794</v>
      </c>
      <c r="E127" s="170" t="s">
        <v>12</v>
      </c>
      <c r="F127" s="90">
        <v>14397.19</v>
      </c>
      <c r="G127" s="136">
        <f t="shared" si="11"/>
        <v>8537.5336700000007</v>
      </c>
      <c r="H127" s="130">
        <f>G127*40/100</f>
        <v>3415.0134680000006</v>
      </c>
      <c r="I127" s="131">
        <f t="shared" ref="I127:I128" si="19">G127+H127</f>
        <v>11952.547138000002</v>
      </c>
      <c r="J127" s="142">
        <v>0.4</v>
      </c>
      <c r="K127" s="27"/>
    </row>
    <row r="128" spans="1:11" ht="41.25">
      <c r="A128" s="86" t="s">
        <v>11852</v>
      </c>
      <c r="B128" s="88" t="s">
        <v>671</v>
      </c>
      <c r="C128" s="88"/>
      <c r="D128" s="86" t="s">
        <v>11794</v>
      </c>
      <c r="E128" s="86"/>
      <c r="F128" s="90">
        <v>25054.51</v>
      </c>
      <c r="G128" s="136">
        <f t="shared" si="11"/>
        <v>14857.324429999999</v>
      </c>
      <c r="H128" s="130">
        <f>G128*40/100</f>
        <v>5942.9297719999995</v>
      </c>
      <c r="I128" s="131">
        <f t="shared" si="19"/>
        <v>20800.254201999996</v>
      </c>
      <c r="J128" s="142">
        <v>0.4</v>
      </c>
      <c r="K128" s="141" t="s">
        <v>14684</v>
      </c>
    </row>
    <row r="129" spans="1:11" ht="41.25">
      <c r="A129" s="86" t="s">
        <v>11853</v>
      </c>
      <c r="B129" s="88" t="s">
        <v>672</v>
      </c>
      <c r="C129" s="88"/>
      <c r="D129" s="86" t="s">
        <v>22</v>
      </c>
      <c r="E129" s="86"/>
      <c r="F129" s="90">
        <v>20536.23</v>
      </c>
      <c r="G129" s="136">
        <f t="shared" si="11"/>
        <v>12177.98439</v>
      </c>
      <c r="H129" s="133"/>
      <c r="I129" s="131">
        <f t="shared" ref="I129:I154" si="20">G129</f>
        <v>12177.98439</v>
      </c>
      <c r="J129" s="138"/>
      <c r="K129" s="141" t="s">
        <v>14684</v>
      </c>
    </row>
    <row r="130" spans="1:11" ht="41.25">
      <c r="A130" s="86" t="s">
        <v>11854</v>
      </c>
      <c r="B130" s="88" t="s">
        <v>673</v>
      </c>
      <c r="C130" s="88"/>
      <c r="D130" s="86" t="s">
        <v>23</v>
      </c>
      <c r="E130" s="86"/>
      <c r="F130" s="90">
        <v>7017.58</v>
      </c>
      <c r="G130" s="136">
        <f t="shared" si="11"/>
        <v>4161.4249399999999</v>
      </c>
      <c r="H130" s="133"/>
      <c r="I130" s="131">
        <f t="shared" si="20"/>
        <v>4161.4249399999999</v>
      </c>
      <c r="J130" s="138"/>
      <c r="K130" s="141" t="s">
        <v>14684</v>
      </c>
    </row>
    <row r="131" spans="1:11" ht="30">
      <c r="A131" s="86" t="s">
        <v>11855</v>
      </c>
      <c r="B131" s="88" t="s">
        <v>674</v>
      </c>
      <c r="C131" s="88" t="s">
        <v>11821</v>
      </c>
      <c r="D131" s="86" t="s">
        <v>22</v>
      </c>
      <c r="E131" s="86"/>
      <c r="F131" s="90">
        <v>4830.3999999999996</v>
      </c>
      <c r="G131" s="136">
        <f t="shared" si="11"/>
        <v>2864.4271999999996</v>
      </c>
      <c r="H131" s="133"/>
      <c r="I131" s="131">
        <f t="shared" si="20"/>
        <v>2864.4271999999996</v>
      </c>
      <c r="J131" s="138"/>
      <c r="K131" s="27"/>
    </row>
    <row r="132" spans="1:11" ht="18.75">
      <c r="A132" s="86" t="s">
        <v>11856</v>
      </c>
      <c r="B132" s="88" t="s">
        <v>675</v>
      </c>
      <c r="C132" s="88"/>
      <c r="D132" s="86" t="s">
        <v>22</v>
      </c>
      <c r="E132" s="86"/>
      <c r="F132" s="90">
        <v>2965.39</v>
      </c>
      <c r="G132" s="136">
        <f t="shared" si="11"/>
        <v>1758.4762699999999</v>
      </c>
      <c r="H132" s="133"/>
      <c r="I132" s="131">
        <f t="shared" si="20"/>
        <v>1758.4762699999999</v>
      </c>
      <c r="J132" s="142">
        <v>0.5</v>
      </c>
      <c r="K132" s="27"/>
    </row>
    <row r="133" spans="1:11" ht="18.75">
      <c r="A133" s="86" t="s">
        <v>11857</v>
      </c>
      <c r="B133" s="88" t="s">
        <v>676</v>
      </c>
      <c r="C133" s="88"/>
      <c r="D133" s="86" t="s">
        <v>11794</v>
      </c>
      <c r="E133" s="86"/>
      <c r="F133" s="90">
        <v>8431.9500000000007</v>
      </c>
      <c r="G133" s="136">
        <f t="shared" si="11"/>
        <v>5000.14635</v>
      </c>
      <c r="H133" s="133"/>
      <c r="I133" s="131">
        <f t="shared" si="20"/>
        <v>5000.14635</v>
      </c>
      <c r="J133" s="138"/>
      <c r="K133" s="27"/>
    </row>
    <row r="134" spans="1:11" ht="30">
      <c r="A134" s="86" t="s">
        <v>11858</v>
      </c>
      <c r="B134" s="88" t="s">
        <v>677</v>
      </c>
      <c r="C134" s="88"/>
      <c r="D134" s="86" t="s">
        <v>23</v>
      </c>
      <c r="E134" s="86"/>
      <c r="F134" s="90">
        <v>2159.25</v>
      </c>
      <c r="G134" s="136">
        <f t="shared" si="11"/>
        <v>1280.43525</v>
      </c>
      <c r="H134" s="133"/>
      <c r="I134" s="131">
        <f t="shared" si="20"/>
        <v>1280.43525</v>
      </c>
      <c r="J134" s="138"/>
      <c r="K134" s="27"/>
    </row>
    <row r="135" spans="1:11" ht="18.75">
      <c r="A135" s="86" t="s">
        <v>11859</v>
      </c>
      <c r="B135" s="88" t="s">
        <v>678</v>
      </c>
      <c r="C135" s="88"/>
      <c r="D135" s="86" t="s">
        <v>22</v>
      </c>
      <c r="E135" s="86"/>
      <c r="F135" s="90">
        <v>4365.7</v>
      </c>
      <c r="G135" s="136">
        <f t="shared" si="11"/>
        <v>2588.8600999999999</v>
      </c>
      <c r="H135" s="133"/>
      <c r="I135" s="131">
        <f t="shared" si="20"/>
        <v>2588.8600999999999</v>
      </c>
      <c r="J135" s="138"/>
      <c r="K135" s="27"/>
    </row>
    <row r="136" spans="1:11" ht="18.75">
      <c r="A136" s="86" t="s">
        <v>11860</v>
      </c>
      <c r="B136" s="88" t="s">
        <v>679</v>
      </c>
      <c r="C136" s="88"/>
      <c r="D136" s="86" t="s">
        <v>22</v>
      </c>
      <c r="E136" s="86"/>
      <c r="F136" s="90">
        <v>3295.74</v>
      </c>
      <c r="G136" s="136">
        <f t="shared" si="11"/>
        <v>1954.3738199999998</v>
      </c>
      <c r="H136" s="133"/>
      <c r="I136" s="131">
        <f t="shared" si="20"/>
        <v>1954.3738199999998</v>
      </c>
      <c r="J136" s="138"/>
      <c r="K136" s="27"/>
    </row>
    <row r="137" spans="1:11" ht="18.75">
      <c r="A137" s="86" t="s">
        <v>11861</v>
      </c>
      <c r="B137" s="88" t="s">
        <v>680</v>
      </c>
      <c r="C137" s="88"/>
      <c r="D137" s="86" t="s">
        <v>22</v>
      </c>
      <c r="E137" s="86"/>
      <c r="F137" s="90">
        <v>3295.74</v>
      </c>
      <c r="G137" s="136">
        <f t="shared" ref="G137:G200" si="21">F137*0.593</f>
        <v>1954.3738199999998</v>
      </c>
      <c r="H137" s="133"/>
      <c r="I137" s="131">
        <f t="shared" si="20"/>
        <v>1954.3738199999998</v>
      </c>
      <c r="J137" s="138"/>
      <c r="K137" s="27"/>
    </row>
    <row r="138" spans="1:11" ht="18.75">
      <c r="A138" s="86" t="s">
        <v>11862</v>
      </c>
      <c r="B138" s="88" t="s">
        <v>681</v>
      </c>
      <c r="C138" s="88"/>
      <c r="D138" s="86" t="s">
        <v>25</v>
      </c>
      <c r="E138" s="86"/>
      <c r="F138" s="90">
        <v>296.94</v>
      </c>
      <c r="G138" s="136">
        <f t="shared" si="21"/>
        <v>176.08542</v>
      </c>
      <c r="H138" s="133"/>
      <c r="I138" s="131">
        <f t="shared" si="20"/>
        <v>176.08542</v>
      </c>
      <c r="J138" s="138"/>
      <c r="K138" s="27"/>
    </row>
    <row r="139" spans="1:11" ht="30">
      <c r="A139" s="86" t="s">
        <v>11863</v>
      </c>
      <c r="B139" s="88" t="s">
        <v>682</v>
      </c>
      <c r="C139" s="88"/>
      <c r="D139" s="86" t="s">
        <v>11794</v>
      </c>
      <c r="E139" s="86"/>
      <c r="F139" s="90">
        <v>8756.73</v>
      </c>
      <c r="G139" s="136">
        <f t="shared" si="21"/>
        <v>5192.7408899999991</v>
      </c>
      <c r="H139" s="133"/>
      <c r="I139" s="131">
        <f t="shared" si="20"/>
        <v>5192.7408899999991</v>
      </c>
      <c r="J139" s="138"/>
      <c r="K139" s="27"/>
    </row>
    <row r="140" spans="1:11" ht="30">
      <c r="A140" s="86" t="s">
        <v>11864</v>
      </c>
      <c r="B140" s="88" t="s">
        <v>683</v>
      </c>
      <c r="C140" s="88" t="s">
        <v>11821</v>
      </c>
      <c r="D140" s="86" t="s">
        <v>23</v>
      </c>
      <c r="E140" s="86"/>
      <c r="F140" s="90">
        <v>2461.5500000000002</v>
      </c>
      <c r="G140" s="136">
        <f t="shared" si="21"/>
        <v>1459.6991500000001</v>
      </c>
      <c r="H140" s="133"/>
      <c r="I140" s="131">
        <f t="shared" si="20"/>
        <v>1459.6991500000001</v>
      </c>
      <c r="J140" s="138"/>
      <c r="K140" s="27"/>
    </row>
    <row r="141" spans="1:11" ht="18.75">
      <c r="A141" s="86" t="s">
        <v>11865</v>
      </c>
      <c r="B141" s="88" t="s">
        <v>684</v>
      </c>
      <c r="C141" s="88"/>
      <c r="D141" s="86" t="s">
        <v>24</v>
      </c>
      <c r="E141" s="86"/>
      <c r="F141" s="90">
        <v>1517.93</v>
      </c>
      <c r="G141" s="136">
        <f t="shared" si="21"/>
        <v>900.13248999999996</v>
      </c>
      <c r="H141" s="133"/>
      <c r="I141" s="131">
        <f t="shared" si="20"/>
        <v>900.13248999999996</v>
      </c>
      <c r="J141" s="138"/>
      <c r="K141" s="27"/>
    </row>
    <row r="142" spans="1:11" ht="42.75">
      <c r="A142" s="86" t="s">
        <v>145</v>
      </c>
      <c r="B142" s="89" t="s">
        <v>685</v>
      </c>
      <c r="C142" s="89" t="s">
        <v>686</v>
      </c>
      <c r="D142" s="86"/>
      <c r="E142" s="86"/>
      <c r="F142" s="90"/>
      <c r="G142" s="146"/>
      <c r="H142" s="148"/>
      <c r="I142" s="146"/>
      <c r="J142" s="138"/>
      <c r="K142" s="27"/>
    </row>
    <row r="143" spans="1:11" ht="60">
      <c r="A143" s="86" t="s">
        <v>11866</v>
      </c>
      <c r="B143" s="88" t="s">
        <v>687</v>
      </c>
      <c r="C143" s="88" t="s">
        <v>11867</v>
      </c>
      <c r="D143" s="86" t="s">
        <v>22</v>
      </c>
      <c r="E143" s="86"/>
      <c r="F143" s="90">
        <v>4802.3100000000004</v>
      </c>
      <c r="G143" s="136">
        <f t="shared" si="21"/>
        <v>2847.7698300000002</v>
      </c>
      <c r="H143" s="133"/>
      <c r="I143" s="131">
        <f t="shared" si="20"/>
        <v>2847.7698300000002</v>
      </c>
      <c r="J143" s="138"/>
      <c r="K143" s="27"/>
    </row>
    <row r="144" spans="1:11" ht="30">
      <c r="A144" s="86" t="s">
        <v>11868</v>
      </c>
      <c r="B144" s="88" t="s">
        <v>689</v>
      </c>
      <c r="C144" s="88"/>
      <c r="D144" s="86" t="s">
        <v>23</v>
      </c>
      <c r="E144" s="86"/>
      <c r="F144" s="90">
        <v>1959.83</v>
      </c>
      <c r="G144" s="136">
        <f t="shared" si="21"/>
        <v>1162.1791899999998</v>
      </c>
      <c r="H144" s="133"/>
      <c r="I144" s="131">
        <f t="shared" si="20"/>
        <v>1162.1791899999998</v>
      </c>
      <c r="J144" s="138"/>
      <c r="K144" s="27"/>
    </row>
    <row r="145" spans="1:11" ht="30">
      <c r="A145" s="86" t="s">
        <v>11869</v>
      </c>
      <c r="B145" s="88" t="s">
        <v>690</v>
      </c>
      <c r="C145" s="88" t="s">
        <v>691</v>
      </c>
      <c r="D145" s="86" t="s">
        <v>23</v>
      </c>
      <c r="E145" s="86"/>
      <c r="F145" s="90">
        <v>1619.44</v>
      </c>
      <c r="G145" s="136">
        <f t="shared" si="21"/>
        <v>960.32791999999995</v>
      </c>
      <c r="H145" s="133"/>
      <c r="I145" s="131">
        <f t="shared" si="20"/>
        <v>960.32791999999995</v>
      </c>
      <c r="J145" s="138"/>
      <c r="K145" s="27"/>
    </row>
    <row r="146" spans="1:11" ht="30">
      <c r="A146" s="86" t="s">
        <v>11870</v>
      </c>
      <c r="B146" s="88" t="s">
        <v>692</v>
      </c>
      <c r="C146" s="88" t="s">
        <v>691</v>
      </c>
      <c r="D146" s="86" t="s">
        <v>24</v>
      </c>
      <c r="E146" s="86"/>
      <c r="F146" s="90">
        <v>998.64</v>
      </c>
      <c r="G146" s="136">
        <f t="shared" si="21"/>
        <v>592.19351999999992</v>
      </c>
      <c r="H146" s="133"/>
      <c r="I146" s="131">
        <f t="shared" si="20"/>
        <v>592.19351999999992</v>
      </c>
      <c r="J146" s="138"/>
      <c r="K146" s="27"/>
    </row>
    <row r="147" spans="1:11" ht="30">
      <c r="A147" s="86" t="s">
        <v>11871</v>
      </c>
      <c r="B147" s="88" t="s">
        <v>693</v>
      </c>
      <c r="C147" s="88" t="s">
        <v>694</v>
      </c>
      <c r="D147" s="86" t="s">
        <v>24</v>
      </c>
      <c r="E147" s="86"/>
      <c r="F147" s="90">
        <v>379.61</v>
      </c>
      <c r="G147" s="136">
        <f t="shared" si="21"/>
        <v>225.10873000000001</v>
      </c>
      <c r="H147" s="133"/>
      <c r="I147" s="131">
        <f t="shared" si="20"/>
        <v>225.10873000000001</v>
      </c>
      <c r="J147" s="138"/>
      <c r="K147" s="27"/>
    </row>
    <row r="148" spans="1:11" ht="30">
      <c r="A148" s="86" t="s">
        <v>11872</v>
      </c>
      <c r="B148" s="85" t="s">
        <v>695</v>
      </c>
      <c r="C148" s="85" t="s">
        <v>395</v>
      </c>
      <c r="D148" s="86" t="s">
        <v>24</v>
      </c>
      <c r="E148" s="99"/>
      <c r="F148" s="90">
        <v>300.14999999999998</v>
      </c>
      <c r="G148" s="136">
        <f t="shared" si="21"/>
        <v>177.98894999999999</v>
      </c>
      <c r="H148" s="133"/>
      <c r="I148" s="131">
        <f t="shared" si="20"/>
        <v>177.98894999999999</v>
      </c>
      <c r="J148" s="138"/>
      <c r="K148" s="27"/>
    </row>
    <row r="149" spans="1:11" ht="30">
      <c r="A149" s="86" t="s">
        <v>11873</v>
      </c>
      <c r="B149" s="88" t="s">
        <v>698</v>
      </c>
      <c r="C149" s="88" t="s">
        <v>699</v>
      </c>
      <c r="D149" s="86" t="s">
        <v>23</v>
      </c>
      <c r="E149" s="86"/>
      <c r="F149" s="90">
        <v>2461.5500000000002</v>
      </c>
      <c r="G149" s="136">
        <f t="shared" si="21"/>
        <v>1459.6991500000001</v>
      </c>
      <c r="H149" s="133"/>
      <c r="I149" s="131">
        <f t="shared" si="20"/>
        <v>1459.6991500000001</v>
      </c>
      <c r="J149" s="138"/>
      <c r="K149" s="27"/>
    </row>
    <row r="150" spans="1:11" ht="30">
      <c r="A150" s="86" t="s">
        <v>11874</v>
      </c>
      <c r="B150" s="88" t="s">
        <v>700</v>
      </c>
      <c r="C150" s="88" t="s">
        <v>699</v>
      </c>
      <c r="D150" s="86" t="s">
        <v>22</v>
      </c>
      <c r="E150" s="86"/>
      <c r="F150" s="90">
        <v>5560.95</v>
      </c>
      <c r="G150" s="136">
        <f t="shared" si="21"/>
        <v>3297.6433499999998</v>
      </c>
      <c r="H150" s="133"/>
      <c r="I150" s="131">
        <f t="shared" si="20"/>
        <v>3297.6433499999998</v>
      </c>
      <c r="J150" s="138"/>
      <c r="K150" s="27"/>
    </row>
    <row r="151" spans="1:11" ht="30">
      <c r="A151" s="86" t="s">
        <v>11875</v>
      </c>
      <c r="B151" s="88" t="s">
        <v>706</v>
      </c>
      <c r="C151" s="88"/>
      <c r="D151" s="86" t="s">
        <v>24</v>
      </c>
      <c r="E151" s="86"/>
      <c r="F151" s="90">
        <v>506.15</v>
      </c>
      <c r="G151" s="136">
        <f t="shared" si="21"/>
        <v>300.14694999999995</v>
      </c>
      <c r="H151" s="133"/>
      <c r="I151" s="131">
        <f t="shared" si="20"/>
        <v>300.14694999999995</v>
      </c>
      <c r="J151" s="138"/>
      <c r="K151" s="27"/>
    </row>
    <row r="152" spans="1:11" ht="45">
      <c r="A152" s="86" t="s">
        <v>11876</v>
      </c>
      <c r="B152" s="88" t="s">
        <v>11877</v>
      </c>
      <c r="C152" s="88" t="s">
        <v>11878</v>
      </c>
      <c r="D152" s="86" t="s">
        <v>22</v>
      </c>
      <c r="E152" s="86"/>
      <c r="F152" s="90">
        <v>5054.8</v>
      </c>
      <c r="G152" s="136">
        <f t="shared" si="21"/>
        <v>2997.4964</v>
      </c>
      <c r="H152" s="133"/>
      <c r="I152" s="131">
        <f t="shared" si="20"/>
        <v>2997.4964</v>
      </c>
      <c r="J152" s="138"/>
      <c r="K152" s="27"/>
    </row>
    <row r="153" spans="1:11" ht="18.75">
      <c r="A153" s="86" t="s">
        <v>11879</v>
      </c>
      <c r="B153" s="88" t="s">
        <v>709</v>
      </c>
      <c r="C153" s="88"/>
      <c r="D153" s="86" t="s">
        <v>23</v>
      </c>
      <c r="E153" s="86"/>
      <c r="F153" s="90">
        <v>2159.25</v>
      </c>
      <c r="G153" s="136">
        <f t="shared" si="21"/>
        <v>1280.43525</v>
      </c>
      <c r="H153" s="133"/>
      <c r="I153" s="131">
        <f t="shared" si="20"/>
        <v>1280.43525</v>
      </c>
      <c r="J153" s="138"/>
      <c r="K153" s="27"/>
    </row>
    <row r="154" spans="1:11" ht="30">
      <c r="A154" s="86" t="s">
        <v>11880</v>
      </c>
      <c r="B154" s="88" t="s">
        <v>710</v>
      </c>
      <c r="C154" s="93" t="s">
        <v>11881</v>
      </c>
      <c r="D154" s="86" t="s">
        <v>25</v>
      </c>
      <c r="E154" s="86"/>
      <c r="F154" s="90">
        <v>132.61000000000001</v>
      </c>
      <c r="G154" s="136">
        <f t="shared" si="21"/>
        <v>78.637730000000005</v>
      </c>
      <c r="H154" s="133"/>
      <c r="I154" s="131">
        <f t="shared" si="20"/>
        <v>78.637730000000005</v>
      </c>
      <c r="J154" s="138"/>
      <c r="K154" s="27"/>
    </row>
    <row r="155" spans="1:11" ht="30">
      <c r="A155" s="86" t="s">
        <v>11882</v>
      </c>
      <c r="B155" s="88" t="s">
        <v>712</v>
      </c>
      <c r="C155" s="93" t="s">
        <v>11883</v>
      </c>
      <c r="D155" s="86" t="s">
        <v>23</v>
      </c>
      <c r="E155" s="169" t="s">
        <v>12</v>
      </c>
      <c r="F155" s="90">
        <v>506.15</v>
      </c>
      <c r="G155" s="136">
        <f t="shared" si="21"/>
        <v>300.14694999999995</v>
      </c>
      <c r="H155" s="130">
        <f>G155*30/100</f>
        <v>90.044084999999981</v>
      </c>
      <c r="I155" s="131">
        <f t="shared" ref="I155" si="22">G155+H155</f>
        <v>390.19103499999994</v>
      </c>
      <c r="J155" s="142">
        <v>0.3</v>
      </c>
      <c r="K155" s="27"/>
    </row>
    <row r="156" spans="1:11" ht="45">
      <c r="A156" s="86" t="s">
        <v>11884</v>
      </c>
      <c r="B156" s="88" t="s">
        <v>714</v>
      </c>
      <c r="C156" s="93" t="s">
        <v>11885</v>
      </c>
      <c r="D156" s="86" t="s">
        <v>24</v>
      </c>
      <c r="E156" s="86"/>
      <c r="F156" s="90">
        <v>379.61</v>
      </c>
      <c r="G156" s="136">
        <f t="shared" si="21"/>
        <v>225.10873000000001</v>
      </c>
      <c r="H156" s="133"/>
      <c r="I156" s="131">
        <f t="shared" ref="I156:I168" si="23">G156</f>
        <v>225.10873000000001</v>
      </c>
      <c r="J156" s="138"/>
      <c r="K156" s="27"/>
    </row>
    <row r="157" spans="1:11" ht="18.75">
      <c r="A157" s="86" t="s">
        <v>11886</v>
      </c>
      <c r="B157" s="88" t="s">
        <v>716</v>
      </c>
      <c r="C157" s="88" t="s">
        <v>11887</v>
      </c>
      <c r="D157" s="86" t="s">
        <v>23</v>
      </c>
      <c r="E157" s="86"/>
      <c r="F157" s="90">
        <v>1602.82</v>
      </c>
      <c r="G157" s="136">
        <f t="shared" si="21"/>
        <v>950.47225999999989</v>
      </c>
      <c r="H157" s="133"/>
      <c r="I157" s="131">
        <f t="shared" si="23"/>
        <v>950.47225999999989</v>
      </c>
      <c r="J157" s="138"/>
      <c r="K157" s="27"/>
    </row>
    <row r="158" spans="1:11" ht="18.75">
      <c r="A158" s="86" t="s">
        <v>11888</v>
      </c>
      <c r="B158" s="88" t="s">
        <v>718</v>
      </c>
      <c r="C158" s="88"/>
      <c r="D158" s="86" t="s">
        <v>22</v>
      </c>
      <c r="E158" s="86"/>
      <c r="F158" s="90">
        <v>6318.84</v>
      </c>
      <c r="G158" s="136">
        <f t="shared" si="21"/>
        <v>3747.0721199999998</v>
      </c>
      <c r="H158" s="133"/>
      <c r="I158" s="131">
        <f t="shared" si="23"/>
        <v>3747.0721199999998</v>
      </c>
      <c r="J158" s="138"/>
      <c r="K158" s="27"/>
    </row>
    <row r="159" spans="1:11" ht="18.75">
      <c r="A159" s="86" t="s">
        <v>11889</v>
      </c>
      <c r="B159" s="88" t="s">
        <v>719</v>
      </c>
      <c r="C159" s="88"/>
      <c r="D159" s="86" t="s">
        <v>25</v>
      </c>
      <c r="E159" s="86"/>
      <c r="F159" s="90">
        <v>132.61000000000001</v>
      </c>
      <c r="G159" s="136">
        <f t="shared" si="21"/>
        <v>78.637730000000005</v>
      </c>
      <c r="H159" s="133"/>
      <c r="I159" s="131">
        <f t="shared" si="23"/>
        <v>78.637730000000005</v>
      </c>
      <c r="J159" s="138"/>
      <c r="K159" s="27"/>
    </row>
    <row r="160" spans="1:11" ht="75">
      <c r="A160" s="86" t="s">
        <v>11890</v>
      </c>
      <c r="B160" s="88" t="s">
        <v>720</v>
      </c>
      <c r="C160" s="88" t="s">
        <v>11891</v>
      </c>
      <c r="D160" s="86" t="s">
        <v>24</v>
      </c>
      <c r="E160" s="86"/>
      <c r="F160" s="90">
        <v>998.64</v>
      </c>
      <c r="G160" s="136">
        <f t="shared" si="21"/>
        <v>592.19351999999992</v>
      </c>
      <c r="H160" s="133"/>
      <c r="I160" s="131">
        <f t="shared" si="23"/>
        <v>592.19351999999992</v>
      </c>
      <c r="J160" s="138"/>
      <c r="K160" s="27"/>
    </row>
    <row r="161" spans="1:11" ht="18.75">
      <c r="A161" s="86" t="s">
        <v>11892</v>
      </c>
      <c r="B161" s="88" t="s">
        <v>722</v>
      </c>
      <c r="C161" s="88"/>
      <c r="D161" s="86" t="s">
        <v>23</v>
      </c>
      <c r="E161" s="86"/>
      <c r="F161" s="90">
        <v>2159.25</v>
      </c>
      <c r="G161" s="136">
        <f t="shared" si="21"/>
        <v>1280.43525</v>
      </c>
      <c r="H161" s="133"/>
      <c r="I161" s="131">
        <f t="shared" si="23"/>
        <v>1280.43525</v>
      </c>
      <c r="J161" s="138"/>
      <c r="K161" s="27"/>
    </row>
    <row r="162" spans="1:11" ht="18.75">
      <c r="A162" s="86" t="s">
        <v>11893</v>
      </c>
      <c r="B162" s="88" t="s">
        <v>724</v>
      </c>
      <c r="C162" s="88"/>
      <c r="D162" s="86" t="s">
        <v>23</v>
      </c>
      <c r="E162" s="86"/>
      <c r="F162" s="90">
        <v>1214.77</v>
      </c>
      <c r="G162" s="136">
        <f t="shared" si="21"/>
        <v>720.35861</v>
      </c>
      <c r="H162" s="133"/>
      <c r="I162" s="131">
        <f t="shared" si="23"/>
        <v>720.35861</v>
      </c>
      <c r="J162" s="138"/>
      <c r="K162" s="27"/>
    </row>
    <row r="163" spans="1:11" ht="30">
      <c r="A163" s="86" t="s">
        <v>11894</v>
      </c>
      <c r="B163" s="88" t="s">
        <v>725</v>
      </c>
      <c r="C163" s="88" t="s">
        <v>11895</v>
      </c>
      <c r="D163" s="86" t="s">
        <v>24</v>
      </c>
      <c r="E163" s="86"/>
      <c r="F163" s="90">
        <v>749.1</v>
      </c>
      <c r="G163" s="136">
        <f t="shared" si="21"/>
        <v>444.21629999999999</v>
      </c>
      <c r="H163" s="133"/>
      <c r="I163" s="131">
        <f t="shared" si="23"/>
        <v>444.21629999999999</v>
      </c>
      <c r="J163" s="138"/>
      <c r="K163" s="27"/>
    </row>
    <row r="164" spans="1:11" ht="30">
      <c r="A164" s="86" t="s">
        <v>11896</v>
      </c>
      <c r="B164" s="88" t="s">
        <v>726</v>
      </c>
      <c r="C164" s="88"/>
      <c r="D164" s="86" t="s">
        <v>23</v>
      </c>
      <c r="E164" s="86"/>
      <c r="F164" s="90">
        <v>2769.29</v>
      </c>
      <c r="G164" s="136">
        <f t="shared" si="21"/>
        <v>1642.1889699999999</v>
      </c>
      <c r="H164" s="133"/>
      <c r="I164" s="131">
        <f t="shared" si="23"/>
        <v>1642.1889699999999</v>
      </c>
      <c r="J164" s="138"/>
      <c r="K164" s="27"/>
    </row>
    <row r="165" spans="1:11" ht="30">
      <c r="A165" s="86" t="s">
        <v>11897</v>
      </c>
      <c r="B165" s="88" t="s">
        <v>727</v>
      </c>
      <c r="C165" s="88"/>
      <c r="D165" s="86" t="s">
        <v>24</v>
      </c>
      <c r="E165" s="86"/>
      <c r="F165" s="90">
        <v>1138.6400000000001</v>
      </c>
      <c r="G165" s="136">
        <f t="shared" si="21"/>
        <v>675.21352000000002</v>
      </c>
      <c r="H165" s="133"/>
      <c r="I165" s="131">
        <f t="shared" si="23"/>
        <v>675.21352000000002</v>
      </c>
      <c r="J165" s="138"/>
      <c r="K165" s="27"/>
    </row>
    <row r="166" spans="1:11" ht="18.75">
      <c r="A166" s="86" t="s">
        <v>11898</v>
      </c>
      <c r="B166" s="88" t="s">
        <v>728</v>
      </c>
      <c r="C166" s="88"/>
      <c r="D166" s="86" t="s">
        <v>23</v>
      </c>
      <c r="E166" s="86"/>
      <c r="F166" s="90">
        <v>2153.81</v>
      </c>
      <c r="G166" s="136">
        <f t="shared" si="21"/>
        <v>1277.2093299999999</v>
      </c>
      <c r="H166" s="133"/>
      <c r="I166" s="131">
        <f t="shared" si="23"/>
        <v>1277.2093299999999</v>
      </c>
      <c r="J166" s="138"/>
      <c r="K166" s="27"/>
    </row>
    <row r="167" spans="1:11" ht="30">
      <c r="A167" s="86" t="s">
        <v>11899</v>
      </c>
      <c r="B167" s="88" t="s">
        <v>729</v>
      </c>
      <c r="C167" s="88"/>
      <c r="D167" s="86" t="s">
        <v>24</v>
      </c>
      <c r="E167" s="86"/>
      <c r="F167" s="90">
        <v>1331.52</v>
      </c>
      <c r="G167" s="136">
        <f t="shared" si="21"/>
        <v>789.5913599999999</v>
      </c>
      <c r="H167" s="133"/>
      <c r="I167" s="131">
        <f t="shared" si="23"/>
        <v>789.5913599999999</v>
      </c>
      <c r="J167" s="138"/>
      <c r="K167" s="27"/>
    </row>
    <row r="168" spans="1:11" ht="30">
      <c r="A168" s="86" t="s">
        <v>11900</v>
      </c>
      <c r="B168" s="88" t="s">
        <v>730</v>
      </c>
      <c r="C168" s="88" t="s">
        <v>699</v>
      </c>
      <c r="D168" s="86" t="s">
        <v>23</v>
      </c>
      <c r="E168" s="86"/>
      <c r="F168" s="90">
        <v>2159.25</v>
      </c>
      <c r="G168" s="136">
        <f t="shared" si="21"/>
        <v>1280.43525</v>
      </c>
      <c r="H168" s="133"/>
      <c r="I168" s="131">
        <f t="shared" si="23"/>
        <v>1280.43525</v>
      </c>
      <c r="J168" s="138"/>
      <c r="K168" s="27"/>
    </row>
    <row r="169" spans="1:11" ht="30">
      <c r="A169" s="86" t="s">
        <v>11901</v>
      </c>
      <c r="B169" s="88" t="s">
        <v>732</v>
      </c>
      <c r="C169" s="88" t="s">
        <v>699</v>
      </c>
      <c r="D169" s="86" t="s">
        <v>22</v>
      </c>
      <c r="E169" s="169" t="s">
        <v>12</v>
      </c>
      <c r="F169" s="90">
        <v>3732.05</v>
      </c>
      <c r="G169" s="136">
        <f t="shared" si="21"/>
        <v>2213.10565</v>
      </c>
      <c r="H169" s="130">
        <f t="shared" ref="H169:H170" si="24">G169*30/100</f>
        <v>663.93169499999999</v>
      </c>
      <c r="I169" s="131">
        <f t="shared" ref="I169:I170" si="25">G169+H169</f>
        <v>2877.0373449999997</v>
      </c>
      <c r="J169" s="142">
        <v>0.3</v>
      </c>
      <c r="K169" s="27"/>
    </row>
    <row r="170" spans="1:11" ht="45">
      <c r="A170" s="86" t="s">
        <v>11902</v>
      </c>
      <c r="B170" s="85" t="s">
        <v>11903</v>
      </c>
      <c r="C170" s="85" t="s">
        <v>11904</v>
      </c>
      <c r="D170" s="86" t="s">
        <v>23</v>
      </c>
      <c r="E170" s="169" t="s">
        <v>12</v>
      </c>
      <c r="F170" s="90">
        <v>1415.54</v>
      </c>
      <c r="G170" s="136">
        <f t="shared" si="21"/>
        <v>839.41521999999998</v>
      </c>
      <c r="H170" s="130">
        <f t="shared" si="24"/>
        <v>251.82456599999998</v>
      </c>
      <c r="I170" s="131">
        <f t="shared" si="25"/>
        <v>1091.2397859999999</v>
      </c>
      <c r="J170" s="142">
        <v>0.3</v>
      </c>
      <c r="K170" s="27"/>
    </row>
    <row r="171" spans="1:11" ht="30">
      <c r="A171" s="86" t="s">
        <v>11905</v>
      </c>
      <c r="B171" s="88" t="s">
        <v>735</v>
      </c>
      <c r="C171" s="88" t="s">
        <v>699</v>
      </c>
      <c r="D171" s="86" t="s">
        <v>22</v>
      </c>
      <c r="E171" s="86"/>
      <c r="F171" s="90">
        <v>2769.68</v>
      </c>
      <c r="G171" s="136">
        <f t="shared" si="21"/>
        <v>1642.4202399999999</v>
      </c>
      <c r="H171" s="133"/>
      <c r="I171" s="131">
        <f t="shared" ref="I171:I178" si="26">G171</f>
        <v>1642.4202399999999</v>
      </c>
      <c r="J171" s="138"/>
      <c r="K171" s="27"/>
    </row>
    <row r="172" spans="1:11" ht="18.75">
      <c r="A172" s="86" t="s">
        <v>11906</v>
      </c>
      <c r="B172" s="88" t="s">
        <v>736</v>
      </c>
      <c r="C172" s="88"/>
      <c r="D172" s="86" t="s">
        <v>23</v>
      </c>
      <c r="E172" s="86"/>
      <c r="F172" s="90">
        <v>185.59</v>
      </c>
      <c r="G172" s="136">
        <f t="shared" si="21"/>
        <v>110.05486999999999</v>
      </c>
      <c r="H172" s="133"/>
      <c r="I172" s="131">
        <f t="shared" si="26"/>
        <v>110.05486999999999</v>
      </c>
      <c r="J172" s="138"/>
      <c r="K172" s="27"/>
    </row>
    <row r="173" spans="1:11" ht="45">
      <c r="A173" s="86" t="s">
        <v>11907</v>
      </c>
      <c r="B173" s="88" t="s">
        <v>737</v>
      </c>
      <c r="C173" s="88"/>
      <c r="D173" s="86" t="s">
        <v>22</v>
      </c>
      <c r="E173" s="86"/>
      <c r="F173" s="90">
        <v>6739.96</v>
      </c>
      <c r="G173" s="136">
        <f t="shared" si="21"/>
        <v>3996.79628</v>
      </c>
      <c r="H173" s="133"/>
      <c r="I173" s="131">
        <f t="shared" si="26"/>
        <v>3996.79628</v>
      </c>
      <c r="J173" s="138"/>
      <c r="K173" s="27"/>
    </row>
    <row r="174" spans="1:11" ht="60">
      <c r="A174" s="86" t="s">
        <v>11908</v>
      </c>
      <c r="B174" s="88" t="s">
        <v>11909</v>
      </c>
      <c r="C174" s="88" t="s">
        <v>11910</v>
      </c>
      <c r="D174" s="86" t="s">
        <v>23</v>
      </c>
      <c r="E174" s="86"/>
      <c r="F174" s="90">
        <v>2461.5500000000002</v>
      </c>
      <c r="G174" s="136">
        <f t="shared" si="21"/>
        <v>1459.6991500000001</v>
      </c>
      <c r="H174" s="133"/>
      <c r="I174" s="131">
        <f t="shared" si="26"/>
        <v>1459.6991500000001</v>
      </c>
      <c r="J174" s="138"/>
      <c r="K174" s="27"/>
    </row>
    <row r="175" spans="1:11" ht="18.75">
      <c r="A175" s="86" t="s">
        <v>145</v>
      </c>
      <c r="B175" s="89" t="s">
        <v>740</v>
      </c>
      <c r="C175" s="88"/>
      <c r="D175" s="86"/>
      <c r="E175" s="86"/>
      <c r="F175" s="90"/>
      <c r="G175" s="146"/>
      <c r="H175" s="148"/>
      <c r="I175" s="146"/>
      <c r="J175" s="138"/>
      <c r="K175" s="27"/>
    </row>
    <row r="176" spans="1:11" ht="18.75">
      <c r="A176" s="86" t="s">
        <v>11911</v>
      </c>
      <c r="B176" s="88" t="s">
        <v>741</v>
      </c>
      <c r="C176" s="88"/>
      <c r="D176" s="86" t="s">
        <v>23</v>
      </c>
      <c r="E176" s="86"/>
      <c r="F176" s="90">
        <v>2159.25</v>
      </c>
      <c r="G176" s="136">
        <f t="shared" si="21"/>
        <v>1280.43525</v>
      </c>
      <c r="H176" s="133"/>
      <c r="I176" s="131">
        <f t="shared" si="26"/>
        <v>1280.43525</v>
      </c>
      <c r="J176" s="138"/>
      <c r="K176" s="27"/>
    </row>
    <row r="177" spans="1:11" ht="18.75">
      <c r="A177" s="86" t="s">
        <v>11912</v>
      </c>
      <c r="B177" s="88" t="s">
        <v>742</v>
      </c>
      <c r="C177" s="88"/>
      <c r="D177" s="86" t="s">
        <v>22</v>
      </c>
      <c r="E177" s="86"/>
      <c r="F177" s="90">
        <v>6162.92</v>
      </c>
      <c r="G177" s="136">
        <f t="shared" si="21"/>
        <v>3654.6115599999998</v>
      </c>
      <c r="H177" s="133"/>
      <c r="I177" s="131">
        <f t="shared" si="26"/>
        <v>3654.6115599999998</v>
      </c>
      <c r="J177" s="138"/>
      <c r="K177" s="27"/>
    </row>
    <row r="178" spans="1:11" ht="18.75">
      <c r="A178" s="86" t="s">
        <v>11913</v>
      </c>
      <c r="B178" s="85" t="s">
        <v>743</v>
      </c>
      <c r="C178" s="85"/>
      <c r="D178" s="86" t="s">
        <v>22</v>
      </c>
      <c r="E178" s="99"/>
      <c r="F178" s="90">
        <v>4562.28</v>
      </c>
      <c r="G178" s="136">
        <f t="shared" si="21"/>
        <v>2705.4320399999997</v>
      </c>
      <c r="H178" s="133"/>
      <c r="I178" s="131">
        <f t="shared" si="26"/>
        <v>2705.4320399999997</v>
      </c>
      <c r="J178" s="138"/>
      <c r="K178" s="27"/>
    </row>
    <row r="179" spans="1:11" ht="41.25">
      <c r="A179" s="86" t="s">
        <v>11914</v>
      </c>
      <c r="B179" s="88" t="s">
        <v>744</v>
      </c>
      <c r="C179" s="88"/>
      <c r="D179" s="86" t="s">
        <v>22</v>
      </c>
      <c r="E179" s="169" t="s">
        <v>12</v>
      </c>
      <c r="F179" s="90">
        <v>14155.47</v>
      </c>
      <c r="G179" s="136">
        <f t="shared" si="21"/>
        <v>8394.1937099999996</v>
      </c>
      <c r="H179" s="130">
        <f>G179*50/100</f>
        <v>4197.0968549999998</v>
      </c>
      <c r="I179" s="131">
        <f t="shared" ref="I179" si="27">G179+H179</f>
        <v>12591.290564999999</v>
      </c>
      <c r="J179" s="142">
        <v>0.5</v>
      </c>
      <c r="K179" s="141" t="s">
        <v>14684</v>
      </c>
    </row>
    <row r="180" spans="1:11" ht="18.75">
      <c r="A180" s="86" t="s">
        <v>11915</v>
      </c>
      <c r="B180" s="88" t="s">
        <v>745</v>
      </c>
      <c r="C180" s="88"/>
      <c r="D180" s="86" t="s">
        <v>23</v>
      </c>
      <c r="E180" s="86"/>
      <c r="F180" s="90">
        <v>2461.5500000000002</v>
      </c>
      <c r="G180" s="136">
        <f t="shared" si="21"/>
        <v>1459.6991500000001</v>
      </c>
      <c r="H180" s="133"/>
      <c r="I180" s="131">
        <f t="shared" ref="I180:I183" si="28">G180</f>
        <v>1459.6991500000001</v>
      </c>
      <c r="J180" s="138"/>
      <c r="K180" s="27"/>
    </row>
    <row r="181" spans="1:11" ht="30">
      <c r="A181" s="86" t="s">
        <v>11916</v>
      </c>
      <c r="B181" s="88" t="s">
        <v>746</v>
      </c>
      <c r="C181" s="88"/>
      <c r="D181" s="86" t="s">
        <v>22</v>
      </c>
      <c r="E181" s="86"/>
      <c r="F181" s="90">
        <v>5762.47</v>
      </c>
      <c r="G181" s="136">
        <f t="shared" si="21"/>
        <v>3417.14471</v>
      </c>
      <c r="H181" s="133"/>
      <c r="I181" s="131">
        <f t="shared" si="28"/>
        <v>3417.14471</v>
      </c>
      <c r="J181" s="138"/>
      <c r="K181" s="27"/>
    </row>
    <row r="182" spans="1:11" ht="18.75">
      <c r="A182" s="86" t="s">
        <v>11917</v>
      </c>
      <c r="B182" s="88" t="s">
        <v>747</v>
      </c>
      <c r="C182" s="88"/>
      <c r="D182" s="86" t="s">
        <v>23</v>
      </c>
      <c r="E182" s="86"/>
      <c r="F182" s="90">
        <v>2153.81</v>
      </c>
      <c r="G182" s="136">
        <f t="shared" si="21"/>
        <v>1277.2093299999999</v>
      </c>
      <c r="H182" s="133"/>
      <c r="I182" s="131">
        <f t="shared" si="28"/>
        <v>1277.2093299999999</v>
      </c>
      <c r="J182" s="138"/>
      <c r="K182" s="27"/>
    </row>
    <row r="183" spans="1:11" ht="18.75">
      <c r="A183" s="86" t="s">
        <v>11918</v>
      </c>
      <c r="B183" s="88" t="s">
        <v>748</v>
      </c>
      <c r="C183" s="88"/>
      <c r="D183" s="86" t="s">
        <v>23</v>
      </c>
      <c r="E183" s="86"/>
      <c r="F183" s="90">
        <v>1619.69</v>
      </c>
      <c r="G183" s="136">
        <f t="shared" si="21"/>
        <v>960.47617000000002</v>
      </c>
      <c r="H183" s="133"/>
      <c r="I183" s="131">
        <f t="shared" si="28"/>
        <v>960.47617000000002</v>
      </c>
      <c r="J183" s="138"/>
      <c r="K183" s="27"/>
    </row>
    <row r="184" spans="1:11" ht="30">
      <c r="A184" s="86" t="s">
        <v>11919</v>
      </c>
      <c r="B184" s="85" t="s">
        <v>749</v>
      </c>
      <c r="C184" s="85" t="s">
        <v>750</v>
      </c>
      <c r="D184" s="86" t="s">
        <v>22</v>
      </c>
      <c r="E184" s="100"/>
      <c r="F184" s="90">
        <v>4739.12</v>
      </c>
      <c r="G184" s="136">
        <f t="shared" si="21"/>
        <v>2810.2981599999998</v>
      </c>
      <c r="H184" s="133">
        <f>G184*40/100</f>
        <v>1124.1192639999999</v>
      </c>
      <c r="I184" s="131">
        <f t="shared" ref="I184:I187" si="29">G184+H184</f>
        <v>3934.4174239999998</v>
      </c>
      <c r="J184" s="142">
        <v>0.4</v>
      </c>
      <c r="K184" s="27"/>
    </row>
    <row r="185" spans="1:11" ht="45">
      <c r="A185" s="86" t="s">
        <v>11920</v>
      </c>
      <c r="B185" s="88" t="s">
        <v>751</v>
      </c>
      <c r="C185" s="88" t="s">
        <v>752</v>
      </c>
      <c r="D185" s="86" t="s">
        <v>23</v>
      </c>
      <c r="E185" s="169" t="s">
        <v>12</v>
      </c>
      <c r="F185" s="90">
        <v>1613.72</v>
      </c>
      <c r="G185" s="136">
        <f t="shared" si="21"/>
        <v>956.93596000000002</v>
      </c>
      <c r="H185" s="130">
        <f>G185*50/100</f>
        <v>478.46798000000001</v>
      </c>
      <c r="I185" s="131">
        <f t="shared" si="29"/>
        <v>1435.4039400000001</v>
      </c>
      <c r="J185" s="142">
        <v>0.5</v>
      </c>
      <c r="K185" s="27"/>
    </row>
    <row r="186" spans="1:11" ht="30">
      <c r="A186" s="86" t="s">
        <v>11921</v>
      </c>
      <c r="B186" s="88" t="s">
        <v>753</v>
      </c>
      <c r="C186" s="93" t="s">
        <v>11922</v>
      </c>
      <c r="D186" s="86" t="s">
        <v>11794</v>
      </c>
      <c r="E186" s="86"/>
      <c r="F186" s="90">
        <v>12591.53</v>
      </c>
      <c r="G186" s="136">
        <f t="shared" si="21"/>
        <v>7466.77729</v>
      </c>
      <c r="H186" s="130">
        <f>G186*40/100</f>
        <v>2986.710916</v>
      </c>
      <c r="I186" s="131">
        <f t="shared" si="29"/>
        <v>10453.488206</v>
      </c>
      <c r="J186" s="142">
        <v>0.4</v>
      </c>
      <c r="K186" s="27"/>
    </row>
    <row r="187" spans="1:11" ht="30">
      <c r="A187" s="86" t="s">
        <v>11923</v>
      </c>
      <c r="B187" s="88" t="s">
        <v>755</v>
      </c>
      <c r="C187" s="93" t="s">
        <v>11922</v>
      </c>
      <c r="D187" s="86" t="s">
        <v>11794</v>
      </c>
      <c r="E187" s="86"/>
      <c r="F187" s="90">
        <v>20386.32</v>
      </c>
      <c r="G187" s="136">
        <f t="shared" si="21"/>
        <v>12089.087759999999</v>
      </c>
      <c r="H187" s="130">
        <f>G187*40/100</f>
        <v>4835.635103999999</v>
      </c>
      <c r="I187" s="131">
        <f t="shared" si="29"/>
        <v>16924.722863999996</v>
      </c>
      <c r="J187" s="142">
        <v>0.4</v>
      </c>
      <c r="K187" s="27"/>
    </row>
    <row r="188" spans="1:11" ht="18.75">
      <c r="A188" s="86" t="s">
        <v>11924</v>
      </c>
      <c r="B188" s="88" t="s">
        <v>756</v>
      </c>
      <c r="C188" s="88"/>
      <c r="D188" s="86" t="s">
        <v>22</v>
      </c>
      <c r="E188" s="86"/>
      <c r="F188" s="90">
        <v>5762.47</v>
      </c>
      <c r="G188" s="136">
        <f t="shared" si="21"/>
        <v>3417.14471</v>
      </c>
      <c r="H188" s="133"/>
      <c r="I188" s="131">
        <f t="shared" ref="I188:I198" si="30">G188</f>
        <v>3417.14471</v>
      </c>
      <c r="J188" s="138"/>
      <c r="K188" s="27"/>
    </row>
    <row r="189" spans="1:11" ht="30">
      <c r="A189" s="86" t="s">
        <v>11925</v>
      </c>
      <c r="B189" s="88" t="s">
        <v>757</v>
      </c>
      <c r="C189" s="88"/>
      <c r="D189" s="86" t="s">
        <v>23</v>
      </c>
      <c r="E189" s="86"/>
      <c r="F189" s="90">
        <v>2461.5500000000002</v>
      </c>
      <c r="G189" s="136">
        <f t="shared" si="21"/>
        <v>1459.6991500000001</v>
      </c>
      <c r="H189" s="133"/>
      <c r="I189" s="131">
        <f t="shared" si="30"/>
        <v>1459.6991500000001</v>
      </c>
      <c r="J189" s="138"/>
      <c r="K189" s="27"/>
    </row>
    <row r="190" spans="1:11" ht="18.75">
      <c r="A190" s="86" t="s">
        <v>11926</v>
      </c>
      <c r="B190" s="88" t="s">
        <v>759</v>
      </c>
      <c r="C190" s="88"/>
      <c r="D190" s="86" t="s">
        <v>23</v>
      </c>
      <c r="E190" s="86"/>
      <c r="F190" s="90">
        <v>2461.5500000000002</v>
      </c>
      <c r="G190" s="136">
        <f t="shared" si="21"/>
        <v>1459.6991500000001</v>
      </c>
      <c r="H190" s="133"/>
      <c r="I190" s="131">
        <f t="shared" si="30"/>
        <v>1459.6991500000001</v>
      </c>
      <c r="J190" s="138"/>
      <c r="K190" s="27"/>
    </row>
    <row r="191" spans="1:11" ht="18.75">
      <c r="A191" s="86" t="s">
        <v>11927</v>
      </c>
      <c r="B191" s="88" t="s">
        <v>760</v>
      </c>
      <c r="C191" s="88"/>
      <c r="D191" s="86" t="s">
        <v>24</v>
      </c>
      <c r="E191" s="86"/>
      <c r="F191" s="90">
        <v>1517.93</v>
      </c>
      <c r="G191" s="136">
        <f t="shared" si="21"/>
        <v>900.13248999999996</v>
      </c>
      <c r="H191" s="133"/>
      <c r="I191" s="131">
        <f t="shared" si="30"/>
        <v>900.13248999999996</v>
      </c>
      <c r="J191" s="138"/>
      <c r="K191" s="27"/>
    </row>
    <row r="192" spans="1:11" ht="18.75">
      <c r="A192" s="86" t="s">
        <v>11928</v>
      </c>
      <c r="B192" s="88" t="s">
        <v>761</v>
      </c>
      <c r="C192" s="88"/>
      <c r="D192" s="86" t="s">
        <v>22</v>
      </c>
      <c r="E192" s="86"/>
      <c r="F192" s="90">
        <v>5762.47</v>
      </c>
      <c r="G192" s="136">
        <f t="shared" si="21"/>
        <v>3417.14471</v>
      </c>
      <c r="H192" s="133"/>
      <c r="I192" s="131">
        <f t="shared" si="30"/>
        <v>3417.14471</v>
      </c>
      <c r="J192" s="138"/>
      <c r="K192" s="27"/>
    </row>
    <row r="193" spans="1:11" ht="18.75">
      <c r="A193" s="86" t="s">
        <v>11929</v>
      </c>
      <c r="B193" s="88" t="s">
        <v>762</v>
      </c>
      <c r="C193" s="88"/>
      <c r="D193" s="86" t="s">
        <v>24</v>
      </c>
      <c r="E193" s="86"/>
      <c r="F193" s="90">
        <v>1517.93</v>
      </c>
      <c r="G193" s="136">
        <f t="shared" si="21"/>
        <v>900.13248999999996</v>
      </c>
      <c r="H193" s="133"/>
      <c r="I193" s="131">
        <f t="shared" si="30"/>
        <v>900.13248999999996</v>
      </c>
      <c r="J193" s="138"/>
      <c r="K193" s="27"/>
    </row>
    <row r="194" spans="1:11" ht="30">
      <c r="A194" s="86" t="s">
        <v>11930</v>
      </c>
      <c r="B194" s="88" t="s">
        <v>763</v>
      </c>
      <c r="C194" s="88"/>
      <c r="D194" s="86" t="s">
        <v>22</v>
      </c>
      <c r="E194" s="86"/>
      <c r="F194" s="90">
        <v>7843.58</v>
      </c>
      <c r="G194" s="136">
        <f t="shared" si="21"/>
        <v>4651.2429400000001</v>
      </c>
      <c r="H194" s="133"/>
      <c r="I194" s="131">
        <f t="shared" si="30"/>
        <v>4651.2429400000001</v>
      </c>
      <c r="J194" s="138"/>
      <c r="K194" s="27"/>
    </row>
    <row r="195" spans="1:11" ht="45">
      <c r="A195" s="86" t="s">
        <v>11931</v>
      </c>
      <c r="B195" s="88" t="s">
        <v>764</v>
      </c>
      <c r="C195" s="88" t="s">
        <v>11932</v>
      </c>
      <c r="D195" s="86" t="s">
        <v>22</v>
      </c>
      <c r="E195" s="86"/>
      <c r="F195" s="90">
        <v>4212.5600000000004</v>
      </c>
      <c r="G195" s="136">
        <f t="shared" si="21"/>
        <v>2498.04808</v>
      </c>
      <c r="H195" s="133"/>
      <c r="I195" s="131">
        <f t="shared" si="30"/>
        <v>2498.04808</v>
      </c>
      <c r="J195" s="138"/>
      <c r="K195" s="27"/>
    </row>
    <row r="196" spans="1:11" ht="30">
      <c r="A196" s="86" t="s">
        <v>11933</v>
      </c>
      <c r="B196" s="88" t="s">
        <v>766</v>
      </c>
      <c r="C196" s="88"/>
      <c r="D196" s="96" t="s">
        <v>23</v>
      </c>
      <c r="E196" s="96"/>
      <c r="F196" s="90">
        <v>2429.1999999999998</v>
      </c>
      <c r="G196" s="136">
        <f t="shared" si="21"/>
        <v>1440.5155999999997</v>
      </c>
      <c r="H196" s="133"/>
      <c r="I196" s="131">
        <f t="shared" si="30"/>
        <v>1440.5155999999997</v>
      </c>
      <c r="J196" s="138"/>
      <c r="K196" s="27"/>
    </row>
    <row r="197" spans="1:11" ht="18.75">
      <c r="A197" s="86" t="s">
        <v>11934</v>
      </c>
      <c r="B197" s="88" t="s">
        <v>767</v>
      </c>
      <c r="C197" s="88"/>
      <c r="D197" s="96" t="s">
        <v>22</v>
      </c>
      <c r="E197" s="96"/>
      <c r="F197" s="90">
        <v>5054.8</v>
      </c>
      <c r="G197" s="136">
        <f t="shared" si="21"/>
        <v>2997.4964</v>
      </c>
      <c r="H197" s="133"/>
      <c r="I197" s="131">
        <f t="shared" si="30"/>
        <v>2997.4964</v>
      </c>
      <c r="J197" s="138"/>
      <c r="K197" s="27"/>
    </row>
    <row r="198" spans="1:11" ht="30">
      <c r="A198" s="86" t="s">
        <v>11935</v>
      </c>
      <c r="B198" s="88" t="s">
        <v>768</v>
      </c>
      <c r="C198" s="88"/>
      <c r="D198" s="96" t="s">
        <v>22</v>
      </c>
      <c r="E198" s="96"/>
      <c r="F198" s="90">
        <v>5054.8</v>
      </c>
      <c r="G198" s="136">
        <f t="shared" si="21"/>
        <v>2997.4964</v>
      </c>
      <c r="H198" s="133"/>
      <c r="I198" s="131">
        <f t="shared" si="30"/>
        <v>2997.4964</v>
      </c>
      <c r="J198" s="138"/>
      <c r="K198" s="27"/>
    </row>
    <row r="199" spans="1:11" ht="20.25">
      <c r="A199" s="86" t="s">
        <v>11936</v>
      </c>
      <c r="B199" s="88" t="s">
        <v>769</v>
      </c>
      <c r="C199" s="88"/>
      <c r="D199" s="96" t="s">
        <v>22</v>
      </c>
      <c r="E199" s="170" t="s">
        <v>12</v>
      </c>
      <c r="F199" s="90">
        <v>5762.15</v>
      </c>
      <c r="G199" s="136">
        <f t="shared" si="21"/>
        <v>3416.9549499999998</v>
      </c>
      <c r="H199" s="130">
        <f>G199*50/100</f>
        <v>1708.4774749999999</v>
      </c>
      <c r="I199" s="131">
        <f t="shared" ref="I199" si="31">G199+H199</f>
        <v>5125.432425</v>
      </c>
      <c r="J199" s="142">
        <v>0.5</v>
      </c>
      <c r="K199" s="27"/>
    </row>
    <row r="200" spans="1:11" ht="18.75">
      <c r="A200" s="86" t="s">
        <v>11937</v>
      </c>
      <c r="B200" s="85" t="s">
        <v>770</v>
      </c>
      <c r="C200" s="85"/>
      <c r="D200" s="86" t="s">
        <v>22</v>
      </c>
      <c r="E200" s="99"/>
      <c r="F200" s="90">
        <v>3877.93</v>
      </c>
      <c r="G200" s="136">
        <f t="shared" si="21"/>
        <v>2299.61249</v>
      </c>
      <c r="H200" s="133"/>
      <c r="I200" s="131">
        <f t="shared" ref="I200:I201" si="32">G200</f>
        <v>2299.61249</v>
      </c>
      <c r="J200" s="138"/>
      <c r="K200" s="27"/>
    </row>
    <row r="201" spans="1:11" ht="18.75">
      <c r="A201" s="86" t="s">
        <v>11938</v>
      </c>
      <c r="B201" s="88" t="s">
        <v>771</v>
      </c>
      <c r="C201" s="88"/>
      <c r="D201" s="86" t="s">
        <v>22</v>
      </c>
      <c r="E201" s="86"/>
      <c r="F201" s="90">
        <v>5054.8</v>
      </c>
      <c r="G201" s="136">
        <f t="shared" ref="G201:G264" si="33">F201*0.593</f>
        <v>2997.4964</v>
      </c>
      <c r="H201" s="133"/>
      <c r="I201" s="131">
        <f t="shared" si="32"/>
        <v>2997.4964</v>
      </c>
      <c r="J201" s="138"/>
      <c r="K201" s="27"/>
    </row>
    <row r="202" spans="1:11" ht="30">
      <c r="A202" s="86" t="s">
        <v>11939</v>
      </c>
      <c r="B202" s="88" t="s">
        <v>776</v>
      </c>
      <c r="C202" s="93" t="s">
        <v>11940</v>
      </c>
      <c r="D202" s="86" t="s">
        <v>11794</v>
      </c>
      <c r="E202" s="86"/>
      <c r="F202" s="90">
        <v>8451.3700000000008</v>
      </c>
      <c r="G202" s="136">
        <f t="shared" si="33"/>
        <v>5011.6624099999999</v>
      </c>
      <c r="H202" s="133">
        <f>G202*40/100</f>
        <v>2004.6649640000001</v>
      </c>
      <c r="I202" s="134">
        <f>G202+H202</f>
        <v>7016.3273740000004</v>
      </c>
      <c r="J202" s="142">
        <v>0.4</v>
      </c>
      <c r="K202" s="27"/>
    </row>
    <row r="203" spans="1:11" ht="30">
      <c r="A203" s="86" t="s">
        <v>11941</v>
      </c>
      <c r="B203" s="88" t="s">
        <v>778</v>
      </c>
      <c r="C203" s="93" t="s">
        <v>11942</v>
      </c>
      <c r="D203" s="86" t="s">
        <v>22</v>
      </c>
      <c r="E203" s="86"/>
      <c r="F203" s="90">
        <v>7924.36</v>
      </c>
      <c r="G203" s="136">
        <f t="shared" si="33"/>
        <v>4699.1454799999992</v>
      </c>
      <c r="H203" s="133">
        <f>G203*40/100</f>
        <v>1879.6581919999996</v>
      </c>
      <c r="I203" s="134">
        <f>G203+H203</f>
        <v>6578.8036719999991</v>
      </c>
      <c r="J203" s="142">
        <v>0.4</v>
      </c>
      <c r="K203" s="27"/>
    </row>
    <row r="204" spans="1:11" ht="30">
      <c r="A204" s="86" t="s">
        <v>11943</v>
      </c>
      <c r="B204" s="88" t="s">
        <v>780</v>
      </c>
      <c r="C204" s="88"/>
      <c r="D204" s="86" t="s">
        <v>25</v>
      </c>
      <c r="E204" s="86"/>
      <c r="F204" s="90">
        <v>172.43</v>
      </c>
      <c r="G204" s="136">
        <f t="shared" si="33"/>
        <v>102.25099</v>
      </c>
      <c r="H204" s="133"/>
      <c r="I204" s="131">
        <f t="shared" ref="I204:I208" si="34">G204</f>
        <v>102.25099</v>
      </c>
      <c r="J204" s="138"/>
      <c r="K204" s="27"/>
    </row>
    <row r="205" spans="1:11" ht="18.75">
      <c r="A205" s="86" t="s">
        <v>11944</v>
      </c>
      <c r="B205" s="88" t="s">
        <v>781</v>
      </c>
      <c r="C205" s="88"/>
      <c r="D205" s="86" t="s">
        <v>23</v>
      </c>
      <c r="E205" s="86"/>
      <c r="F205" s="90">
        <v>1821.9</v>
      </c>
      <c r="G205" s="136">
        <f t="shared" si="33"/>
        <v>1080.3867</v>
      </c>
      <c r="H205" s="133"/>
      <c r="I205" s="131">
        <f t="shared" si="34"/>
        <v>1080.3867</v>
      </c>
      <c r="J205" s="138"/>
      <c r="K205" s="27"/>
    </row>
    <row r="206" spans="1:11" ht="18.75">
      <c r="A206" s="86" t="s">
        <v>11945</v>
      </c>
      <c r="B206" s="88" t="s">
        <v>782</v>
      </c>
      <c r="C206" s="88"/>
      <c r="D206" s="86" t="s">
        <v>24</v>
      </c>
      <c r="E206" s="86"/>
      <c r="F206" s="90">
        <v>506.15</v>
      </c>
      <c r="G206" s="136">
        <f t="shared" si="33"/>
        <v>300.14694999999995</v>
      </c>
      <c r="H206" s="133"/>
      <c r="I206" s="131">
        <f t="shared" si="34"/>
        <v>300.14694999999995</v>
      </c>
      <c r="J206" s="138"/>
      <c r="K206" s="27"/>
    </row>
    <row r="207" spans="1:11" ht="18.75">
      <c r="A207" s="86" t="s">
        <v>11946</v>
      </c>
      <c r="B207" s="88" t="s">
        <v>785</v>
      </c>
      <c r="C207" s="88" t="s">
        <v>786</v>
      </c>
      <c r="D207" s="86" t="s">
        <v>23</v>
      </c>
      <c r="E207" s="86"/>
      <c r="F207" s="90">
        <v>2159.25</v>
      </c>
      <c r="G207" s="136">
        <f t="shared" si="33"/>
        <v>1280.43525</v>
      </c>
      <c r="H207" s="133"/>
      <c r="I207" s="131">
        <f t="shared" si="34"/>
        <v>1280.43525</v>
      </c>
      <c r="J207" s="138"/>
      <c r="K207" s="27"/>
    </row>
    <row r="208" spans="1:11" ht="18.75">
      <c r="A208" s="86" t="s">
        <v>11947</v>
      </c>
      <c r="B208" s="88" t="s">
        <v>787</v>
      </c>
      <c r="C208" s="88"/>
      <c r="D208" s="86" t="s">
        <v>22</v>
      </c>
      <c r="E208" s="86"/>
      <c r="F208" s="90">
        <v>5762.47</v>
      </c>
      <c r="G208" s="136">
        <f t="shared" si="33"/>
        <v>3417.14471</v>
      </c>
      <c r="H208" s="133"/>
      <c r="I208" s="131">
        <f t="shared" si="34"/>
        <v>3417.14471</v>
      </c>
      <c r="J208" s="138"/>
      <c r="K208" s="27"/>
    </row>
    <row r="209" spans="1:11" ht="18.75">
      <c r="A209" s="86" t="s">
        <v>11948</v>
      </c>
      <c r="B209" s="88" t="s">
        <v>789</v>
      </c>
      <c r="C209" s="88"/>
      <c r="D209" s="86" t="s">
        <v>23</v>
      </c>
      <c r="E209" s="86"/>
      <c r="F209" s="90">
        <v>1846.45</v>
      </c>
      <c r="G209" s="136">
        <f t="shared" si="33"/>
        <v>1094.9448500000001</v>
      </c>
      <c r="H209" s="133">
        <f>G209*40/100</f>
        <v>437.97793999999999</v>
      </c>
      <c r="I209" s="134">
        <f>G209+H209</f>
        <v>1532.9227900000001</v>
      </c>
      <c r="J209" s="142">
        <v>0.4</v>
      </c>
      <c r="K209" s="27"/>
    </row>
    <row r="210" spans="1:11" ht="18.75">
      <c r="A210" s="86" t="s">
        <v>11949</v>
      </c>
      <c r="B210" s="88" t="s">
        <v>790</v>
      </c>
      <c r="C210" s="88"/>
      <c r="D210" s="86" t="s">
        <v>22</v>
      </c>
      <c r="E210" s="86"/>
      <c r="F210" s="90">
        <v>4802.3100000000004</v>
      </c>
      <c r="G210" s="136">
        <f t="shared" si="33"/>
        <v>2847.7698300000002</v>
      </c>
      <c r="H210" s="133"/>
      <c r="I210" s="131">
        <f t="shared" ref="I210:I239" si="35">G210</f>
        <v>2847.7698300000002</v>
      </c>
      <c r="J210" s="138"/>
      <c r="K210" s="27"/>
    </row>
    <row r="211" spans="1:11" ht="18.75">
      <c r="A211" s="86" t="s">
        <v>11950</v>
      </c>
      <c r="B211" s="88" t="s">
        <v>791</v>
      </c>
      <c r="C211" s="88"/>
      <c r="D211" s="86" t="s">
        <v>22</v>
      </c>
      <c r="E211" s="86"/>
      <c r="F211" s="90">
        <v>5282.39</v>
      </c>
      <c r="G211" s="136">
        <f t="shared" si="33"/>
        <v>3132.4572699999999</v>
      </c>
      <c r="H211" s="133"/>
      <c r="I211" s="131">
        <f t="shared" si="35"/>
        <v>3132.4572699999999</v>
      </c>
      <c r="J211" s="138"/>
      <c r="K211" s="27"/>
    </row>
    <row r="212" spans="1:11" ht="18.75">
      <c r="A212" s="86" t="s">
        <v>11951</v>
      </c>
      <c r="B212" s="88" t="s">
        <v>794</v>
      </c>
      <c r="C212" s="88"/>
      <c r="D212" s="86" t="s">
        <v>23</v>
      </c>
      <c r="E212" s="86"/>
      <c r="F212" s="90">
        <v>2101.4899999999998</v>
      </c>
      <c r="G212" s="136">
        <f t="shared" si="33"/>
        <v>1246.1835699999999</v>
      </c>
      <c r="H212" s="133"/>
      <c r="I212" s="131">
        <f t="shared" si="35"/>
        <v>1246.1835699999999</v>
      </c>
      <c r="J212" s="138"/>
      <c r="K212" s="27"/>
    </row>
    <row r="213" spans="1:11" ht="57">
      <c r="A213" s="86" t="s">
        <v>145</v>
      </c>
      <c r="B213" s="89" t="s">
        <v>795</v>
      </c>
      <c r="C213" s="89" t="s">
        <v>11952</v>
      </c>
      <c r="D213" s="86"/>
      <c r="E213" s="86"/>
      <c r="F213" s="90"/>
      <c r="G213" s="146"/>
      <c r="H213" s="148"/>
      <c r="I213" s="146"/>
      <c r="J213" s="138"/>
      <c r="K213" s="27"/>
    </row>
    <row r="214" spans="1:11" ht="18.75">
      <c r="A214" s="86" t="s">
        <v>11953</v>
      </c>
      <c r="B214" s="88" t="s">
        <v>797</v>
      </c>
      <c r="C214" s="88"/>
      <c r="D214" s="86" t="s">
        <v>24</v>
      </c>
      <c r="E214" s="86"/>
      <c r="F214" s="90">
        <v>1517.93</v>
      </c>
      <c r="G214" s="136">
        <f t="shared" si="33"/>
        <v>900.13248999999996</v>
      </c>
      <c r="H214" s="133"/>
      <c r="I214" s="131">
        <f t="shared" si="35"/>
        <v>900.13248999999996</v>
      </c>
      <c r="J214" s="138"/>
      <c r="K214" s="27"/>
    </row>
    <row r="215" spans="1:11" ht="30">
      <c r="A215" s="86" t="s">
        <v>11954</v>
      </c>
      <c r="B215" s="88" t="s">
        <v>798</v>
      </c>
      <c r="C215" s="88"/>
      <c r="D215" s="86" t="s">
        <v>22</v>
      </c>
      <c r="E215" s="86"/>
      <c r="F215" s="90">
        <v>4212.5600000000004</v>
      </c>
      <c r="G215" s="136">
        <f t="shared" si="33"/>
        <v>2498.04808</v>
      </c>
      <c r="H215" s="133"/>
      <c r="I215" s="131">
        <f t="shared" si="35"/>
        <v>2498.04808</v>
      </c>
      <c r="J215" s="138"/>
      <c r="K215" s="27"/>
    </row>
    <row r="216" spans="1:11" ht="45">
      <c r="A216" s="86" t="s">
        <v>11955</v>
      </c>
      <c r="B216" s="88" t="s">
        <v>799</v>
      </c>
      <c r="C216" s="88" t="s">
        <v>11956</v>
      </c>
      <c r="D216" s="86" t="s">
        <v>24</v>
      </c>
      <c r="E216" s="86"/>
      <c r="F216" s="90">
        <v>1898</v>
      </c>
      <c r="G216" s="136">
        <f t="shared" si="33"/>
        <v>1125.5139999999999</v>
      </c>
      <c r="H216" s="133"/>
      <c r="I216" s="131">
        <f t="shared" si="35"/>
        <v>1125.5139999999999</v>
      </c>
      <c r="J216" s="138"/>
      <c r="K216" s="27"/>
    </row>
    <row r="217" spans="1:11" ht="30">
      <c r="A217" s="86" t="s">
        <v>11957</v>
      </c>
      <c r="B217" s="88" t="s">
        <v>801</v>
      </c>
      <c r="C217" s="88" t="s">
        <v>11958</v>
      </c>
      <c r="D217" s="86" t="s">
        <v>23</v>
      </c>
      <c r="E217" s="86"/>
      <c r="F217" s="90">
        <v>2153.81</v>
      </c>
      <c r="G217" s="136">
        <f t="shared" si="33"/>
        <v>1277.2093299999999</v>
      </c>
      <c r="H217" s="133"/>
      <c r="I217" s="131">
        <f t="shared" si="35"/>
        <v>1277.2093299999999</v>
      </c>
      <c r="J217" s="138"/>
      <c r="K217" s="27"/>
    </row>
    <row r="218" spans="1:11" ht="18.75">
      <c r="A218" s="86" t="s">
        <v>11959</v>
      </c>
      <c r="B218" s="88" t="s">
        <v>803</v>
      </c>
      <c r="C218" s="88"/>
      <c r="D218" s="86" t="s">
        <v>23</v>
      </c>
      <c r="E218" s="86"/>
      <c r="F218" s="90">
        <v>1889.3</v>
      </c>
      <c r="G218" s="136">
        <f t="shared" si="33"/>
        <v>1120.3548999999998</v>
      </c>
      <c r="H218" s="133"/>
      <c r="I218" s="131">
        <f t="shared" si="35"/>
        <v>1120.3548999999998</v>
      </c>
      <c r="J218" s="138"/>
      <c r="K218" s="27"/>
    </row>
    <row r="219" spans="1:11" ht="18.75">
      <c r="A219" s="86" t="s">
        <v>11960</v>
      </c>
      <c r="B219" s="88" t="s">
        <v>804</v>
      </c>
      <c r="C219" s="88"/>
      <c r="D219" s="86" t="s">
        <v>24</v>
      </c>
      <c r="E219" s="86"/>
      <c r="F219" s="90">
        <v>1898</v>
      </c>
      <c r="G219" s="136">
        <f t="shared" si="33"/>
        <v>1125.5139999999999</v>
      </c>
      <c r="H219" s="133"/>
      <c r="I219" s="131">
        <f t="shared" si="35"/>
        <v>1125.5139999999999</v>
      </c>
      <c r="J219" s="138"/>
      <c r="K219" s="27"/>
    </row>
    <row r="220" spans="1:11" ht="30">
      <c r="A220" s="86" t="s">
        <v>11961</v>
      </c>
      <c r="B220" s="88" t="s">
        <v>805</v>
      </c>
      <c r="C220" s="88" t="s">
        <v>806</v>
      </c>
      <c r="D220" s="86" t="s">
        <v>22</v>
      </c>
      <c r="E220" s="86"/>
      <c r="F220" s="90">
        <v>5602.44</v>
      </c>
      <c r="G220" s="136">
        <f t="shared" si="33"/>
        <v>3322.2469199999996</v>
      </c>
      <c r="H220" s="133"/>
      <c r="I220" s="131">
        <f t="shared" si="35"/>
        <v>3322.2469199999996</v>
      </c>
      <c r="J220" s="138"/>
      <c r="K220" s="27"/>
    </row>
    <row r="221" spans="1:11" ht="30">
      <c r="A221" s="86" t="s">
        <v>11962</v>
      </c>
      <c r="B221" s="88" t="s">
        <v>807</v>
      </c>
      <c r="C221" s="88" t="s">
        <v>11963</v>
      </c>
      <c r="D221" s="86" t="s">
        <v>23</v>
      </c>
      <c r="E221" s="86"/>
      <c r="F221" s="90">
        <v>2953.55</v>
      </c>
      <c r="G221" s="136">
        <f t="shared" si="33"/>
        <v>1751.45515</v>
      </c>
      <c r="H221" s="133"/>
      <c r="I221" s="131">
        <f t="shared" si="35"/>
        <v>1751.45515</v>
      </c>
      <c r="J221" s="138"/>
      <c r="K221" s="27"/>
    </row>
    <row r="222" spans="1:11" ht="18.75">
      <c r="A222" s="86" t="s">
        <v>11964</v>
      </c>
      <c r="B222" s="88" t="s">
        <v>810</v>
      </c>
      <c r="C222" s="88"/>
      <c r="D222" s="86" t="s">
        <v>23</v>
      </c>
      <c r="E222" s="86"/>
      <c r="F222" s="90">
        <v>1943.29</v>
      </c>
      <c r="G222" s="136">
        <f t="shared" si="33"/>
        <v>1152.3709699999999</v>
      </c>
      <c r="H222" s="133"/>
      <c r="I222" s="131">
        <f t="shared" si="35"/>
        <v>1152.3709699999999</v>
      </c>
      <c r="J222" s="138"/>
      <c r="K222" s="27"/>
    </row>
    <row r="223" spans="1:11" ht="18.75">
      <c r="A223" s="86" t="s">
        <v>11965</v>
      </c>
      <c r="B223" s="88" t="s">
        <v>811</v>
      </c>
      <c r="C223" s="88"/>
      <c r="D223" s="86" t="s">
        <v>22</v>
      </c>
      <c r="E223" s="86"/>
      <c r="F223" s="90">
        <v>5602.44</v>
      </c>
      <c r="G223" s="136">
        <f t="shared" si="33"/>
        <v>3322.2469199999996</v>
      </c>
      <c r="H223" s="133"/>
      <c r="I223" s="131">
        <f t="shared" si="35"/>
        <v>3322.2469199999996</v>
      </c>
      <c r="J223" s="138"/>
      <c r="K223" s="27"/>
    </row>
    <row r="224" spans="1:11" ht="18.75">
      <c r="A224" s="86" t="s">
        <v>11966</v>
      </c>
      <c r="B224" s="88" t="s">
        <v>812</v>
      </c>
      <c r="C224" s="88"/>
      <c r="D224" s="86" t="s">
        <v>23</v>
      </c>
      <c r="E224" s="86"/>
      <c r="F224" s="90">
        <v>2584.65</v>
      </c>
      <c r="G224" s="136">
        <f t="shared" si="33"/>
        <v>1532.6974499999999</v>
      </c>
      <c r="H224" s="133"/>
      <c r="I224" s="131">
        <f t="shared" si="35"/>
        <v>1532.6974499999999</v>
      </c>
      <c r="J224" s="138"/>
      <c r="K224" s="27"/>
    </row>
    <row r="225" spans="1:11" ht="18.75">
      <c r="A225" s="86" t="s">
        <v>145</v>
      </c>
      <c r="B225" s="89" t="s">
        <v>813</v>
      </c>
      <c r="C225" s="88"/>
      <c r="D225" s="86"/>
      <c r="E225" s="86"/>
      <c r="F225" s="90"/>
      <c r="G225" s="146"/>
      <c r="H225" s="148"/>
      <c r="I225" s="146"/>
      <c r="J225" s="138"/>
      <c r="K225" s="27"/>
    </row>
    <row r="226" spans="1:11" ht="45">
      <c r="A226" s="86" t="s">
        <v>11967</v>
      </c>
      <c r="B226" s="88" t="s">
        <v>814</v>
      </c>
      <c r="C226" s="93" t="s">
        <v>11968</v>
      </c>
      <c r="D226" s="86" t="s">
        <v>22</v>
      </c>
      <c r="E226" s="86"/>
      <c r="F226" s="90">
        <v>4133.59</v>
      </c>
      <c r="G226" s="136">
        <f t="shared" si="33"/>
        <v>2451.2188700000002</v>
      </c>
      <c r="H226" s="133"/>
      <c r="I226" s="131">
        <f t="shared" si="35"/>
        <v>2451.2188700000002</v>
      </c>
      <c r="J226" s="138"/>
      <c r="K226" s="27"/>
    </row>
    <row r="227" spans="1:11" ht="41.25">
      <c r="A227" s="86" t="s">
        <v>11969</v>
      </c>
      <c r="B227" s="88" t="s">
        <v>816</v>
      </c>
      <c r="C227" s="93" t="s">
        <v>11970</v>
      </c>
      <c r="D227" s="86" t="s">
        <v>22</v>
      </c>
      <c r="E227" s="86"/>
      <c r="F227" s="90">
        <v>12871.49</v>
      </c>
      <c r="G227" s="136">
        <f t="shared" si="33"/>
        <v>7632.7935699999998</v>
      </c>
      <c r="H227" s="133"/>
      <c r="I227" s="131">
        <f t="shared" si="35"/>
        <v>7632.7935699999998</v>
      </c>
      <c r="J227" s="138"/>
      <c r="K227" s="141" t="s">
        <v>14684</v>
      </c>
    </row>
    <row r="228" spans="1:11" ht="30">
      <c r="A228" s="86" t="s">
        <v>11971</v>
      </c>
      <c r="B228" s="88" t="s">
        <v>818</v>
      </c>
      <c r="C228" s="101"/>
      <c r="D228" s="86" t="s">
        <v>23</v>
      </c>
      <c r="E228" s="101"/>
      <c r="F228" s="90">
        <v>2068.0300000000002</v>
      </c>
      <c r="G228" s="136">
        <f t="shared" si="33"/>
        <v>1226.3417899999999</v>
      </c>
      <c r="H228" s="133"/>
      <c r="I228" s="131">
        <f t="shared" si="35"/>
        <v>1226.3417899999999</v>
      </c>
      <c r="J228" s="138"/>
      <c r="K228" s="27"/>
    </row>
    <row r="229" spans="1:11" ht="30">
      <c r="A229" s="86" t="s">
        <v>11972</v>
      </c>
      <c r="B229" s="88" t="s">
        <v>819</v>
      </c>
      <c r="C229" s="93" t="s">
        <v>11973</v>
      </c>
      <c r="D229" s="86" t="s">
        <v>22</v>
      </c>
      <c r="E229" s="86"/>
      <c r="F229" s="90">
        <v>3100.2</v>
      </c>
      <c r="G229" s="136">
        <f t="shared" si="33"/>
        <v>1838.4185999999997</v>
      </c>
      <c r="H229" s="133"/>
      <c r="I229" s="131">
        <f t="shared" si="35"/>
        <v>1838.4185999999997</v>
      </c>
      <c r="J229" s="138"/>
      <c r="K229" s="27"/>
    </row>
    <row r="230" spans="1:11" ht="18.75">
      <c r="A230" s="86" t="s">
        <v>11974</v>
      </c>
      <c r="B230" s="88" t="s">
        <v>821</v>
      </c>
      <c r="C230" s="88"/>
      <c r="D230" s="86" t="s">
        <v>23</v>
      </c>
      <c r="E230" s="86"/>
      <c r="F230" s="90">
        <v>2329.2199999999998</v>
      </c>
      <c r="G230" s="136">
        <f t="shared" si="33"/>
        <v>1381.2274599999998</v>
      </c>
      <c r="H230" s="133"/>
      <c r="I230" s="131">
        <f t="shared" si="35"/>
        <v>1381.2274599999998</v>
      </c>
      <c r="J230" s="138"/>
      <c r="K230" s="27"/>
    </row>
    <row r="231" spans="1:11" ht="18.75">
      <c r="A231" s="86" t="s">
        <v>11975</v>
      </c>
      <c r="B231" s="88" t="s">
        <v>822</v>
      </c>
      <c r="C231" s="88"/>
      <c r="D231" s="86" t="s">
        <v>23</v>
      </c>
      <c r="E231" s="86"/>
      <c r="F231" s="90">
        <v>1190.47</v>
      </c>
      <c r="G231" s="136">
        <f t="shared" si="33"/>
        <v>705.94871000000001</v>
      </c>
      <c r="H231" s="133"/>
      <c r="I231" s="131">
        <f t="shared" si="35"/>
        <v>705.94871000000001</v>
      </c>
      <c r="J231" s="138"/>
      <c r="K231" s="27"/>
    </row>
    <row r="232" spans="1:11" ht="18.75">
      <c r="A232" s="86" t="s">
        <v>11976</v>
      </c>
      <c r="B232" s="88" t="s">
        <v>823</v>
      </c>
      <c r="C232" s="88"/>
      <c r="D232" s="86" t="s">
        <v>23</v>
      </c>
      <c r="E232" s="86"/>
      <c r="F232" s="90">
        <v>1023.95</v>
      </c>
      <c r="G232" s="136">
        <f t="shared" si="33"/>
        <v>607.20235000000002</v>
      </c>
      <c r="H232" s="133"/>
      <c r="I232" s="131">
        <f t="shared" si="35"/>
        <v>607.20235000000002</v>
      </c>
      <c r="J232" s="138"/>
      <c r="K232" s="27"/>
    </row>
    <row r="233" spans="1:11" ht="30">
      <c r="A233" s="86" t="s">
        <v>11977</v>
      </c>
      <c r="B233" s="88" t="s">
        <v>824</v>
      </c>
      <c r="C233" s="93" t="s">
        <v>11978</v>
      </c>
      <c r="D233" s="86" t="s">
        <v>22</v>
      </c>
      <c r="E233" s="86"/>
      <c r="F233" s="90">
        <v>2582.9</v>
      </c>
      <c r="G233" s="136">
        <f t="shared" si="33"/>
        <v>1531.6596999999999</v>
      </c>
      <c r="H233" s="133"/>
      <c r="I233" s="131">
        <f t="shared" si="35"/>
        <v>1531.6596999999999</v>
      </c>
      <c r="J233" s="138"/>
      <c r="K233" s="27"/>
    </row>
    <row r="234" spans="1:11" ht="30">
      <c r="A234" s="86" t="s">
        <v>11979</v>
      </c>
      <c r="B234" s="88" t="s">
        <v>826</v>
      </c>
      <c r="C234" s="93" t="s">
        <v>11970</v>
      </c>
      <c r="D234" s="86" t="s">
        <v>22</v>
      </c>
      <c r="E234" s="86"/>
      <c r="F234" s="90">
        <v>2277.69</v>
      </c>
      <c r="G234" s="136">
        <f t="shared" si="33"/>
        <v>1350.6701699999999</v>
      </c>
      <c r="H234" s="133"/>
      <c r="I234" s="131">
        <f t="shared" si="35"/>
        <v>1350.6701699999999</v>
      </c>
      <c r="J234" s="138"/>
      <c r="K234" s="27"/>
    </row>
    <row r="235" spans="1:11" ht="30">
      <c r="A235" s="86" t="s">
        <v>11980</v>
      </c>
      <c r="B235" s="88" t="s">
        <v>827</v>
      </c>
      <c r="C235" s="88" t="s">
        <v>11981</v>
      </c>
      <c r="D235" s="86" t="s">
        <v>22</v>
      </c>
      <c r="E235" s="86"/>
      <c r="F235" s="90">
        <v>4818.59</v>
      </c>
      <c r="G235" s="136">
        <f t="shared" si="33"/>
        <v>2857.4238700000001</v>
      </c>
      <c r="H235" s="133"/>
      <c r="I235" s="131">
        <f t="shared" si="35"/>
        <v>2857.4238700000001</v>
      </c>
      <c r="J235" s="138"/>
      <c r="K235" s="27"/>
    </row>
    <row r="236" spans="1:11" ht="30">
      <c r="A236" s="86" t="s">
        <v>11982</v>
      </c>
      <c r="B236" s="88" t="s">
        <v>829</v>
      </c>
      <c r="C236" s="88" t="s">
        <v>11983</v>
      </c>
      <c r="D236" s="86" t="s">
        <v>22</v>
      </c>
      <c r="E236" s="86"/>
      <c r="F236" s="90">
        <v>4818.59</v>
      </c>
      <c r="G236" s="136">
        <f t="shared" si="33"/>
        <v>2857.4238700000001</v>
      </c>
      <c r="H236" s="133"/>
      <c r="I236" s="131">
        <f t="shared" si="35"/>
        <v>2857.4238700000001</v>
      </c>
      <c r="J236" s="138"/>
      <c r="K236" s="27"/>
    </row>
    <row r="237" spans="1:11" ht="45">
      <c r="A237" s="86" t="s">
        <v>11984</v>
      </c>
      <c r="B237" s="88" t="s">
        <v>831</v>
      </c>
      <c r="C237" s="88" t="s">
        <v>11985</v>
      </c>
      <c r="D237" s="86" t="s">
        <v>23</v>
      </c>
      <c r="E237" s="86"/>
      <c r="F237" s="90">
        <v>1587.29</v>
      </c>
      <c r="G237" s="136">
        <f t="shared" si="33"/>
        <v>941.26296999999988</v>
      </c>
      <c r="H237" s="133"/>
      <c r="I237" s="131">
        <f t="shared" si="35"/>
        <v>941.26296999999988</v>
      </c>
      <c r="J237" s="138"/>
      <c r="K237" s="27"/>
    </row>
    <row r="238" spans="1:11" ht="30">
      <c r="A238" s="86" t="s">
        <v>11986</v>
      </c>
      <c r="B238" s="88" t="s">
        <v>833</v>
      </c>
      <c r="C238" s="88" t="s">
        <v>11987</v>
      </c>
      <c r="D238" s="86" t="s">
        <v>22</v>
      </c>
      <c r="E238" s="86"/>
      <c r="F238" s="90">
        <v>2582.9</v>
      </c>
      <c r="G238" s="136">
        <f t="shared" si="33"/>
        <v>1531.6596999999999</v>
      </c>
      <c r="H238" s="133"/>
      <c r="I238" s="131">
        <f t="shared" si="35"/>
        <v>1531.6596999999999</v>
      </c>
      <c r="J238" s="138"/>
      <c r="K238" s="27"/>
    </row>
    <row r="239" spans="1:11" ht="18.75">
      <c r="A239" s="86" t="s">
        <v>11988</v>
      </c>
      <c r="B239" s="88" t="s">
        <v>835</v>
      </c>
      <c r="C239" s="88" t="s">
        <v>11989</v>
      </c>
      <c r="D239" s="86" t="s">
        <v>24</v>
      </c>
      <c r="E239" s="86"/>
      <c r="F239" s="90">
        <v>50.61</v>
      </c>
      <c r="G239" s="136">
        <f t="shared" si="33"/>
        <v>30.011729999999996</v>
      </c>
      <c r="H239" s="133"/>
      <c r="I239" s="131">
        <f t="shared" si="35"/>
        <v>30.011729999999996</v>
      </c>
      <c r="J239" s="138"/>
      <c r="K239" s="27"/>
    </row>
    <row r="240" spans="1:11" ht="60">
      <c r="A240" s="86" t="s">
        <v>11990</v>
      </c>
      <c r="B240" s="88" t="s">
        <v>837</v>
      </c>
      <c r="C240" s="88" t="s">
        <v>11991</v>
      </c>
      <c r="D240" s="86" t="s">
        <v>22</v>
      </c>
      <c r="E240" s="169" t="s">
        <v>12</v>
      </c>
      <c r="F240" s="90">
        <v>1691.82</v>
      </c>
      <c r="G240" s="136">
        <f t="shared" si="33"/>
        <v>1003.2492599999999</v>
      </c>
      <c r="H240" s="130">
        <f>G240*30/100</f>
        <v>300.97477799999996</v>
      </c>
      <c r="I240" s="131">
        <f t="shared" ref="I240" si="36">G240+H240</f>
        <v>1304.2240379999998</v>
      </c>
      <c r="J240" s="142">
        <v>0.3</v>
      </c>
      <c r="K240" s="27"/>
    </row>
    <row r="241" spans="1:11" ht="60">
      <c r="A241" s="86" t="s">
        <v>11992</v>
      </c>
      <c r="B241" s="88" t="s">
        <v>839</v>
      </c>
      <c r="C241" s="88" t="s">
        <v>11993</v>
      </c>
      <c r="D241" s="86" t="s">
        <v>23</v>
      </c>
      <c r="E241" s="86"/>
      <c r="F241" s="90">
        <v>1190.47</v>
      </c>
      <c r="G241" s="136">
        <f t="shared" si="33"/>
        <v>705.94871000000001</v>
      </c>
      <c r="H241" s="133"/>
      <c r="I241" s="131">
        <f t="shared" ref="I241:I246" si="37">G241</f>
        <v>705.94871000000001</v>
      </c>
      <c r="J241" s="138"/>
      <c r="K241" s="27"/>
    </row>
    <row r="242" spans="1:11" ht="18.75">
      <c r="A242" s="86" t="s">
        <v>11994</v>
      </c>
      <c r="B242" s="88" t="s">
        <v>841</v>
      </c>
      <c r="C242" s="88"/>
      <c r="D242" s="86" t="s">
        <v>23</v>
      </c>
      <c r="E242" s="86"/>
      <c r="F242" s="90">
        <v>1023.95</v>
      </c>
      <c r="G242" s="136">
        <f t="shared" si="33"/>
        <v>607.20235000000002</v>
      </c>
      <c r="H242" s="133"/>
      <c r="I242" s="131">
        <f t="shared" si="37"/>
        <v>607.20235000000002</v>
      </c>
      <c r="J242" s="138"/>
      <c r="K242" s="27"/>
    </row>
    <row r="243" spans="1:11" ht="30">
      <c r="A243" s="86" t="s">
        <v>11995</v>
      </c>
      <c r="B243" s="88" t="s">
        <v>844</v>
      </c>
      <c r="C243" s="88" t="s">
        <v>11996</v>
      </c>
      <c r="D243" s="86" t="s">
        <v>24</v>
      </c>
      <c r="E243" s="86"/>
      <c r="F243" s="90">
        <v>280.39999999999998</v>
      </c>
      <c r="G243" s="136">
        <f t="shared" si="33"/>
        <v>166.27719999999997</v>
      </c>
      <c r="H243" s="133"/>
      <c r="I243" s="131">
        <f t="shared" si="37"/>
        <v>166.27719999999997</v>
      </c>
      <c r="J243" s="138"/>
      <c r="K243" s="27"/>
    </row>
    <row r="244" spans="1:11" ht="30">
      <c r="A244" s="86" t="s">
        <v>11997</v>
      </c>
      <c r="B244" s="88" t="s">
        <v>846</v>
      </c>
      <c r="C244" s="88" t="s">
        <v>11998</v>
      </c>
      <c r="D244" s="86" t="s">
        <v>23</v>
      </c>
      <c r="E244" s="86"/>
      <c r="F244" s="90">
        <v>1809.52</v>
      </c>
      <c r="G244" s="136">
        <f t="shared" si="33"/>
        <v>1073.0453599999998</v>
      </c>
      <c r="H244" s="133"/>
      <c r="I244" s="131">
        <f t="shared" si="37"/>
        <v>1073.0453599999998</v>
      </c>
      <c r="J244" s="138"/>
      <c r="K244" s="27"/>
    </row>
    <row r="245" spans="1:11" ht="30">
      <c r="A245" s="86" t="s">
        <v>11999</v>
      </c>
      <c r="B245" s="85" t="s">
        <v>848</v>
      </c>
      <c r="C245" s="88"/>
      <c r="D245" s="86" t="s">
        <v>22</v>
      </c>
      <c r="E245" s="86"/>
      <c r="F245" s="90">
        <v>2965.48</v>
      </c>
      <c r="G245" s="136">
        <f t="shared" si="33"/>
        <v>1758.52964</v>
      </c>
      <c r="H245" s="133"/>
      <c r="I245" s="131">
        <f t="shared" si="37"/>
        <v>1758.52964</v>
      </c>
      <c r="J245" s="138"/>
      <c r="K245" s="27"/>
    </row>
    <row r="246" spans="1:11" ht="30">
      <c r="A246" s="86" t="s">
        <v>12000</v>
      </c>
      <c r="B246" s="85" t="s">
        <v>849</v>
      </c>
      <c r="C246" s="97" t="s">
        <v>637</v>
      </c>
      <c r="D246" s="86" t="s">
        <v>23</v>
      </c>
      <c r="E246" s="86"/>
      <c r="F246" s="90">
        <v>1875.47</v>
      </c>
      <c r="G246" s="136">
        <f t="shared" si="33"/>
        <v>1112.15371</v>
      </c>
      <c r="H246" s="133"/>
      <c r="I246" s="131">
        <f t="shared" si="37"/>
        <v>1112.15371</v>
      </c>
      <c r="J246" s="138"/>
      <c r="K246" s="27"/>
    </row>
    <row r="247" spans="1:11" ht="28.5">
      <c r="A247" s="86" t="s">
        <v>145</v>
      </c>
      <c r="B247" s="89" t="s">
        <v>850</v>
      </c>
      <c r="C247" s="88"/>
      <c r="D247" s="86"/>
      <c r="E247" s="86"/>
      <c r="F247" s="90"/>
      <c r="G247" s="146"/>
      <c r="H247" s="148"/>
      <c r="I247" s="146"/>
      <c r="J247" s="138"/>
      <c r="K247" s="27"/>
    </row>
    <row r="248" spans="1:11" ht="30">
      <c r="A248" s="86" t="s">
        <v>12001</v>
      </c>
      <c r="B248" s="88" t="s">
        <v>851</v>
      </c>
      <c r="C248" s="93" t="s">
        <v>12002</v>
      </c>
      <c r="D248" s="86" t="s">
        <v>24</v>
      </c>
      <c r="E248" s="169" t="s">
        <v>12</v>
      </c>
      <c r="F248" s="90">
        <v>1081.1400000000001</v>
      </c>
      <c r="G248" s="136">
        <f t="shared" si="33"/>
        <v>641.11602000000005</v>
      </c>
      <c r="H248" s="130">
        <f t="shared" ref="H248:H249" si="38">G248*30/100</f>
        <v>192.33480600000001</v>
      </c>
      <c r="I248" s="131">
        <f t="shared" ref="I248:I249" si="39">G248+H248</f>
        <v>833.45082600000001</v>
      </c>
      <c r="J248" s="142">
        <v>0.3</v>
      </c>
      <c r="K248" s="27"/>
    </row>
    <row r="249" spans="1:11" ht="30">
      <c r="A249" s="86" t="s">
        <v>12003</v>
      </c>
      <c r="B249" s="88" t="s">
        <v>853</v>
      </c>
      <c r="C249" s="93" t="s">
        <v>12004</v>
      </c>
      <c r="D249" s="86" t="s">
        <v>23</v>
      </c>
      <c r="E249" s="169" t="s">
        <v>12</v>
      </c>
      <c r="F249" s="90">
        <v>1415.54</v>
      </c>
      <c r="G249" s="136">
        <f t="shared" si="33"/>
        <v>839.41521999999998</v>
      </c>
      <c r="H249" s="130">
        <f t="shared" si="38"/>
        <v>251.82456599999998</v>
      </c>
      <c r="I249" s="131">
        <f t="shared" si="39"/>
        <v>1091.2397859999999</v>
      </c>
      <c r="J249" s="142">
        <v>0.3</v>
      </c>
      <c r="K249" s="27"/>
    </row>
    <row r="250" spans="1:11" ht="30">
      <c r="A250" s="86" t="s">
        <v>12005</v>
      </c>
      <c r="B250" s="88" t="s">
        <v>855</v>
      </c>
      <c r="C250" s="88"/>
      <c r="D250" s="86" t="s">
        <v>24</v>
      </c>
      <c r="E250" s="86"/>
      <c r="F250" s="90">
        <v>1498.21</v>
      </c>
      <c r="G250" s="136">
        <f t="shared" si="33"/>
        <v>888.43853000000001</v>
      </c>
      <c r="H250" s="133"/>
      <c r="I250" s="131">
        <f>G250</f>
        <v>888.43853000000001</v>
      </c>
      <c r="J250" s="138"/>
      <c r="K250" s="27"/>
    </row>
    <row r="251" spans="1:11" ht="41.25">
      <c r="A251" s="86" t="s">
        <v>12006</v>
      </c>
      <c r="B251" s="88" t="s">
        <v>856</v>
      </c>
      <c r="C251" s="88"/>
      <c r="D251" s="86" t="s">
        <v>23</v>
      </c>
      <c r="E251" s="86"/>
      <c r="F251" s="90">
        <v>7124.8</v>
      </c>
      <c r="G251" s="136">
        <f t="shared" si="33"/>
        <v>4225.0064000000002</v>
      </c>
      <c r="H251" s="133">
        <f>G251*40/100</f>
        <v>1690.0025599999999</v>
      </c>
      <c r="I251" s="134">
        <f>G251+H251</f>
        <v>5915.0089600000001</v>
      </c>
      <c r="J251" s="142">
        <v>0.4</v>
      </c>
      <c r="K251" s="141" t="s">
        <v>14684</v>
      </c>
    </row>
    <row r="252" spans="1:11" ht="41.25">
      <c r="A252" s="86" t="s">
        <v>12007</v>
      </c>
      <c r="B252" s="88" t="s">
        <v>858</v>
      </c>
      <c r="C252" s="88"/>
      <c r="D252" s="86" t="s">
        <v>22</v>
      </c>
      <c r="E252" s="86"/>
      <c r="F252" s="90">
        <v>27153.53</v>
      </c>
      <c r="G252" s="136">
        <f t="shared" si="33"/>
        <v>16102.043289999998</v>
      </c>
      <c r="H252" s="133">
        <f>G252*40/100</f>
        <v>6440.8173159999997</v>
      </c>
      <c r="I252" s="134">
        <f>G252+H252</f>
        <v>22542.860605999998</v>
      </c>
      <c r="J252" s="142">
        <v>0.4</v>
      </c>
      <c r="K252" s="141" t="s">
        <v>14684</v>
      </c>
    </row>
    <row r="253" spans="1:11" ht="30">
      <c r="A253" s="86" t="s">
        <v>12008</v>
      </c>
      <c r="B253" s="88" t="s">
        <v>860</v>
      </c>
      <c r="C253" s="88"/>
      <c r="D253" s="86" t="s">
        <v>23</v>
      </c>
      <c r="E253" s="86"/>
      <c r="F253" s="90">
        <v>3886.59</v>
      </c>
      <c r="G253" s="136">
        <f t="shared" si="33"/>
        <v>2304.7478700000001</v>
      </c>
      <c r="H253" s="133"/>
      <c r="I253" s="131">
        <f t="shared" ref="I253:I256" si="40">G253</f>
        <v>2304.7478700000001</v>
      </c>
      <c r="J253" s="138"/>
      <c r="K253" s="27"/>
    </row>
    <row r="254" spans="1:11" ht="30">
      <c r="A254" s="86" t="s">
        <v>12009</v>
      </c>
      <c r="B254" s="88" t="s">
        <v>863</v>
      </c>
      <c r="C254" s="88"/>
      <c r="D254" s="86" t="s">
        <v>24</v>
      </c>
      <c r="E254" s="86"/>
      <c r="F254" s="90">
        <v>898.93</v>
      </c>
      <c r="G254" s="136">
        <f t="shared" si="33"/>
        <v>533.06548999999995</v>
      </c>
      <c r="H254" s="133"/>
      <c r="I254" s="131">
        <f t="shared" si="40"/>
        <v>533.06548999999995</v>
      </c>
      <c r="J254" s="138"/>
      <c r="K254" s="27"/>
    </row>
    <row r="255" spans="1:11" ht="45">
      <c r="A255" s="86" t="s">
        <v>12010</v>
      </c>
      <c r="B255" s="88" t="s">
        <v>864</v>
      </c>
      <c r="C255" s="93" t="s">
        <v>12011</v>
      </c>
      <c r="D255" s="86" t="s">
        <v>23</v>
      </c>
      <c r="E255" s="86"/>
      <c r="F255" s="90">
        <v>4533.96</v>
      </c>
      <c r="G255" s="136">
        <f t="shared" si="33"/>
        <v>2688.6382799999997</v>
      </c>
      <c r="H255" s="133"/>
      <c r="I255" s="131">
        <f t="shared" si="40"/>
        <v>2688.6382799999997</v>
      </c>
      <c r="J255" s="138"/>
      <c r="K255" s="27"/>
    </row>
    <row r="256" spans="1:11" ht="18.75">
      <c r="A256" s="86" t="s">
        <v>12012</v>
      </c>
      <c r="B256" s="88" t="s">
        <v>866</v>
      </c>
      <c r="C256" s="88"/>
      <c r="D256" s="86" t="s">
        <v>23</v>
      </c>
      <c r="E256" s="86"/>
      <c r="F256" s="90">
        <v>4533.96</v>
      </c>
      <c r="G256" s="136">
        <f t="shared" si="33"/>
        <v>2688.6382799999997</v>
      </c>
      <c r="H256" s="133"/>
      <c r="I256" s="131">
        <f t="shared" si="40"/>
        <v>2688.6382799999997</v>
      </c>
      <c r="J256" s="138"/>
      <c r="K256" s="27"/>
    </row>
    <row r="257" spans="1:11" ht="45">
      <c r="A257" s="86" t="s">
        <v>12013</v>
      </c>
      <c r="B257" s="88" t="s">
        <v>867</v>
      </c>
      <c r="C257" s="88" t="s">
        <v>12014</v>
      </c>
      <c r="D257" s="86" t="s">
        <v>24</v>
      </c>
      <c r="E257" s="169" t="s">
        <v>12</v>
      </c>
      <c r="F257" s="90">
        <v>674.87</v>
      </c>
      <c r="G257" s="136">
        <f t="shared" si="33"/>
        <v>400.19790999999998</v>
      </c>
      <c r="H257" s="130">
        <f>G257*30/100</f>
        <v>120.05937299999999</v>
      </c>
      <c r="I257" s="131">
        <f t="shared" ref="I257" si="41">G257+H257</f>
        <v>520.25728299999992</v>
      </c>
      <c r="J257" s="142">
        <v>0.3</v>
      </c>
      <c r="K257" s="27"/>
    </row>
    <row r="258" spans="1:11" ht="18.75">
      <c r="A258" s="86" t="s">
        <v>12015</v>
      </c>
      <c r="B258" s="88" t="s">
        <v>869</v>
      </c>
      <c r="C258" s="88"/>
      <c r="D258" s="86" t="s">
        <v>24</v>
      </c>
      <c r="E258" s="86"/>
      <c r="F258" s="90">
        <v>884.75</v>
      </c>
      <c r="G258" s="136">
        <f t="shared" si="33"/>
        <v>524.65674999999999</v>
      </c>
      <c r="H258" s="133"/>
      <c r="I258" s="131">
        <f t="shared" ref="I258:I269" si="42">G258</f>
        <v>524.65674999999999</v>
      </c>
      <c r="J258" s="138"/>
      <c r="K258" s="27"/>
    </row>
    <row r="259" spans="1:11" ht="30">
      <c r="A259" s="86" t="s">
        <v>12016</v>
      </c>
      <c r="B259" s="88" t="s">
        <v>870</v>
      </c>
      <c r="C259" s="88"/>
      <c r="D259" s="86" t="s">
        <v>23</v>
      </c>
      <c r="E259" s="86"/>
      <c r="F259" s="90">
        <v>1943.29</v>
      </c>
      <c r="G259" s="136">
        <f t="shared" si="33"/>
        <v>1152.3709699999999</v>
      </c>
      <c r="H259" s="133"/>
      <c r="I259" s="131">
        <f t="shared" si="42"/>
        <v>1152.3709699999999</v>
      </c>
      <c r="J259" s="138"/>
      <c r="K259" s="27"/>
    </row>
    <row r="260" spans="1:11" ht="18.75">
      <c r="A260" s="86" t="s">
        <v>12017</v>
      </c>
      <c r="B260" s="88" t="s">
        <v>871</v>
      </c>
      <c r="C260" s="88"/>
      <c r="D260" s="86" t="s">
        <v>22</v>
      </c>
      <c r="E260" s="86"/>
      <c r="F260" s="90">
        <v>10321</v>
      </c>
      <c r="G260" s="136">
        <f t="shared" si="33"/>
        <v>6120.3530000000001</v>
      </c>
      <c r="H260" s="133"/>
      <c r="I260" s="131">
        <f t="shared" si="42"/>
        <v>6120.3530000000001</v>
      </c>
      <c r="J260" s="138"/>
      <c r="K260" s="27"/>
    </row>
    <row r="261" spans="1:11" ht="18.75">
      <c r="A261" s="86" t="s">
        <v>12018</v>
      </c>
      <c r="B261" s="88" t="s">
        <v>872</v>
      </c>
      <c r="C261" s="88"/>
      <c r="D261" s="86" t="s">
        <v>23</v>
      </c>
      <c r="E261" s="86"/>
      <c r="F261" s="90">
        <v>4115.88</v>
      </c>
      <c r="G261" s="136">
        <f t="shared" si="33"/>
        <v>2440.71684</v>
      </c>
      <c r="H261" s="133"/>
      <c r="I261" s="131">
        <f t="shared" si="42"/>
        <v>2440.71684</v>
      </c>
      <c r="J261" s="138"/>
      <c r="K261" s="27"/>
    </row>
    <row r="262" spans="1:11" ht="18.75">
      <c r="A262" s="86" t="s">
        <v>12019</v>
      </c>
      <c r="B262" s="88" t="s">
        <v>873</v>
      </c>
      <c r="C262" s="88"/>
      <c r="D262" s="86" t="s">
        <v>23</v>
      </c>
      <c r="E262" s="86"/>
      <c r="F262" s="90">
        <v>4630.22</v>
      </c>
      <c r="G262" s="136">
        <f t="shared" si="33"/>
        <v>2745.72046</v>
      </c>
      <c r="H262" s="133"/>
      <c r="I262" s="131">
        <f t="shared" si="42"/>
        <v>2745.72046</v>
      </c>
      <c r="J262" s="138"/>
      <c r="K262" s="27"/>
    </row>
    <row r="263" spans="1:11" ht="18.75">
      <c r="A263" s="86" t="s">
        <v>12020</v>
      </c>
      <c r="B263" s="88" t="s">
        <v>874</v>
      </c>
      <c r="C263" s="88"/>
      <c r="D263" s="86" t="s">
        <v>23</v>
      </c>
      <c r="E263" s="86"/>
      <c r="F263" s="90">
        <v>2011.09</v>
      </c>
      <c r="G263" s="136">
        <f t="shared" si="33"/>
        <v>1192.57637</v>
      </c>
      <c r="H263" s="133"/>
      <c r="I263" s="131">
        <f t="shared" si="42"/>
        <v>1192.57637</v>
      </c>
      <c r="J263" s="138"/>
      <c r="K263" s="27"/>
    </row>
    <row r="264" spans="1:11" ht="30">
      <c r="A264" s="86" t="s">
        <v>12021</v>
      </c>
      <c r="B264" s="88" t="s">
        <v>875</v>
      </c>
      <c r="C264" s="88"/>
      <c r="D264" s="86" t="s">
        <v>24</v>
      </c>
      <c r="E264" s="86"/>
      <c r="F264" s="90">
        <v>1231.6400000000001</v>
      </c>
      <c r="G264" s="136">
        <f t="shared" si="33"/>
        <v>730.36252000000002</v>
      </c>
      <c r="H264" s="133"/>
      <c r="I264" s="131">
        <f t="shared" si="42"/>
        <v>730.36252000000002</v>
      </c>
      <c r="J264" s="138"/>
      <c r="K264" s="27"/>
    </row>
    <row r="265" spans="1:11" ht="18.75">
      <c r="A265" s="86" t="s">
        <v>12022</v>
      </c>
      <c r="B265" s="88" t="s">
        <v>876</v>
      </c>
      <c r="C265" s="88"/>
      <c r="D265" s="86" t="s">
        <v>24</v>
      </c>
      <c r="E265" s="86"/>
      <c r="F265" s="90">
        <v>674.87</v>
      </c>
      <c r="G265" s="136">
        <f t="shared" ref="G265:G328" si="43">F265*0.593</f>
        <v>400.19790999999998</v>
      </c>
      <c r="H265" s="133"/>
      <c r="I265" s="131">
        <f t="shared" si="42"/>
        <v>400.19790999999998</v>
      </c>
      <c r="J265" s="138"/>
      <c r="K265" s="27"/>
    </row>
    <row r="266" spans="1:11" ht="30">
      <c r="A266" s="86" t="s">
        <v>12023</v>
      </c>
      <c r="B266" s="88" t="s">
        <v>877</v>
      </c>
      <c r="C266" s="88"/>
      <c r="D266" s="96" t="s">
        <v>23</v>
      </c>
      <c r="E266" s="96"/>
      <c r="F266" s="90">
        <v>2530.77</v>
      </c>
      <c r="G266" s="136">
        <f t="shared" si="43"/>
        <v>1500.7466099999999</v>
      </c>
      <c r="H266" s="133"/>
      <c r="I266" s="131">
        <f t="shared" si="42"/>
        <v>1500.7466099999999</v>
      </c>
      <c r="J266" s="138"/>
      <c r="K266" s="27"/>
    </row>
    <row r="267" spans="1:11" ht="18.75">
      <c r="A267" s="86" t="s">
        <v>12024</v>
      </c>
      <c r="B267" s="88" t="s">
        <v>878</v>
      </c>
      <c r="C267" s="88"/>
      <c r="D267" s="86" t="s">
        <v>24</v>
      </c>
      <c r="E267" s="86"/>
      <c r="F267" s="90">
        <v>1198.57</v>
      </c>
      <c r="G267" s="136">
        <f t="shared" si="43"/>
        <v>710.75200999999993</v>
      </c>
      <c r="H267" s="133"/>
      <c r="I267" s="131">
        <f t="shared" si="42"/>
        <v>710.75200999999993</v>
      </c>
      <c r="J267" s="138"/>
      <c r="K267" s="27"/>
    </row>
    <row r="268" spans="1:11" ht="30">
      <c r="A268" s="86" t="s">
        <v>12025</v>
      </c>
      <c r="B268" s="88" t="s">
        <v>879</v>
      </c>
      <c r="C268" s="88"/>
      <c r="D268" s="86" t="s">
        <v>23</v>
      </c>
      <c r="E268" s="86"/>
      <c r="F268" s="90">
        <v>1943.12</v>
      </c>
      <c r="G268" s="136">
        <f t="shared" si="43"/>
        <v>1152.2701599999998</v>
      </c>
      <c r="H268" s="133"/>
      <c r="I268" s="131">
        <f t="shared" si="42"/>
        <v>1152.2701599999998</v>
      </c>
      <c r="J268" s="138"/>
      <c r="K268" s="27"/>
    </row>
    <row r="269" spans="1:11" ht="18.75">
      <c r="A269" s="86" t="s">
        <v>12026</v>
      </c>
      <c r="B269" s="88" t="s">
        <v>881</v>
      </c>
      <c r="C269" s="88"/>
      <c r="D269" s="86" t="s">
        <v>24</v>
      </c>
      <c r="E269" s="86"/>
      <c r="F269" s="90">
        <v>2277.29</v>
      </c>
      <c r="G269" s="136">
        <f t="shared" si="43"/>
        <v>1350.4329699999998</v>
      </c>
      <c r="H269" s="133"/>
      <c r="I269" s="131">
        <f t="shared" si="42"/>
        <v>1350.4329699999998</v>
      </c>
      <c r="J269" s="138"/>
      <c r="K269" s="27"/>
    </row>
    <row r="270" spans="1:11" ht="45">
      <c r="A270" s="86" t="s">
        <v>12027</v>
      </c>
      <c r="B270" s="88" t="s">
        <v>882</v>
      </c>
      <c r="C270" s="88"/>
      <c r="D270" s="86" t="s">
        <v>22</v>
      </c>
      <c r="E270" s="86"/>
      <c r="F270" s="90">
        <v>20272.009999999998</v>
      </c>
      <c r="G270" s="136">
        <f t="shared" si="43"/>
        <v>12021.301929999998</v>
      </c>
      <c r="H270" s="133">
        <f>G270*40/100</f>
        <v>4808.5207719999999</v>
      </c>
      <c r="I270" s="134">
        <f>G270+H270</f>
        <v>16829.822701999998</v>
      </c>
      <c r="J270" s="142">
        <v>0.4</v>
      </c>
      <c r="K270" s="141" t="s">
        <v>14684</v>
      </c>
    </row>
    <row r="271" spans="1:11" ht="45">
      <c r="A271" s="86" t="s">
        <v>12028</v>
      </c>
      <c r="B271" s="88" t="s">
        <v>883</v>
      </c>
      <c r="C271" s="88"/>
      <c r="D271" s="86" t="s">
        <v>22</v>
      </c>
      <c r="E271" s="86"/>
      <c r="F271" s="90">
        <v>12742.62</v>
      </c>
      <c r="G271" s="136">
        <f t="shared" si="43"/>
        <v>7556.3736600000002</v>
      </c>
      <c r="H271" s="133"/>
      <c r="I271" s="131">
        <f t="shared" ref="I271:I277" si="44">G271</f>
        <v>7556.3736600000002</v>
      </c>
      <c r="J271" s="138"/>
      <c r="K271" s="141" t="s">
        <v>14684</v>
      </c>
    </row>
    <row r="272" spans="1:11" ht="41.25">
      <c r="A272" s="86" t="s">
        <v>12029</v>
      </c>
      <c r="B272" s="88" t="s">
        <v>884</v>
      </c>
      <c r="C272" s="88"/>
      <c r="D272" s="86" t="s">
        <v>23</v>
      </c>
      <c r="E272" s="86"/>
      <c r="F272" s="90">
        <v>3306.28</v>
      </c>
      <c r="G272" s="136">
        <f t="shared" si="43"/>
        <v>1960.6240399999999</v>
      </c>
      <c r="H272" s="133"/>
      <c r="I272" s="131">
        <f t="shared" si="44"/>
        <v>1960.6240399999999</v>
      </c>
      <c r="J272" s="138"/>
      <c r="K272" s="141" t="s">
        <v>14684</v>
      </c>
    </row>
    <row r="273" spans="1:11" ht="30">
      <c r="A273" s="86" t="s">
        <v>12030</v>
      </c>
      <c r="B273" s="88" t="s">
        <v>885</v>
      </c>
      <c r="C273" s="88"/>
      <c r="D273" s="86" t="s">
        <v>23</v>
      </c>
      <c r="E273" s="86"/>
      <c r="F273" s="90">
        <v>1416.98</v>
      </c>
      <c r="G273" s="136">
        <f t="shared" si="43"/>
        <v>840.26913999999999</v>
      </c>
      <c r="H273" s="133"/>
      <c r="I273" s="131">
        <f t="shared" si="44"/>
        <v>840.26913999999999</v>
      </c>
      <c r="J273" s="138"/>
      <c r="K273" s="27"/>
    </row>
    <row r="274" spans="1:11" ht="30">
      <c r="A274" s="86" t="s">
        <v>12031</v>
      </c>
      <c r="B274" s="88" t="s">
        <v>886</v>
      </c>
      <c r="C274" s="88"/>
      <c r="D274" s="86" t="s">
        <v>23</v>
      </c>
      <c r="E274" s="86"/>
      <c r="F274" s="90">
        <v>2143.98</v>
      </c>
      <c r="G274" s="136">
        <f t="shared" si="43"/>
        <v>1271.38014</v>
      </c>
      <c r="H274" s="133"/>
      <c r="I274" s="131">
        <f t="shared" si="44"/>
        <v>1271.38014</v>
      </c>
      <c r="J274" s="138"/>
      <c r="K274" s="27"/>
    </row>
    <row r="275" spans="1:11" ht="30">
      <c r="A275" s="86" t="s">
        <v>12032</v>
      </c>
      <c r="B275" s="88" t="s">
        <v>887</v>
      </c>
      <c r="C275" s="88"/>
      <c r="D275" s="86" t="s">
        <v>23</v>
      </c>
      <c r="E275" s="86"/>
      <c r="F275" s="90">
        <v>2449.79</v>
      </c>
      <c r="G275" s="136">
        <f t="shared" si="43"/>
        <v>1452.7254699999999</v>
      </c>
      <c r="H275" s="133"/>
      <c r="I275" s="131">
        <f t="shared" si="44"/>
        <v>1452.7254699999999</v>
      </c>
      <c r="J275" s="138"/>
      <c r="K275" s="27"/>
    </row>
    <row r="276" spans="1:11" ht="18.75">
      <c r="A276" s="86" t="s">
        <v>12033</v>
      </c>
      <c r="B276" s="88" t="s">
        <v>888</v>
      </c>
      <c r="C276" s="88"/>
      <c r="D276" s="86" t="s">
        <v>22</v>
      </c>
      <c r="E276" s="86"/>
      <c r="F276" s="90">
        <v>3531.27</v>
      </c>
      <c r="G276" s="136">
        <f t="shared" si="43"/>
        <v>2094.0431100000001</v>
      </c>
      <c r="H276" s="133"/>
      <c r="I276" s="131">
        <f t="shared" si="44"/>
        <v>2094.0431100000001</v>
      </c>
      <c r="J276" s="138"/>
      <c r="K276" s="27"/>
    </row>
    <row r="277" spans="1:11" ht="18.75">
      <c r="A277" s="86" t="s">
        <v>12034</v>
      </c>
      <c r="B277" s="88" t="s">
        <v>889</v>
      </c>
      <c r="C277" s="88"/>
      <c r="D277" s="86" t="s">
        <v>23</v>
      </c>
      <c r="E277" s="86"/>
      <c r="F277" s="90">
        <v>2143.98</v>
      </c>
      <c r="G277" s="136">
        <f t="shared" si="43"/>
        <v>1271.38014</v>
      </c>
      <c r="H277" s="133"/>
      <c r="I277" s="131">
        <f t="shared" si="44"/>
        <v>1271.38014</v>
      </c>
      <c r="J277" s="138"/>
      <c r="K277" s="27"/>
    </row>
    <row r="278" spans="1:11" ht="41.25">
      <c r="A278" s="86" t="s">
        <v>12035</v>
      </c>
      <c r="B278" s="88" t="s">
        <v>890</v>
      </c>
      <c r="C278" s="88"/>
      <c r="D278" s="86" t="s">
        <v>22</v>
      </c>
      <c r="E278" s="86"/>
      <c r="F278" s="90">
        <v>8545.5</v>
      </c>
      <c r="G278" s="136">
        <f t="shared" si="43"/>
        <v>5067.4814999999999</v>
      </c>
      <c r="H278" s="133">
        <f>G278*40/100</f>
        <v>2026.9926</v>
      </c>
      <c r="I278" s="134">
        <f>G278+H278</f>
        <v>7094.4740999999995</v>
      </c>
      <c r="J278" s="142">
        <v>0.4</v>
      </c>
      <c r="K278" s="141" t="s">
        <v>14684</v>
      </c>
    </row>
    <row r="279" spans="1:11" ht="45">
      <c r="A279" s="86" t="s">
        <v>12036</v>
      </c>
      <c r="B279" s="88" t="s">
        <v>891</v>
      </c>
      <c r="C279" s="88"/>
      <c r="D279" s="86" t="s">
        <v>22</v>
      </c>
      <c r="E279" s="86"/>
      <c r="F279" s="90">
        <v>9321.26</v>
      </c>
      <c r="G279" s="136">
        <f t="shared" si="43"/>
        <v>5527.5071799999996</v>
      </c>
      <c r="H279" s="133">
        <f>G279*40/100</f>
        <v>2211.002872</v>
      </c>
      <c r="I279" s="134">
        <f>G279+H279</f>
        <v>7738.5100519999996</v>
      </c>
      <c r="J279" s="142">
        <v>0.4</v>
      </c>
      <c r="K279" s="141" t="s">
        <v>14684</v>
      </c>
    </row>
    <row r="280" spans="1:11" ht="18.75">
      <c r="A280" s="86" t="s">
        <v>12037</v>
      </c>
      <c r="B280" s="88" t="s">
        <v>892</v>
      </c>
      <c r="C280" s="88"/>
      <c r="D280" s="86" t="s">
        <v>23</v>
      </c>
      <c r="E280" s="86"/>
      <c r="F280" s="90">
        <v>2234.1999999999998</v>
      </c>
      <c r="G280" s="136">
        <f t="shared" si="43"/>
        <v>1324.8805999999997</v>
      </c>
      <c r="H280" s="133"/>
      <c r="I280" s="131">
        <f>G280</f>
        <v>1324.8805999999997</v>
      </c>
      <c r="J280" s="138"/>
      <c r="K280" s="27"/>
    </row>
    <row r="281" spans="1:11" ht="30">
      <c r="A281" s="86" t="s">
        <v>12038</v>
      </c>
      <c r="B281" s="88" t="s">
        <v>893</v>
      </c>
      <c r="C281" s="88"/>
      <c r="D281" s="86" t="s">
        <v>11794</v>
      </c>
      <c r="E281" s="86"/>
      <c r="F281" s="90">
        <v>12991.31</v>
      </c>
      <c r="G281" s="136">
        <f t="shared" si="43"/>
        <v>7703.8468299999995</v>
      </c>
      <c r="H281" s="133">
        <f>G281*40/100</f>
        <v>3081.5387319999995</v>
      </c>
      <c r="I281" s="134">
        <f>G281+H281</f>
        <v>10785.385561999999</v>
      </c>
      <c r="J281" s="142">
        <v>0.4</v>
      </c>
      <c r="K281" s="27"/>
    </row>
    <row r="282" spans="1:11" ht="18.75">
      <c r="A282" s="86" t="s">
        <v>12039</v>
      </c>
      <c r="B282" s="88" t="s">
        <v>895</v>
      </c>
      <c r="C282" s="88"/>
      <c r="D282" s="86" t="s">
        <v>23</v>
      </c>
      <c r="E282" s="86"/>
      <c r="F282" s="90">
        <v>2159.25</v>
      </c>
      <c r="G282" s="136">
        <f t="shared" si="43"/>
        <v>1280.43525</v>
      </c>
      <c r="H282" s="133"/>
      <c r="I282" s="131">
        <f t="shared" ref="I282:I290" si="45">G282</f>
        <v>1280.43525</v>
      </c>
      <c r="J282" s="138"/>
      <c r="K282" s="27"/>
    </row>
    <row r="283" spans="1:11" ht="18.75">
      <c r="A283" s="86" t="s">
        <v>12040</v>
      </c>
      <c r="B283" s="88" t="s">
        <v>896</v>
      </c>
      <c r="C283" s="88"/>
      <c r="D283" s="86" t="s">
        <v>23</v>
      </c>
      <c r="E283" s="86"/>
      <c r="F283" s="90">
        <v>1889.3</v>
      </c>
      <c r="G283" s="136">
        <f t="shared" si="43"/>
        <v>1120.3548999999998</v>
      </c>
      <c r="H283" s="133"/>
      <c r="I283" s="131">
        <f t="shared" si="45"/>
        <v>1120.3548999999998</v>
      </c>
      <c r="J283" s="138"/>
      <c r="K283" s="27"/>
    </row>
    <row r="284" spans="1:11" ht="18.75">
      <c r="A284" s="86" t="s">
        <v>12041</v>
      </c>
      <c r="B284" s="88" t="s">
        <v>897</v>
      </c>
      <c r="C284" s="88"/>
      <c r="D284" s="86" t="s">
        <v>23</v>
      </c>
      <c r="E284" s="86"/>
      <c r="F284" s="90">
        <v>2159.25</v>
      </c>
      <c r="G284" s="136">
        <f t="shared" si="43"/>
        <v>1280.43525</v>
      </c>
      <c r="H284" s="133"/>
      <c r="I284" s="131">
        <f t="shared" si="45"/>
        <v>1280.43525</v>
      </c>
      <c r="J284" s="138"/>
      <c r="K284" s="27"/>
    </row>
    <row r="285" spans="1:11" ht="30">
      <c r="A285" s="86" t="s">
        <v>12042</v>
      </c>
      <c r="B285" s="88" t="s">
        <v>898</v>
      </c>
      <c r="C285" s="93" t="s">
        <v>11922</v>
      </c>
      <c r="D285" s="86" t="s">
        <v>23</v>
      </c>
      <c r="E285" s="86"/>
      <c r="F285" s="90">
        <v>1889.3</v>
      </c>
      <c r="G285" s="136">
        <f t="shared" si="43"/>
        <v>1120.3548999999998</v>
      </c>
      <c r="H285" s="133"/>
      <c r="I285" s="131">
        <f t="shared" si="45"/>
        <v>1120.3548999999998</v>
      </c>
      <c r="J285" s="138"/>
      <c r="K285" s="27"/>
    </row>
    <row r="286" spans="1:11" ht="30">
      <c r="A286" s="86" t="s">
        <v>12043</v>
      </c>
      <c r="B286" s="88" t="s">
        <v>899</v>
      </c>
      <c r="C286" s="93" t="s">
        <v>11922</v>
      </c>
      <c r="D286" s="86" t="s">
        <v>22</v>
      </c>
      <c r="E286" s="86"/>
      <c r="F286" s="90">
        <v>8164.01</v>
      </c>
      <c r="G286" s="136">
        <f t="shared" si="43"/>
        <v>4841.2579299999998</v>
      </c>
      <c r="H286" s="133"/>
      <c r="I286" s="131">
        <f t="shared" si="45"/>
        <v>4841.2579299999998</v>
      </c>
      <c r="J286" s="138"/>
      <c r="K286" s="27"/>
    </row>
    <row r="287" spans="1:11" ht="30">
      <c r="A287" s="86" t="s">
        <v>12044</v>
      </c>
      <c r="B287" s="88" t="s">
        <v>900</v>
      </c>
      <c r="C287" s="93" t="s">
        <v>11922</v>
      </c>
      <c r="D287" s="86" t="s">
        <v>22</v>
      </c>
      <c r="E287" s="86"/>
      <c r="F287" s="90">
        <v>4212.5600000000004</v>
      </c>
      <c r="G287" s="136">
        <f t="shared" si="43"/>
        <v>2498.04808</v>
      </c>
      <c r="H287" s="133"/>
      <c r="I287" s="131">
        <f t="shared" si="45"/>
        <v>2498.04808</v>
      </c>
      <c r="J287" s="138"/>
      <c r="K287" s="27"/>
    </row>
    <row r="288" spans="1:11" ht="18.75">
      <c r="A288" s="86" t="s">
        <v>12045</v>
      </c>
      <c r="B288" s="88" t="s">
        <v>901</v>
      </c>
      <c r="C288" s="88"/>
      <c r="D288" s="86" t="s">
        <v>24</v>
      </c>
      <c r="E288" s="86"/>
      <c r="F288" s="90">
        <v>885.77</v>
      </c>
      <c r="G288" s="136">
        <f t="shared" si="43"/>
        <v>525.26161000000002</v>
      </c>
      <c r="H288" s="133"/>
      <c r="I288" s="131">
        <f t="shared" si="45"/>
        <v>525.26161000000002</v>
      </c>
      <c r="J288" s="138"/>
      <c r="K288" s="27"/>
    </row>
    <row r="289" spans="1:11" ht="18.75">
      <c r="A289" s="86" t="s">
        <v>12046</v>
      </c>
      <c r="B289" s="88" t="s">
        <v>902</v>
      </c>
      <c r="C289" s="88"/>
      <c r="D289" s="86" t="s">
        <v>23</v>
      </c>
      <c r="E289" s="86"/>
      <c r="F289" s="90">
        <v>1846.45</v>
      </c>
      <c r="G289" s="136">
        <f t="shared" si="43"/>
        <v>1094.9448500000001</v>
      </c>
      <c r="H289" s="133"/>
      <c r="I289" s="131">
        <f t="shared" si="45"/>
        <v>1094.9448500000001</v>
      </c>
      <c r="J289" s="138"/>
      <c r="K289" s="27"/>
    </row>
    <row r="290" spans="1:11" ht="18.75">
      <c r="A290" s="86" t="s">
        <v>12047</v>
      </c>
      <c r="B290" s="88" t="s">
        <v>903</v>
      </c>
      <c r="C290" s="88"/>
      <c r="D290" s="86" t="s">
        <v>23</v>
      </c>
      <c r="E290" s="86"/>
      <c r="F290" s="90">
        <v>1102.4000000000001</v>
      </c>
      <c r="G290" s="136">
        <f t="shared" si="43"/>
        <v>653.72320000000002</v>
      </c>
      <c r="H290" s="133"/>
      <c r="I290" s="131">
        <f t="shared" si="45"/>
        <v>653.72320000000002</v>
      </c>
      <c r="J290" s="138"/>
      <c r="K290" s="27"/>
    </row>
    <row r="291" spans="1:11" ht="45">
      <c r="A291" s="86" t="s">
        <v>12048</v>
      </c>
      <c r="B291" s="88" t="s">
        <v>904</v>
      </c>
      <c r="C291" s="88" t="s">
        <v>12049</v>
      </c>
      <c r="D291" s="86" t="s">
        <v>22</v>
      </c>
      <c r="E291" s="86"/>
      <c r="F291" s="90">
        <v>23274.61</v>
      </c>
      <c r="G291" s="136">
        <f t="shared" si="43"/>
        <v>13801.843730000001</v>
      </c>
      <c r="H291" s="133">
        <f>G291*40/100</f>
        <v>5520.7374919999993</v>
      </c>
      <c r="I291" s="134">
        <f>G291+H291</f>
        <v>19322.581222000001</v>
      </c>
      <c r="J291" s="142">
        <v>0.4</v>
      </c>
      <c r="K291" s="141" t="s">
        <v>14684</v>
      </c>
    </row>
    <row r="292" spans="1:11" ht="30">
      <c r="A292" s="86" t="s">
        <v>12050</v>
      </c>
      <c r="B292" s="88" t="s">
        <v>906</v>
      </c>
      <c r="C292" s="88"/>
      <c r="D292" s="86" t="s">
        <v>11794</v>
      </c>
      <c r="E292" s="86"/>
      <c r="F292" s="90">
        <v>12341.74</v>
      </c>
      <c r="G292" s="136">
        <f t="shared" si="43"/>
        <v>7318.6518199999991</v>
      </c>
      <c r="H292" s="133"/>
      <c r="I292" s="131">
        <f t="shared" ref="I292:I307" si="46">G292</f>
        <v>7318.6518199999991</v>
      </c>
      <c r="J292" s="138"/>
      <c r="K292" s="27"/>
    </row>
    <row r="293" spans="1:11" ht="18.75">
      <c r="A293" s="86" t="s">
        <v>12051</v>
      </c>
      <c r="B293" s="88" t="s">
        <v>907</v>
      </c>
      <c r="C293" s="88"/>
      <c r="D293" s="86" t="s">
        <v>23</v>
      </c>
      <c r="E293" s="86"/>
      <c r="F293" s="90">
        <v>1214.77</v>
      </c>
      <c r="G293" s="136">
        <f t="shared" si="43"/>
        <v>720.35861</v>
      </c>
      <c r="H293" s="133"/>
      <c r="I293" s="131">
        <f t="shared" si="46"/>
        <v>720.35861</v>
      </c>
      <c r="J293" s="138"/>
      <c r="K293" s="27"/>
    </row>
    <row r="294" spans="1:11" ht="18.75">
      <c r="A294" s="86" t="s">
        <v>12052</v>
      </c>
      <c r="B294" s="88" t="s">
        <v>908</v>
      </c>
      <c r="C294" s="88"/>
      <c r="D294" s="86" t="s">
        <v>23</v>
      </c>
      <c r="E294" s="86"/>
      <c r="F294" s="90">
        <v>1619.44</v>
      </c>
      <c r="G294" s="136">
        <f t="shared" si="43"/>
        <v>960.32791999999995</v>
      </c>
      <c r="H294" s="133"/>
      <c r="I294" s="131">
        <f t="shared" si="46"/>
        <v>960.32791999999995</v>
      </c>
      <c r="J294" s="138"/>
      <c r="K294" s="27"/>
    </row>
    <row r="295" spans="1:11" ht="18.75">
      <c r="A295" s="86" t="s">
        <v>12053</v>
      </c>
      <c r="B295" s="88" t="s">
        <v>909</v>
      </c>
      <c r="C295" s="88"/>
      <c r="D295" s="86" t="s">
        <v>24</v>
      </c>
      <c r="E295" s="86"/>
      <c r="F295" s="90">
        <v>1797.86</v>
      </c>
      <c r="G295" s="136">
        <f t="shared" si="43"/>
        <v>1066.1309799999999</v>
      </c>
      <c r="H295" s="133"/>
      <c r="I295" s="131">
        <f t="shared" si="46"/>
        <v>1066.1309799999999</v>
      </c>
      <c r="J295" s="138"/>
      <c r="K295" s="27"/>
    </row>
    <row r="296" spans="1:11" ht="30">
      <c r="A296" s="86" t="s">
        <v>12054</v>
      </c>
      <c r="B296" s="88" t="s">
        <v>910</v>
      </c>
      <c r="C296" s="88" t="s">
        <v>731</v>
      </c>
      <c r="D296" s="86" t="s">
        <v>22</v>
      </c>
      <c r="E296" s="86"/>
      <c r="F296" s="90">
        <v>5897.71</v>
      </c>
      <c r="G296" s="136">
        <f t="shared" si="43"/>
        <v>3497.3420299999998</v>
      </c>
      <c r="H296" s="133"/>
      <c r="I296" s="131">
        <f t="shared" si="46"/>
        <v>3497.3420299999998</v>
      </c>
      <c r="J296" s="138"/>
      <c r="K296" s="27"/>
    </row>
    <row r="297" spans="1:11" ht="18.75">
      <c r="A297" s="86" t="s">
        <v>12055</v>
      </c>
      <c r="B297" s="88" t="s">
        <v>911</v>
      </c>
      <c r="C297" s="88"/>
      <c r="D297" s="86" t="s">
        <v>22</v>
      </c>
      <c r="E297" s="86"/>
      <c r="F297" s="90">
        <v>6318.5</v>
      </c>
      <c r="G297" s="136">
        <f t="shared" si="43"/>
        <v>3746.8705</v>
      </c>
      <c r="H297" s="133"/>
      <c r="I297" s="131">
        <f t="shared" si="46"/>
        <v>3746.8705</v>
      </c>
      <c r="J297" s="138"/>
      <c r="K297" s="27"/>
    </row>
    <row r="298" spans="1:11" ht="30">
      <c r="A298" s="86" t="s">
        <v>12056</v>
      </c>
      <c r="B298" s="88" t="s">
        <v>912</v>
      </c>
      <c r="C298" s="88"/>
      <c r="D298" s="86" t="s">
        <v>11794</v>
      </c>
      <c r="E298" s="86"/>
      <c r="F298" s="90">
        <v>13919.26</v>
      </c>
      <c r="G298" s="136">
        <f t="shared" si="43"/>
        <v>8254.1211800000001</v>
      </c>
      <c r="H298" s="133"/>
      <c r="I298" s="131">
        <f t="shared" si="46"/>
        <v>8254.1211800000001</v>
      </c>
      <c r="J298" s="138"/>
      <c r="K298" s="27"/>
    </row>
    <row r="299" spans="1:11" ht="30">
      <c r="A299" s="86" t="s">
        <v>12057</v>
      </c>
      <c r="B299" s="88" t="s">
        <v>913</v>
      </c>
      <c r="C299" s="88"/>
      <c r="D299" s="86" t="s">
        <v>23</v>
      </c>
      <c r="E299" s="86"/>
      <c r="F299" s="90">
        <v>2699.07</v>
      </c>
      <c r="G299" s="136">
        <f t="shared" si="43"/>
        <v>1600.5485100000001</v>
      </c>
      <c r="H299" s="133"/>
      <c r="I299" s="131">
        <f t="shared" si="46"/>
        <v>1600.5485100000001</v>
      </c>
      <c r="J299" s="138"/>
      <c r="K299" s="27"/>
    </row>
    <row r="300" spans="1:11" ht="18.75">
      <c r="A300" s="86" t="s">
        <v>12058</v>
      </c>
      <c r="B300" s="88" t="s">
        <v>914</v>
      </c>
      <c r="C300" s="88"/>
      <c r="D300" s="86" t="s">
        <v>23</v>
      </c>
      <c r="E300" s="86"/>
      <c r="F300" s="90">
        <v>1846.45</v>
      </c>
      <c r="G300" s="136">
        <f t="shared" si="43"/>
        <v>1094.9448500000001</v>
      </c>
      <c r="H300" s="133"/>
      <c r="I300" s="131">
        <f t="shared" si="46"/>
        <v>1094.9448500000001</v>
      </c>
      <c r="J300" s="138"/>
      <c r="K300" s="27"/>
    </row>
    <row r="301" spans="1:11" ht="18.75">
      <c r="A301" s="86" t="s">
        <v>12059</v>
      </c>
      <c r="B301" s="88" t="s">
        <v>915</v>
      </c>
      <c r="C301" s="88"/>
      <c r="D301" s="86" t="s">
        <v>23</v>
      </c>
      <c r="E301" s="86"/>
      <c r="F301" s="90">
        <v>2153.81</v>
      </c>
      <c r="G301" s="136">
        <f t="shared" si="43"/>
        <v>1277.2093299999999</v>
      </c>
      <c r="H301" s="133"/>
      <c r="I301" s="131">
        <f t="shared" si="46"/>
        <v>1277.2093299999999</v>
      </c>
      <c r="J301" s="138"/>
      <c r="K301" s="27"/>
    </row>
    <row r="302" spans="1:11" ht="18.75">
      <c r="A302" s="86" t="s">
        <v>12060</v>
      </c>
      <c r="B302" s="88" t="s">
        <v>916</v>
      </c>
      <c r="C302" s="88"/>
      <c r="D302" s="86" t="s">
        <v>23</v>
      </c>
      <c r="E302" s="86"/>
      <c r="F302" s="90">
        <v>1889.3</v>
      </c>
      <c r="G302" s="136">
        <f t="shared" si="43"/>
        <v>1120.3548999999998</v>
      </c>
      <c r="H302" s="133"/>
      <c r="I302" s="131">
        <f t="shared" si="46"/>
        <v>1120.3548999999998</v>
      </c>
      <c r="J302" s="138"/>
      <c r="K302" s="27"/>
    </row>
    <row r="303" spans="1:11" ht="30">
      <c r="A303" s="86" t="s">
        <v>12061</v>
      </c>
      <c r="B303" s="88" t="s">
        <v>917</v>
      </c>
      <c r="C303" s="88"/>
      <c r="D303" s="86" t="s">
        <v>24</v>
      </c>
      <c r="E303" s="86"/>
      <c r="F303" s="90">
        <v>1331.52</v>
      </c>
      <c r="G303" s="136">
        <f t="shared" si="43"/>
        <v>789.5913599999999</v>
      </c>
      <c r="H303" s="133"/>
      <c r="I303" s="131">
        <f t="shared" si="46"/>
        <v>789.5913599999999</v>
      </c>
      <c r="J303" s="138"/>
      <c r="K303" s="27"/>
    </row>
    <row r="304" spans="1:11" ht="18.75">
      <c r="A304" s="86" t="s">
        <v>12062</v>
      </c>
      <c r="B304" s="88" t="s">
        <v>919</v>
      </c>
      <c r="C304" s="88"/>
      <c r="D304" s="86" t="s">
        <v>23</v>
      </c>
      <c r="E304" s="86"/>
      <c r="F304" s="90">
        <v>1846.45</v>
      </c>
      <c r="G304" s="136">
        <f t="shared" si="43"/>
        <v>1094.9448500000001</v>
      </c>
      <c r="H304" s="133"/>
      <c r="I304" s="131">
        <f t="shared" si="46"/>
        <v>1094.9448500000001</v>
      </c>
      <c r="J304" s="138"/>
      <c r="K304" s="27"/>
    </row>
    <row r="305" spans="1:11" ht="18.75">
      <c r="A305" s="86" t="s">
        <v>12063</v>
      </c>
      <c r="B305" s="88" t="s">
        <v>920</v>
      </c>
      <c r="C305" s="88"/>
      <c r="D305" s="86" t="s">
        <v>23</v>
      </c>
      <c r="E305" s="86"/>
      <c r="F305" s="90">
        <v>2699.07</v>
      </c>
      <c r="G305" s="136">
        <f t="shared" si="43"/>
        <v>1600.5485100000001</v>
      </c>
      <c r="H305" s="133"/>
      <c r="I305" s="131">
        <f t="shared" si="46"/>
        <v>1600.5485100000001</v>
      </c>
      <c r="J305" s="138"/>
      <c r="K305" s="27"/>
    </row>
    <row r="306" spans="1:11" ht="18.75">
      <c r="A306" s="86" t="s">
        <v>12064</v>
      </c>
      <c r="B306" s="88" t="s">
        <v>921</v>
      </c>
      <c r="C306" s="88"/>
      <c r="D306" s="86" t="s">
        <v>23</v>
      </c>
      <c r="E306" s="86"/>
      <c r="F306" s="90">
        <v>1846.45</v>
      </c>
      <c r="G306" s="136">
        <f t="shared" si="43"/>
        <v>1094.9448500000001</v>
      </c>
      <c r="H306" s="133"/>
      <c r="I306" s="131">
        <f t="shared" si="46"/>
        <v>1094.9448500000001</v>
      </c>
      <c r="J306" s="138"/>
      <c r="K306" s="27"/>
    </row>
    <row r="307" spans="1:11" ht="30">
      <c r="A307" s="86" t="s">
        <v>12065</v>
      </c>
      <c r="B307" s="88" t="s">
        <v>922</v>
      </c>
      <c r="C307" s="88"/>
      <c r="D307" s="86" t="s">
        <v>24</v>
      </c>
      <c r="E307" s="86"/>
      <c r="F307" s="90">
        <v>1331.52</v>
      </c>
      <c r="G307" s="136">
        <f t="shared" si="43"/>
        <v>789.5913599999999</v>
      </c>
      <c r="H307" s="133"/>
      <c r="I307" s="131">
        <f t="shared" si="46"/>
        <v>789.5913599999999</v>
      </c>
      <c r="J307" s="138"/>
      <c r="K307" s="27"/>
    </row>
    <row r="308" spans="1:11" ht="41.25">
      <c r="A308" s="86" t="s">
        <v>12066</v>
      </c>
      <c r="B308" s="88" t="s">
        <v>923</v>
      </c>
      <c r="C308" s="88"/>
      <c r="D308" s="86" t="s">
        <v>22</v>
      </c>
      <c r="E308" s="86"/>
      <c r="F308" s="90">
        <v>16849.900000000001</v>
      </c>
      <c r="G308" s="136">
        <f t="shared" si="43"/>
        <v>9991.9907000000003</v>
      </c>
      <c r="H308" s="130">
        <f>G308*40/100</f>
        <v>3996.7962800000005</v>
      </c>
      <c r="I308" s="131">
        <f>G308+H308</f>
        <v>13988.786980000001</v>
      </c>
      <c r="J308" s="142">
        <v>0.4</v>
      </c>
      <c r="K308" s="141" t="s">
        <v>14684</v>
      </c>
    </row>
    <row r="309" spans="1:11" ht="41.25">
      <c r="A309" s="86" t="s">
        <v>12067</v>
      </c>
      <c r="B309" s="88" t="s">
        <v>924</v>
      </c>
      <c r="C309" s="88"/>
      <c r="D309" s="86" t="s">
        <v>22</v>
      </c>
      <c r="E309" s="86"/>
      <c r="F309" s="90">
        <v>12637</v>
      </c>
      <c r="G309" s="136">
        <f t="shared" si="43"/>
        <v>7493.741</v>
      </c>
      <c r="H309" s="130">
        <f>G309*40/100</f>
        <v>2997.4964</v>
      </c>
      <c r="I309" s="131">
        <f>G309+H309</f>
        <v>10491.2374</v>
      </c>
      <c r="J309" s="142">
        <v>0.4</v>
      </c>
      <c r="K309" s="141" t="s">
        <v>14684</v>
      </c>
    </row>
    <row r="310" spans="1:11" ht="18.75">
      <c r="A310" s="86" t="s">
        <v>12068</v>
      </c>
      <c r="B310" s="88" t="s">
        <v>925</v>
      </c>
      <c r="C310" s="88"/>
      <c r="D310" s="86" t="s">
        <v>23</v>
      </c>
      <c r="E310" s="86"/>
      <c r="F310" s="90">
        <v>2584.65</v>
      </c>
      <c r="G310" s="136">
        <f t="shared" si="43"/>
        <v>1532.6974499999999</v>
      </c>
      <c r="H310" s="133"/>
      <c r="I310" s="131">
        <f>G310</f>
        <v>1532.6974499999999</v>
      </c>
      <c r="J310" s="138"/>
      <c r="K310" s="27"/>
    </row>
    <row r="311" spans="1:11" ht="30">
      <c r="A311" s="86" t="s">
        <v>12069</v>
      </c>
      <c r="B311" s="88" t="s">
        <v>926</v>
      </c>
      <c r="C311" s="88"/>
      <c r="D311" s="86" t="s">
        <v>22</v>
      </c>
      <c r="E311" s="86"/>
      <c r="F311" s="90">
        <v>7055.8</v>
      </c>
      <c r="G311" s="136">
        <f t="shared" si="43"/>
        <v>4184.0893999999998</v>
      </c>
      <c r="H311" s="133">
        <f>G311*40/100</f>
        <v>1673.6357600000001</v>
      </c>
      <c r="I311" s="134">
        <f>G311+H311</f>
        <v>5857.72516</v>
      </c>
      <c r="J311" s="142">
        <v>0.4</v>
      </c>
      <c r="K311" s="27"/>
    </row>
    <row r="312" spans="1:11" ht="30">
      <c r="A312" s="86" t="s">
        <v>12070</v>
      </c>
      <c r="B312" s="88" t="s">
        <v>927</v>
      </c>
      <c r="C312" s="93" t="s">
        <v>12071</v>
      </c>
      <c r="D312" s="86" t="s">
        <v>23</v>
      </c>
      <c r="E312" s="169" t="s">
        <v>12</v>
      </c>
      <c r="F312" s="90">
        <v>1930.47</v>
      </c>
      <c r="G312" s="136">
        <f t="shared" si="43"/>
        <v>1144.7687100000001</v>
      </c>
      <c r="H312" s="130">
        <f t="shared" ref="H312:H314" si="47">G312*30/100</f>
        <v>343.43061299999999</v>
      </c>
      <c r="I312" s="131">
        <f t="shared" ref="I312:I314" si="48">G312+H312</f>
        <v>1488.199323</v>
      </c>
      <c r="J312" s="142">
        <v>0.3</v>
      </c>
      <c r="K312" s="27"/>
    </row>
    <row r="313" spans="1:11" ht="30">
      <c r="A313" s="86" t="s">
        <v>12072</v>
      </c>
      <c r="B313" s="88" t="s">
        <v>929</v>
      </c>
      <c r="C313" s="93" t="s">
        <v>12073</v>
      </c>
      <c r="D313" s="96" t="s">
        <v>23</v>
      </c>
      <c r="E313" s="170" t="s">
        <v>12</v>
      </c>
      <c r="F313" s="90">
        <v>1930.47</v>
      </c>
      <c r="G313" s="136">
        <f t="shared" si="43"/>
        <v>1144.7687100000001</v>
      </c>
      <c r="H313" s="130">
        <f t="shared" si="47"/>
        <v>343.43061299999999</v>
      </c>
      <c r="I313" s="131">
        <f t="shared" si="48"/>
        <v>1488.199323</v>
      </c>
      <c r="J313" s="142">
        <v>0.3</v>
      </c>
      <c r="K313" s="27"/>
    </row>
    <row r="314" spans="1:11" ht="30">
      <c r="A314" s="86" t="s">
        <v>12074</v>
      </c>
      <c r="B314" s="88" t="s">
        <v>931</v>
      </c>
      <c r="C314" s="93" t="s">
        <v>12075</v>
      </c>
      <c r="D314" s="96" t="s">
        <v>23</v>
      </c>
      <c r="E314" s="170" t="s">
        <v>12</v>
      </c>
      <c r="F314" s="90">
        <v>2461.5500000000002</v>
      </c>
      <c r="G314" s="136">
        <f t="shared" si="43"/>
        <v>1459.6991500000001</v>
      </c>
      <c r="H314" s="130">
        <f t="shared" si="47"/>
        <v>437.90974500000004</v>
      </c>
      <c r="I314" s="131">
        <f t="shared" si="48"/>
        <v>1897.6088950000003</v>
      </c>
      <c r="J314" s="142">
        <v>0.3</v>
      </c>
      <c r="K314" s="27"/>
    </row>
    <row r="315" spans="1:11" ht="30">
      <c r="A315" s="86" t="s">
        <v>12076</v>
      </c>
      <c r="B315" s="88" t="s">
        <v>933</v>
      </c>
      <c r="C315" s="93" t="s">
        <v>12077</v>
      </c>
      <c r="D315" s="86" t="s">
        <v>23</v>
      </c>
      <c r="E315" s="86"/>
      <c r="F315" s="90">
        <v>2159.25</v>
      </c>
      <c r="G315" s="136">
        <f t="shared" si="43"/>
        <v>1280.43525</v>
      </c>
      <c r="H315" s="133"/>
      <c r="I315" s="131">
        <f t="shared" ref="I315:I337" si="49">G315</f>
        <v>1280.43525</v>
      </c>
      <c r="J315" s="138"/>
      <c r="K315" s="27"/>
    </row>
    <row r="316" spans="1:11" ht="18.75">
      <c r="A316" s="86" t="s">
        <v>12078</v>
      </c>
      <c r="B316" s="88" t="s">
        <v>935</v>
      </c>
      <c r="C316" s="88"/>
      <c r="D316" s="86" t="s">
        <v>22</v>
      </c>
      <c r="E316" s="86"/>
      <c r="F316" s="90">
        <v>4212.5600000000004</v>
      </c>
      <c r="G316" s="136">
        <f t="shared" si="43"/>
        <v>2498.04808</v>
      </c>
      <c r="H316" s="133"/>
      <c r="I316" s="131">
        <f t="shared" si="49"/>
        <v>2498.04808</v>
      </c>
      <c r="J316" s="138"/>
      <c r="K316" s="27"/>
    </row>
    <row r="317" spans="1:11" ht="18.75">
      <c r="A317" s="86" t="s">
        <v>12079</v>
      </c>
      <c r="B317" s="88" t="s">
        <v>936</v>
      </c>
      <c r="C317" s="88"/>
      <c r="D317" s="86" t="s">
        <v>23</v>
      </c>
      <c r="E317" s="86"/>
      <c r="F317" s="90">
        <v>1012.31</v>
      </c>
      <c r="G317" s="136">
        <f t="shared" si="43"/>
        <v>600.29982999999993</v>
      </c>
      <c r="H317" s="133"/>
      <c r="I317" s="131">
        <f t="shared" si="49"/>
        <v>600.29982999999993</v>
      </c>
      <c r="J317" s="138"/>
      <c r="K317" s="27"/>
    </row>
    <row r="318" spans="1:11" ht="45">
      <c r="A318" s="86" t="s">
        <v>12080</v>
      </c>
      <c r="B318" s="88" t="s">
        <v>937</v>
      </c>
      <c r="C318" s="93" t="s">
        <v>12081</v>
      </c>
      <c r="D318" s="86" t="s">
        <v>23</v>
      </c>
      <c r="E318" s="86"/>
      <c r="F318" s="90">
        <v>1214.77</v>
      </c>
      <c r="G318" s="136">
        <f t="shared" si="43"/>
        <v>720.35861</v>
      </c>
      <c r="H318" s="133"/>
      <c r="I318" s="131">
        <f t="shared" si="49"/>
        <v>720.35861</v>
      </c>
      <c r="J318" s="138"/>
      <c r="K318" s="27"/>
    </row>
    <row r="319" spans="1:11" ht="75">
      <c r="A319" s="86" t="s">
        <v>12082</v>
      </c>
      <c r="B319" s="88" t="s">
        <v>938</v>
      </c>
      <c r="C319" s="88" t="s">
        <v>12083</v>
      </c>
      <c r="D319" s="86" t="s">
        <v>24</v>
      </c>
      <c r="E319" s="86"/>
      <c r="F319" s="90">
        <v>1283.27</v>
      </c>
      <c r="G319" s="136">
        <f t="shared" si="43"/>
        <v>760.97910999999999</v>
      </c>
      <c r="H319" s="133"/>
      <c r="I319" s="131">
        <f t="shared" si="49"/>
        <v>760.97910999999999</v>
      </c>
      <c r="J319" s="138"/>
      <c r="K319" s="27"/>
    </row>
    <row r="320" spans="1:11" ht="18.75">
      <c r="A320" s="86" t="s">
        <v>145</v>
      </c>
      <c r="B320" s="89" t="s">
        <v>940</v>
      </c>
      <c r="C320" s="88"/>
      <c r="D320" s="86"/>
      <c r="E320" s="86"/>
      <c r="F320" s="90"/>
      <c r="G320" s="146"/>
      <c r="H320" s="148"/>
      <c r="I320" s="146"/>
      <c r="J320" s="138"/>
      <c r="K320" s="27"/>
    </row>
    <row r="321" spans="1:11" ht="18.75">
      <c r="A321" s="86" t="s">
        <v>12084</v>
      </c>
      <c r="B321" s="88" t="s">
        <v>941</v>
      </c>
      <c r="C321" s="88"/>
      <c r="D321" s="86" t="s">
        <v>23</v>
      </c>
      <c r="E321" s="86"/>
      <c r="F321" s="90">
        <v>1619.69</v>
      </c>
      <c r="G321" s="136">
        <f t="shared" si="43"/>
        <v>960.47617000000002</v>
      </c>
      <c r="H321" s="133"/>
      <c r="I321" s="131">
        <f t="shared" si="49"/>
        <v>960.47617000000002</v>
      </c>
      <c r="J321" s="138"/>
      <c r="K321" s="27"/>
    </row>
    <row r="322" spans="1:11" ht="30">
      <c r="A322" s="86" t="s">
        <v>12085</v>
      </c>
      <c r="B322" s="88" t="s">
        <v>942</v>
      </c>
      <c r="C322" s="88" t="s">
        <v>12086</v>
      </c>
      <c r="D322" s="86" t="s">
        <v>22</v>
      </c>
      <c r="E322" s="86"/>
      <c r="F322" s="90">
        <v>6318.5</v>
      </c>
      <c r="G322" s="136">
        <f t="shared" si="43"/>
        <v>3746.8705</v>
      </c>
      <c r="H322" s="133"/>
      <c r="I322" s="131">
        <f t="shared" si="49"/>
        <v>3746.8705</v>
      </c>
      <c r="J322" s="138"/>
      <c r="K322" s="27"/>
    </row>
    <row r="323" spans="1:11" ht="30">
      <c r="A323" s="86" t="s">
        <v>12087</v>
      </c>
      <c r="B323" s="88" t="s">
        <v>944</v>
      </c>
      <c r="C323" s="88" t="s">
        <v>12088</v>
      </c>
      <c r="D323" s="86" t="s">
        <v>22</v>
      </c>
      <c r="E323" s="86"/>
      <c r="F323" s="90">
        <v>5265.7</v>
      </c>
      <c r="G323" s="136">
        <f t="shared" si="43"/>
        <v>3122.5600999999997</v>
      </c>
      <c r="H323" s="133"/>
      <c r="I323" s="131">
        <f t="shared" si="49"/>
        <v>3122.5600999999997</v>
      </c>
      <c r="J323" s="138"/>
      <c r="K323" s="27"/>
    </row>
    <row r="324" spans="1:11" ht="18.75">
      <c r="A324" s="86" t="s">
        <v>12089</v>
      </c>
      <c r="B324" s="88" t="s">
        <v>947</v>
      </c>
      <c r="C324" s="88"/>
      <c r="D324" s="86" t="s">
        <v>24</v>
      </c>
      <c r="E324" s="86"/>
      <c r="F324" s="90">
        <v>1328.29</v>
      </c>
      <c r="G324" s="136">
        <f t="shared" si="43"/>
        <v>787.67596999999989</v>
      </c>
      <c r="H324" s="133"/>
      <c r="I324" s="131">
        <f t="shared" si="49"/>
        <v>787.67596999999989</v>
      </c>
      <c r="J324" s="138"/>
      <c r="K324" s="27"/>
    </row>
    <row r="325" spans="1:11" ht="18.75">
      <c r="A325" s="86" t="s">
        <v>12090</v>
      </c>
      <c r="B325" s="88" t="s">
        <v>948</v>
      </c>
      <c r="C325" s="88"/>
      <c r="D325" s="86" t="s">
        <v>23</v>
      </c>
      <c r="E325" s="86"/>
      <c r="F325" s="90">
        <v>1619.69</v>
      </c>
      <c r="G325" s="136">
        <f t="shared" si="43"/>
        <v>960.47617000000002</v>
      </c>
      <c r="H325" s="133"/>
      <c r="I325" s="131">
        <f t="shared" si="49"/>
        <v>960.47617000000002</v>
      </c>
      <c r="J325" s="138"/>
      <c r="K325" s="27"/>
    </row>
    <row r="326" spans="1:11" ht="30">
      <c r="A326" s="86" t="s">
        <v>12091</v>
      </c>
      <c r="B326" s="88" t="s">
        <v>949</v>
      </c>
      <c r="C326" s="88"/>
      <c r="D326" s="86" t="s">
        <v>24</v>
      </c>
      <c r="E326" s="86"/>
      <c r="F326" s="90">
        <v>379.61</v>
      </c>
      <c r="G326" s="136">
        <f t="shared" si="43"/>
        <v>225.10873000000001</v>
      </c>
      <c r="H326" s="133"/>
      <c r="I326" s="131">
        <f t="shared" si="49"/>
        <v>225.10873000000001</v>
      </c>
      <c r="J326" s="138"/>
      <c r="K326" s="27"/>
    </row>
    <row r="327" spans="1:11" ht="18.75">
      <c r="A327" s="86" t="s">
        <v>12092</v>
      </c>
      <c r="B327" s="88" t="s">
        <v>950</v>
      </c>
      <c r="C327" s="88"/>
      <c r="D327" s="86" t="s">
        <v>23</v>
      </c>
      <c r="E327" s="86"/>
      <c r="F327" s="90">
        <v>2461.5500000000002</v>
      </c>
      <c r="G327" s="136">
        <f t="shared" si="43"/>
        <v>1459.6991500000001</v>
      </c>
      <c r="H327" s="133"/>
      <c r="I327" s="131">
        <f t="shared" si="49"/>
        <v>1459.6991500000001</v>
      </c>
      <c r="J327" s="138"/>
      <c r="K327" s="27"/>
    </row>
    <row r="328" spans="1:11" ht="30">
      <c r="A328" s="86" t="s">
        <v>12093</v>
      </c>
      <c r="B328" s="88" t="s">
        <v>951</v>
      </c>
      <c r="C328" s="88"/>
      <c r="D328" s="86" t="s">
        <v>23</v>
      </c>
      <c r="E328" s="86"/>
      <c r="F328" s="90">
        <v>1846.45</v>
      </c>
      <c r="G328" s="136">
        <f t="shared" si="43"/>
        <v>1094.9448500000001</v>
      </c>
      <c r="H328" s="133"/>
      <c r="I328" s="131">
        <f t="shared" si="49"/>
        <v>1094.9448500000001</v>
      </c>
      <c r="J328" s="138"/>
      <c r="K328" s="27"/>
    </row>
    <row r="329" spans="1:11" ht="28.5">
      <c r="A329" s="86" t="s">
        <v>145</v>
      </c>
      <c r="B329" s="89" t="s">
        <v>952</v>
      </c>
      <c r="C329" s="88"/>
      <c r="D329" s="86"/>
      <c r="E329" s="86"/>
      <c r="F329" s="90"/>
      <c r="G329" s="146"/>
      <c r="H329" s="148"/>
      <c r="I329" s="146"/>
      <c r="J329" s="138"/>
      <c r="K329" s="27"/>
    </row>
    <row r="330" spans="1:11" ht="18.75">
      <c r="A330" s="86" t="s">
        <v>145</v>
      </c>
      <c r="B330" s="89" t="s">
        <v>953</v>
      </c>
      <c r="C330" s="88"/>
      <c r="D330" s="86"/>
      <c r="E330" s="86"/>
      <c r="F330" s="90"/>
      <c r="G330" s="146"/>
      <c r="H330" s="148"/>
      <c r="I330" s="146"/>
      <c r="J330" s="138"/>
      <c r="K330" s="27"/>
    </row>
    <row r="331" spans="1:11" ht="30">
      <c r="A331" s="86" t="s">
        <v>12094</v>
      </c>
      <c r="B331" s="88" t="s">
        <v>954</v>
      </c>
      <c r="C331" s="93" t="s">
        <v>955</v>
      </c>
      <c r="D331" s="86" t="s">
        <v>22</v>
      </c>
      <c r="E331" s="86"/>
      <c r="F331" s="90">
        <v>4433.0200000000004</v>
      </c>
      <c r="G331" s="136">
        <f t="shared" ref="G331:G392" si="50">F331*0.593</f>
        <v>2628.7808600000003</v>
      </c>
      <c r="H331" s="133"/>
      <c r="I331" s="131">
        <f t="shared" si="49"/>
        <v>2628.7808600000003</v>
      </c>
      <c r="J331" s="138"/>
      <c r="K331" s="27"/>
    </row>
    <row r="332" spans="1:11" ht="30">
      <c r="A332" s="86" t="s">
        <v>12095</v>
      </c>
      <c r="B332" s="88" t="s">
        <v>956</v>
      </c>
      <c r="C332" s="88" t="s">
        <v>957</v>
      </c>
      <c r="D332" s="86" t="s">
        <v>24</v>
      </c>
      <c r="E332" s="86"/>
      <c r="F332" s="90">
        <v>1742.2</v>
      </c>
      <c r="G332" s="136">
        <f t="shared" si="50"/>
        <v>1033.1245999999999</v>
      </c>
      <c r="H332" s="133"/>
      <c r="I332" s="131">
        <f t="shared" si="49"/>
        <v>1033.1245999999999</v>
      </c>
      <c r="J332" s="138"/>
      <c r="K332" s="27"/>
    </row>
    <row r="333" spans="1:11" ht="30">
      <c r="A333" s="86" t="s">
        <v>12096</v>
      </c>
      <c r="B333" s="88" t="s">
        <v>958</v>
      </c>
      <c r="C333" s="88"/>
      <c r="D333" s="86" t="s">
        <v>23</v>
      </c>
      <c r="E333" s="86"/>
      <c r="F333" s="90">
        <v>4181.83</v>
      </c>
      <c r="G333" s="136">
        <f t="shared" si="50"/>
        <v>2479.82519</v>
      </c>
      <c r="H333" s="133"/>
      <c r="I333" s="131">
        <f t="shared" si="49"/>
        <v>2479.82519</v>
      </c>
      <c r="J333" s="138"/>
      <c r="K333" s="27"/>
    </row>
    <row r="334" spans="1:11" ht="18.75">
      <c r="A334" s="86" t="s">
        <v>12097</v>
      </c>
      <c r="B334" s="88" t="s">
        <v>959</v>
      </c>
      <c r="C334" s="88"/>
      <c r="D334" s="86" t="s">
        <v>23</v>
      </c>
      <c r="E334" s="86"/>
      <c r="F334" s="90">
        <v>2613.88</v>
      </c>
      <c r="G334" s="136">
        <f t="shared" si="50"/>
        <v>1550.0308399999999</v>
      </c>
      <c r="H334" s="133"/>
      <c r="I334" s="131">
        <f t="shared" si="49"/>
        <v>1550.0308399999999</v>
      </c>
      <c r="J334" s="138"/>
      <c r="K334" s="27"/>
    </row>
    <row r="335" spans="1:11" ht="18.75">
      <c r="A335" s="86" t="s">
        <v>12098</v>
      </c>
      <c r="B335" s="88" t="s">
        <v>960</v>
      </c>
      <c r="C335" s="88"/>
      <c r="D335" s="86" t="s">
        <v>25</v>
      </c>
      <c r="E335" s="86"/>
      <c r="F335" s="90">
        <v>286.73</v>
      </c>
      <c r="G335" s="136">
        <f t="shared" si="50"/>
        <v>170.03089</v>
      </c>
      <c r="H335" s="133"/>
      <c r="I335" s="131">
        <f t="shared" si="49"/>
        <v>170.03089</v>
      </c>
      <c r="J335" s="138"/>
      <c r="K335" s="27"/>
    </row>
    <row r="336" spans="1:11" ht="41.25">
      <c r="A336" s="86" t="s">
        <v>12099</v>
      </c>
      <c r="B336" s="88" t="s">
        <v>961</v>
      </c>
      <c r="C336" s="88" t="s">
        <v>962</v>
      </c>
      <c r="D336" s="86" t="s">
        <v>22</v>
      </c>
      <c r="E336" s="86"/>
      <c r="F336" s="90">
        <v>10693.7</v>
      </c>
      <c r="G336" s="136">
        <f t="shared" si="50"/>
        <v>6341.3640999999998</v>
      </c>
      <c r="H336" s="133"/>
      <c r="I336" s="131">
        <f t="shared" si="49"/>
        <v>6341.3640999999998</v>
      </c>
      <c r="J336" s="138"/>
      <c r="K336" s="141" t="s">
        <v>14684</v>
      </c>
    </row>
    <row r="337" spans="1:11" ht="41.25">
      <c r="A337" s="86" t="s">
        <v>12100</v>
      </c>
      <c r="B337" s="88" t="s">
        <v>963</v>
      </c>
      <c r="C337" s="102" t="s">
        <v>12101</v>
      </c>
      <c r="D337" s="86" t="s">
        <v>23</v>
      </c>
      <c r="E337" s="86"/>
      <c r="F337" s="90">
        <v>6305.42</v>
      </c>
      <c r="G337" s="136">
        <f t="shared" si="50"/>
        <v>3739.1140599999999</v>
      </c>
      <c r="H337" s="133"/>
      <c r="I337" s="131">
        <f t="shared" si="49"/>
        <v>3739.1140599999999</v>
      </c>
      <c r="J337" s="138"/>
      <c r="K337" s="141" t="s">
        <v>14684</v>
      </c>
    </row>
    <row r="338" spans="1:11" ht="41.25">
      <c r="A338" s="86" t="s">
        <v>12102</v>
      </c>
      <c r="B338" s="88" t="s">
        <v>964</v>
      </c>
      <c r="C338" s="88" t="s">
        <v>12103</v>
      </c>
      <c r="D338" s="86" t="s">
        <v>11794</v>
      </c>
      <c r="E338" s="86"/>
      <c r="F338" s="90">
        <v>30464.63</v>
      </c>
      <c r="G338" s="136">
        <f t="shared" si="50"/>
        <v>18065.525590000001</v>
      </c>
      <c r="H338" s="130">
        <f>G338*40/100</f>
        <v>7226.2102360000008</v>
      </c>
      <c r="I338" s="131">
        <f>G338+H338</f>
        <v>25291.735826000004</v>
      </c>
      <c r="J338" s="142">
        <v>0.4</v>
      </c>
      <c r="K338" s="141" t="s">
        <v>14684</v>
      </c>
    </row>
    <row r="339" spans="1:11" ht="41.25">
      <c r="A339" s="86" t="s">
        <v>12104</v>
      </c>
      <c r="B339" s="88" t="s">
        <v>966</v>
      </c>
      <c r="C339" s="88" t="s">
        <v>12103</v>
      </c>
      <c r="D339" s="86" t="s">
        <v>11794</v>
      </c>
      <c r="E339" s="86"/>
      <c r="F339" s="90">
        <v>39248.519999999997</v>
      </c>
      <c r="G339" s="136">
        <f t="shared" si="50"/>
        <v>23274.372359999998</v>
      </c>
      <c r="H339" s="130">
        <f t="shared" ref="H339:H340" si="51">G339*40/100</f>
        <v>9309.748943999999</v>
      </c>
      <c r="I339" s="131">
        <f t="shared" ref="I339:I340" si="52">G339+H339</f>
        <v>32584.121303999997</v>
      </c>
      <c r="J339" s="142">
        <v>0.4</v>
      </c>
      <c r="K339" s="141" t="s">
        <v>14684</v>
      </c>
    </row>
    <row r="340" spans="1:11" ht="18.75">
      <c r="A340" s="86" t="s">
        <v>12105</v>
      </c>
      <c r="B340" s="88" t="s">
        <v>967</v>
      </c>
      <c r="C340" s="88"/>
      <c r="D340" s="86" t="s">
        <v>24</v>
      </c>
      <c r="E340" s="86"/>
      <c r="F340" s="90">
        <v>1742.2</v>
      </c>
      <c r="G340" s="136">
        <f t="shared" si="50"/>
        <v>1033.1245999999999</v>
      </c>
      <c r="H340" s="130">
        <f t="shared" si="51"/>
        <v>413.24983999999995</v>
      </c>
      <c r="I340" s="131">
        <f t="shared" si="52"/>
        <v>1446.3744399999998</v>
      </c>
      <c r="J340" s="142">
        <v>0.4</v>
      </c>
      <c r="K340" s="27"/>
    </row>
    <row r="341" spans="1:11" ht="45">
      <c r="A341" s="86" t="s">
        <v>12106</v>
      </c>
      <c r="B341" s="88" t="s">
        <v>968</v>
      </c>
      <c r="C341" s="88" t="s">
        <v>12107</v>
      </c>
      <c r="D341" s="86" t="s">
        <v>22</v>
      </c>
      <c r="E341" s="86"/>
      <c r="F341" s="90">
        <v>10693.7</v>
      </c>
      <c r="G341" s="136">
        <f t="shared" si="50"/>
        <v>6341.3640999999998</v>
      </c>
      <c r="H341" s="133"/>
      <c r="I341" s="131">
        <f t="shared" ref="I341:I347" si="53">G341</f>
        <v>6341.3640999999998</v>
      </c>
      <c r="J341" s="138"/>
      <c r="K341" s="141" t="s">
        <v>14684</v>
      </c>
    </row>
    <row r="342" spans="1:11" ht="18.75">
      <c r="A342" s="86" t="s">
        <v>12108</v>
      </c>
      <c r="B342" s="88" t="s">
        <v>970</v>
      </c>
      <c r="C342" s="88"/>
      <c r="D342" s="86" t="s">
        <v>23</v>
      </c>
      <c r="E342" s="86"/>
      <c r="F342" s="90">
        <v>3484.79</v>
      </c>
      <c r="G342" s="136">
        <f t="shared" si="50"/>
        <v>2066.48047</v>
      </c>
      <c r="H342" s="133"/>
      <c r="I342" s="131">
        <f t="shared" si="53"/>
        <v>2066.48047</v>
      </c>
      <c r="J342" s="138"/>
      <c r="K342" s="27"/>
    </row>
    <row r="343" spans="1:11" ht="45">
      <c r="A343" s="86" t="s">
        <v>12109</v>
      </c>
      <c r="B343" s="88" t="s">
        <v>971</v>
      </c>
      <c r="C343" s="88" t="s">
        <v>12110</v>
      </c>
      <c r="D343" s="86" t="s">
        <v>11794</v>
      </c>
      <c r="E343" s="86"/>
      <c r="F343" s="90">
        <v>32228.66</v>
      </c>
      <c r="G343" s="136">
        <f t="shared" si="50"/>
        <v>19111.595379999999</v>
      </c>
      <c r="H343" s="133"/>
      <c r="I343" s="131">
        <f t="shared" si="53"/>
        <v>19111.595379999999</v>
      </c>
      <c r="J343" s="138"/>
      <c r="K343" s="141" t="s">
        <v>14684</v>
      </c>
    </row>
    <row r="344" spans="1:11" ht="41.25">
      <c r="A344" s="86" t="s">
        <v>12111</v>
      </c>
      <c r="B344" s="88" t="s">
        <v>973</v>
      </c>
      <c r="C344" s="88" t="s">
        <v>972</v>
      </c>
      <c r="D344" s="86" t="s">
        <v>11794</v>
      </c>
      <c r="E344" s="86"/>
      <c r="F344" s="90">
        <v>33235.49</v>
      </c>
      <c r="G344" s="136">
        <f t="shared" si="50"/>
        <v>19708.645569999997</v>
      </c>
      <c r="H344" s="133"/>
      <c r="I344" s="131">
        <f t="shared" si="53"/>
        <v>19708.645569999997</v>
      </c>
      <c r="J344" s="138"/>
      <c r="K344" s="141" t="s">
        <v>14684</v>
      </c>
    </row>
    <row r="345" spans="1:11" ht="18.75">
      <c r="A345" s="86" t="s">
        <v>12112</v>
      </c>
      <c r="B345" s="88" t="s">
        <v>974</v>
      </c>
      <c r="C345" s="88"/>
      <c r="D345" s="86" t="s">
        <v>25</v>
      </c>
      <c r="E345" s="86"/>
      <c r="F345" s="90">
        <v>871.29</v>
      </c>
      <c r="G345" s="136">
        <f t="shared" si="50"/>
        <v>516.67496999999992</v>
      </c>
      <c r="H345" s="133"/>
      <c r="I345" s="131">
        <f t="shared" si="53"/>
        <v>516.67496999999992</v>
      </c>
      <c r="J345" s="138"/>
      <c r="K345" s="27"/>
    </row>
    <row r="346" spans="1:11" ht="18.75">
      <c r="A346" s="86" t="s">
        <v>12113</v>
      </c>
      <c r="B346" s="88" t="s">
        <v>975</v>
      </c>
      <c r="C346" s="88"/>
      <c r="D346" s="86" t="s">
        <v>22</v>
      </c>
      <c r="E346" s="86"/>
      <c r="F346" s="90">
        <v>3694.44</v>
      </c>
      <c r="G346" s="136">
        <f t="shared" si="50"/>
        <v>2190.8029200000001</v>
      </c>
      <c r="H346" s="133"/>
      <c r="I346" s="131">
        <f t="shared" si="53"/>
        <v>2190.8029200000001</v>
      </c>
      <c r="J346" s="138"/>
      <c r="K346" s="27"/>
    </row>
    <row r="347" spans="1:11" ht="18.75">
      <c r="A347" s="86" t="s">
        <v>12114</v>
      </c>
      <c r="B347" s="88" t="s">
        <v>976</v>
      </c>
      <c r="C347" s="88"/>
      <c r="D347" s="86" t="s">
        <v>24</v>
      </c>
      <c r="E347" s="86"/>
      <c r="F347" s="90">
        <v>1432.92</v>
      </c>
      <c r="G347" s="136">
        <f t="shared" si="50"/>
        <v>849.72155999999995</v>
      </c>
      <c r="H347" s="133"/>
      <c r="I347" s="131">
        <f t="shared" si="53"/>
        <v>849.72155999999995</v>
      </c>
      <c r="J347" s="138"/>
      <c r="K347" s="27"/>
    </row>
    <row r="348" spans="1:11" ht="30">
      <c r="A348" s="86" t="s">
        <v>12115</v>
      </c>
      <c r="B348" s="88" t="s">
        <v>977</v>
      </c>
      <c r="C348" s="88"/>
      <c r="D348" s="86" t="s">
        <v>11794</v>
      </c>
      <c r="E348" s="86"/>
      <c r="F348" s="90">
        <v>10986.94</v>
      </c>
      <c r="G348" s="136">
        <f t="shared" si="50"/>
        <v>6515.2554200000004</v>
      </c>
      <c r="H348" s="133">
        <f>G348*40/100</f>
        <v>2606.1021680000003</v>
      </c>
      <c r="I348" s="134">
        <f>G348+H348</f>
        <v>9121.3575880000008</v>
      </c>
      <c r="J348" s="142">
        <v>0.4</v>
      </c>
      <c r="K348" s="27"/>
    </row>
    <row r="349" spans="1:11" ht="30">
      <c r="A349" s="86" t="s">
        <v>12116</v>
      </c>
      <c r="B349" s="88" t="s">
        <v>978</v>
      </c>
      <c r="C349" s="88" t="s">
        <v>979</v>
      </c>
      <c r="D349" s="86" t="s">
        <v>22</v>
      </c>
      <c r="E349" s="86"/>
      <c r="F349" s="90">
        <v>6481.31</v>
      </c>
      <c r="G349" s="136">
        <f t="shared" si="50"/>
        <v>3843.4168300000001</v>
      </c>
      <c r="H349" s="133">
        <f t="shared" ref="H349:H355" si="54">G349*40/100</f>
        <v>1537.3667320000002</v>
      </c>
      <c r="I349" s="134">
        <f t="shared" ref="I349:I355" si="55">G349+H349</f>
        <v>5380.7835620000005</v>
      </c>
      <c r="J349" s="142">
        <v>0.4</v>
      </c>
      <c r="K349" s="27"/>
    </row>
    <row r="350" spans="1:11" ht="30">
      <c r="A350" s="86" t="s">
        <v>12117</v>
      </c>
      <c r="B350" s="88" t="s">
        <v>980</v>
      </c>
      <c r="C350" s="88"/>
      <c r="D350" s="86" t="s">
        <v>11794</v>
      </c>
      <c r="E350" s="86"/>
      <c r="F350" s="90">
        <v>16618.759999999998</v>
      </c>
      <c r="G350" s="136">
        <f t="shared" si="50"/>
        <v>9854.9246799999983</v>
      </c>
      <c r="H350" s="133">
        <f>G350*20/100</f>
        <v>1970.9849359999996</v>
      </c>
      <c r="I350" s="134">
        <f>G350+H350</f>
        <v>11825.909615999997</v>
      </c>
      <c r="J350" s="142">
        <v>0.2</v>
      </c>
      <c r="K350" s="27"/>
    </row>
    <row r="351" spans="1:11" ht="30">
      <c r="A351" s="86" t="s">
        <v>12118</v>
      </c>
      <c r="B351" s="88" t="s">
        <v>981</v>
      </c>
      <c r="C351" s="88" t="s">
        <v>12119</v>
      </c>
      <c r="D351" s="86" t="s">
        <v>11794</v>
      </c>
      <c r="E351" s="86"/>
      <c r="F351" s="90">
        <v>22660.560000000001</v>
      </c>
      <c r="G351" s="136">
        <f t="shared" si="50"/>
        <v>13437.712079999999</v>
      </c>
      <c r="H351" s="133">
        <f t="shared" si="54"/>
        <v>5375.0848320000005</v>
      </c>
      <c r="I351" s="134">
        <f t="shared" si="55"/>
        <v>18812.796911999998</v>
      </c>
      <c r="J351" s="142">
        <v>0.4</v>
      </c>
      <c r="K351" s="27"/>
    </row>
    <row r="352" spans="1:11" ht="30">
      <c r="A352" s="86" t="s">
        <v>12120</v>
      </c>
      <c r="B352" s="88" t="s">
        <v>982</v>
      </c>
      <c r="C352" s="88"/>
      <c r="D352" s="86" t="s">
        <v>11794</v>
      </c>
      <c r="E352" s="86"/>
      <c r="F352" s="90">
        <v>14100.63</v>
      </c>
      <c r="G352" s="136">
        <f t="shared" si="50"/>
        <v>8361.6735899999985</v>
      </c>
      <c r="H352" s="133">
        <f t="shared" si="54"/>
        <v>3344.6694359999992</v>
      </c>
      <c r="I352" s="134">
        <f t="shared" si="55"/>
        <v>11706.343025999999</v>
      </c>
      <c r="J352" s="142">
        <v>0.4</v>
      </c>
      <c r="K352" s="27"/>
    </row>
    <row r="353" spans="1:11" ht="30">
      <c r="A353" s="86" t="s">
        <v>12121</v>
      </c>
      <c r="B353" s="88" t="s">
        <v>983</v>
      </c>
      <c r="C353" s="88" t="s">
        <v>12122</v>
      </c>
      <c r="D353" s="86" t="s">
        <v>11794</v>
      </c>
      <c r="E353" s="86"/>
      <c r="F353" s="90">
        <v>8240.2000000000007</v>
      </c>
      <c r="G353" s="136">
        <f t="shared" si="50"/>
        <v>4886.4386000000004</v>
      </c>
      <c r="H353" s="133">
        <f t="shared" si="54"/>
        <v>1954.5754400000003</v>
      </c>
      <c r="I353" s="134">
        <f t="shared" si="55"/>
        <v>6841.0140400000009</v>
      </c>
      <c r="J353" s="142">
        <v>0.4</v>
      </c>
      <c r="K353" s="27"/>
    </row>
    <row r="354" spans="1:11" ht="41.25">
      <c r="A354" s="86" t="s">
        <v>12123</v>
      </c>
      <c r="B354" s="88" t="s">
        <v>985</v>
      </c>
      <c r="C354" s="88"/>
      <c r="D354" s="86" t="s">
        <v>22</v>
      </c>
      <c r="E354" s="86"/>
      <c r="F354" s="90">
        <v>14258.89</v>
      </c>
      <c r="G354" s="136">
        <f t="shared" si="50"/>
        <v>8455.5217699999994</v>
      </c>
      <c r="H354" s="133">
        <f t="shared" si="54"/>
        <v>3382.2087079999997</v>
      </c>
      <c r="I354" s="134">
        <f t="shared" si="55"/>
        <v>11837.730477999999</v>
      </c>
      <c r="J354" s="142">
        <v>0.4</v>
      </c>
      <c r="K354" s="141" t="s">
        <v>14684</v>
      </c>
    </row>
    <row r="355" spans="1:11" ht="45">
      <c r="A355" s="86" t="s">
        <v>12124</v>
      </c>
      <c r="B355" s="88" t="s">
        <v>986</v>
      </c>
      <c r="C355" s="88" t="s">
        <v>987</v>
      </c>
      <c r="D355" s="86" t="s">
        <v>22</v>
      </c>
      <c r="E355" s="86"/>
      <c r="F355" s="90">
        <v>2430.5500000000002</v>
      </c>
      <c r="G355" s="136">
        <f t="shared" si="50"/>
        <v>1441.3161500000001</v>
      </c>
      <c r="H355" s="133">
        <f t="shared" si="54"/>
        <v>576.52646000000004</v>
      </c>
      <c r="I355" s="134">
        <f t="shared" si="55"/>
        <v>2017.8426100000001</v>
      </c>
      <c r="J355" s="142">
        <v>0.4</v>
      </c>
      <c r="K355" s="27"/>
    </row>
    <row r="356" spans="1:11" ht="42.75">
      <c r="A356" s="86" t="s">
        <v>145</v>
      </c>
      <c r="B356" s="89" t="s">
        <v>988</v>
      </c>
      <c r="C356" s="88"/>
      <c r="D356" s="86"/>
      <c r="E356" s="86"/>
      <c r="F356" s="90"/>
      <c r="G356" s="146"/>
      <c r="H356" s="148"/>
      <c r="I356" s="146"/>
      <c r="J356" s="138"/>
      <c r="K356" s="27"/>
    </row>
    <row r="357" spans="1:11" ht="60">
      <c r="A357" s="86" t="s">
        <v>12125</v>
      </c>
      <c r="B357" s="88" t="s">
        <v>989</v>
      </c>
      <c r="C357" s="88" t="s">
        <v>990</v>
      </c>
      <c r="D357" s="86" t="s">
        <v>22</v>
      </c>
      <c r="E357" s="86"/>
      <c r="F357" s="90">
        <v>3459.02</v>
      </c>
      <c r="G357" s="136">
        <f t="shared" si="50"/>
        <v>2051.19886</v>
      </c>
      <c r="H357" s="133"/>
      <c r="I357" s="131">
        <f t="shared" ref="I357:I360" si="56">G357</f>
        <v>2051.19886</v>
      </c>
      <c r="J357" s="138"/>
      <c r="K357" s="27"/>
    </row>
    <row r="358" spans="1:11" ht="18.75">
      <c r="A358" s="86" t="s">
        <v>12126</v>
      </c>
      <c r="B358" s="88" t="s">
        <v>991</v>
      </c>
      <c r="C358" s="88"/>
      <c r="D358" s="86" t="s">
        <v>11794</v>
      </c>
      <c r="E358" s="86"/>
      <c r="F358" s="90">
        <v>10785.15</v>
      </c>
      <c r="G358" s="136">
        <f t="shared" si="50"/>
        <v>6395.5939499999995</v>
      </c>
      <c r="H358" s="133"/>
      <c r="I358" s="131">
        <f t="shared" si="56"/>
        <v>6395.5939499999995</v>
      </c>
      <c r="J358" s="138"/>
      <c r="K358" s="27"/>
    </row>
    <row r="359" spans="1:11" ht="30">
      <c r="A359" s="86" t="s">
        <v>12127</v>
      </c>
      <c r="B359" s="88" t="s">
        <v>993</v>
      </c>
      <c r="C359" s="88" t="s">
        <v>994</v>
      </c>
      <c r="D359" s="86" t="s">
        <v>24</v>
      </c>
      <c r="E359" s="86"/>
      <c r="F359" s="90">
        <v>1610.26</v>
      </c>
      <c r="G359" s="136">
        <f t="shared" si="50"/>
        <v>954.8841799999999</v>
      </c>
      <c r="H359" s="133"/>
      <c r="I359" s="131">
        <f t="shared" si="56"/>
        <v>954.8841799999999</v>
      </c>
      <c r="J359" s="138"/>
      <c r="K359" s="27"/>
    </row>
    <row r="360" spans="1:11" ht="41.25">
      <c r="A360" s="86" t="s">
        <v>12128</v>
      </c>
      <c r="B360" s="88" t="s">
        <v>995</v>
      </c>
      <c r="C360" s="88" t="s">
        <v>994</v>
      </c>
      <c r="D360" s="86" t="s">
        <v>23</v>
      </c>
      <c r="E360" s="86"/>
      <c r="F360" s="90">
        <v>5069.3900000000003</v>
      </c>
      <c r="G360" s="136">
        <f t="shared" si="50"/>
        <v>3006.1482700000001</v>
      </c>
      <c r="H360" s="133"/>
      <c r="I360" s="131">
        <f t="shared" si="56"/>
        <v>3006.1482700000001</v>
      </c>
      <c r="J360" s="138"/>
      <c r="K360" s="141" t="s">
        <v>14684</v>
      </c>
    </row>
    <row r="361" spans="1:11" ht="18.75">
      <c r="A361" s="86" t="s">
        <v>12129</v>
      </c>
      <c r="B361" s="88" t="s">
        <v>996</v>
      </c>
      <c r="C361" s="88"/>
      <c r="D361" s="86" t="s">
        <v>21</v>
      </c>
      <c r="E361" s="86"/>
      <c r="F361" s="90">
        <v>15933.5</v>
      </c>
      <c r="G361" s="136">
        <f t="shared" si="50"/>
        <v>9448.5654999999988</v>
      </c>
      <c r="H361" s="133">
        <f>G361*20/100</f>
        <v>1889.7130999999997</v>
      </c>
      <c r="I361" s="134">
        <f>G361+H361</f>
        <v>11338.278599999998</v>
      </c>
      <c r="J361" s="142">
        <v>0.2</v>
      </c>
      <c r="K361" s="27"/>
    </row>
    <row r="362" spans="1:11" ht="18.75">
      <c r="A362" s="86" t="s">
        <v>12130</v>
      </c>
      <c r="B362" s="88" t="s">
        <v>997</v>
      </c>
      <c r="C362" s="88"/>
      <c r="D362" s="86" t="s">
        <v>22</v>
      </c>
      <c r="E362" s="86"/>
      <c r="F362" s="90">
        <v>3792.78</v>
      </c>
      <c r="G362" s="136">
        <f t="shared" si="50"/>
        <v>2249.1185399999999</v>
      </c>
      <c r="H362" s="133"/>
      <c r="I362" s="131">
        <f t="shared" ref="I362:I370" si="57">G362</f>
        <v>2249.1185399999999</v>
      </c>
      <c r="J362" s="138"/>
      <c r="K362" s="27"/>
    </row>
    <row r="363" spans="1:11" ht="30">
      <c r="A363" s="86" t="s">
        <v>12131</v>
      </c>
      <c r="B363" s="88" t="s">
        <v>998</v>
      </c>
      <c r="C363" s="88"/>
      <c r="D363" s="86" t="s">
        <v>22</v>
      </c>
      <c r="E363" s="86"/>
      <c r="F363" s="90">
        <v>4551.17</v>
      </c>
      <c r="G363" s="136">
        <f t="shared" si="50"/>
        <v>2698.8438099999998</v>
      </c>
      <c r="H363" s="133"/>
      <c r="I363" s="131">
        <f t="shared" si="57"/>
        <v>2698.8438099999998</v>
      </c>
      <c r="J363" s="138"/>
      <c r="K363" s="27"/>
    </row>
    <row r="364" spans="1:11" ht="30">
      <c r="A364" s="86" t="s">
        <v>12132</v>
      </c>
      <c r="B364" s="88" t="s">
        <v>999</v>
      </c>
      <c r="C364" s="88" t="s">
        <v>1000</v>
      </c>
      <c r="D364" s="86" t="s">
        <v>11794</v>
      </c>
      <c r="E364" s="86"/>
      <c r="F364" s="90">
        <v>7703.68</v>
      </c>
      <c r="G364" s="136">
        <f t="shared" si="50"/>
        <v>4568.2822399999995</v>
      </c>
      <c r="H364" s="133"/>
      <c r="I364" s="131">
        <f t="shared" si="57"/>
        <v>4568.2822399999995</v>
      </c>
      <c r="J364" s="138"/>
      <c r="K364" s="27"/>
    </row>
    <row r="365" spans="1:11" ht="18.75">
      <c r="A365" s="86" t="s">
        <v>12133</v>
      </c>
      <c r="B365" s="88" t="s">
        <v>1001</v>
      </c>
      <c r="C365" s="88"/>
      <c r="D365" s="86" t="s">
        <v>23</v>
      </c>
      <c r="E365" s="86"/>
      <c r="F365" s="90">
        <v>2801.99</v>
      </c>
      <c r="G365" s="136">
        <f t="shared" si="50"/>
        <v>1661.5800699999998</v>
      </c>
      <c r="H365" s="133"/>
      <c r="I365" s="131">
        <f t="shared" si="57"/>
        <v>1661.5800699999998</v>
      </c>
      <c r="J365" s="138"/>
      <c r="K365" s="27"/>
    </row>
    <row r="366" spans="1:11" ht="18.75">
      <c r="A366" s="86" t="s">
        <v>145</v>
      </c>
      <c r="B366" s="89" t="s">
        <v>1003</v>
      </c>
      <c r="C366" s="88"/>
      <c r="D366" s="86"/>
      <c r="E366" s="86"/>
      <c r="F366" s="90"/>
      <c r="G366" s="146"/>
      <c r="H366" s="148"/>
      <c r="I366" s="146"/>
      <c r="J366" s="138"/>
      <c r="K366" s="27"/>
    </row>
    <row r="367" spans="1:11" ht="45">
      <c r="A367" s="86" t="s">
        <v>12134</v>
      </c>
      <c r="B367" s="88" t="s">
        <v>1004</v>
      </c>
      <c r="C367" s="88" t="s">
        <v>1005</v>
      </c>
      <c r="D367" s="86" t="s">
        <v>22</v>
      </c>
      <c r="E367" s="86"/>
      <c r="F367" s="90">
        <v>3459.02</v>
      </c>
      <c r="G367" s="136">
        <f t="shared" si="50"/>
        <v>2051.19886</v>
      </c>
      <c r="H367" s="133"/>
      <c r="I367" s="131">
        <f t="shared" si="57"/>
        <v>2051.19886</v>
      </c>
      <c r="J367" s="138"/>
      <c r="K367" s="27"/>
    </row>
    <row r="368" spans="1:11" ht="45">
      <c r="A368" s="86" t="s">
        <v>12135</v>
      </c>
      <c r="B368" s="88" t="s">
        <v>1006</v>
      </c>
      <c r="C368" s="88" t="s">
        <v>12136</v>
      </c>
      <c r="D368" s="86" t="s">
        <v>22</v>
      </c>
      <c r="E368" s="86"/>
      <c r="F368" s="90">
        <v>3034.23</v>
      </c>
      <c r="G368" s="136">
        <f t="shared" si="50"/>
        <v>1799.2983899999999</v>
      </c>
      <c r="H368" s="133"/>
      <c r="I368" s="131">
        <f t="shared" si="57"/>
        <v>1799.2983899999999</v>
      </c>
      <c r="J368" s="138"/>
      <c r="K368" s="27"/>
    </row>
    <row r="369" spans="1:11" ht="60">
      <c r="A369" s="86" t="s">
        <v>12137</v>
      </c>
      <c r="B369" s="88" t="s">
        <v>1008</v>
      </c>
      <c r="C369" s="88" t="s">
        <v>12138</v>
      </c>
      <c r="D369" s="86" t="s">
        <v>23</v>
      </c>
      <c r="E369" s="86"/>
      <c r="F369" s="90">
        <v>2101.4899999999998</v>
      </c>
      <c r="G369" s="136">
        <f t="shared" si="50"/>
        <v>1246.1835699999999</v>
      </c>
      <c r="H369" s="133"/>
      <c r="I369" s="131">
        <f t="shared" si="57"/>
        <v>1246.1835699999999</v>
      </c>
      <c r="J369" s="138"/>
      <c r="K369" s="27"/>
    </row>
    <row r="370" spans="1:11" ht="180">
      <c r="A370" s="86" t="s">
        <v>12139</v>
      </c>
      <c r="B370" s="88" t="s">
        <v>1010</v>
      </c>
      <c r="C370" s="88" t="s">
        <v>12140</v>
      </c>
      <c r="D370" s="86" t="s">
        <v>22</v>
      </c>
      <c r="E370" s="86"/>
      <c r="F370" s="90">
        <v>5188.53</v>
      </c>
      <c r="G370" s="136">
        <f t="shared" si="50"/>
        <v>3076.7982899999997</v>
      </c>
      <c r="H370" s="133"/>
      <c r="I370" s="131">
        <f t="shared" si="57"/>
        <v>3076.7982899999997</v>
      </c>
      <c r="J370" s="138"/>
      <c r="K370" s="27"/>
    </row>
    <row r="371" spans="1:11" ht="18.75">
      <c r="A371" s="86" t="s">
        <v>12141</v>
      </c>
      <c r="B371" s="88" t="s">
        <v>1012</v>
      </c>
      <c r="C371" s="88"/>
      <c r="D371" s="86" t="s">
        <v>22</v>
      </c>
      <c r="E371" s="86"/>
      <c r="F371" s="90">
        <v>3459.02</v>
      </c>
      <c r="G371" s="136">
        <f t="shared" si="50"/>
        <v>2051.19886</v>
      </c>
      <c r="H371" s="130">
        <f>G371*40/100</f>
        <v>820.47954400000003</v>
      </c>
      <c r="I371" s="131">
        <f t="shared" ref="I371:I373" si="58">G371+H371</f>
        <v>2871.6784040000002</v>
      </c>
      <c r="J371" s="142">
        <v>0.4</v>
      </c>
      <c r="K371" s="27"/>
    </row>
    <row r="372" spans="1:11" ht="41.25">
      <c r="A372" s="86" t="s">
        <v>12142</v>
      </c>
      <c r="B372" s="88" t="s">
        <v>1013</v>
      </c>
      <c r="C372" s="88" t="s">
        <v>1014</v>
      </c>
      <c r="D372" s="86" t="s">
        <v>22</v>
      </c>
      <c r="E372" s="86"/>
      <c r="F372" s="90">
        <v>19778.21</v>
      </c>
      <c r="G372" s="136">
        <f t="shared" si="50"/>
        <v>11728.478529999998</v>
      </c>
      <c r="H372" s="130">
        <f>G372*40/100</f>
        <v>4691.3914119999999</v>
      </c>
      <c r="I372" s="131">
        <f t="shared" si="58"/>
        <v>16419.869941999998</v>
      </c>
      <c r="J372" s="142">
        <v>0.4</v>
      </c>
      <c r="K372" s="141" t="s">
        <v>14684</v>
      </c>
    </row>
    <row r="373" spans="1:11" ht="41.25">
      <c r="A373" s="86" t="s">
        <v>12143</v>
      </c>
      <c r="B373" s="88" t="s">
        <v>1015</v>
      </c>
      <c r="C373" s="88" t="s">
        <v>1014</v>
      </c>
      <c r="D373" s="86" t="s">
        <v>22</v>
      </c>
      <c r="E373" s="169" t="s">
        <v>12</v>
      </c>
      <c r="F373" s="90">
        <v>14638.34</v>
      </c>
      <c r="G373" s="136">
        <f t="shared" si="50"/>
        <v>8680.5356200000006</v>
      </c>
      <c r="H373" s="130">
        <f>G373*50/100</f>
        <v>4340.2678100000003</v>
      </c>
      <c r="I373" s="131">
        <f t="shared" si="58"/>
        <v>13020.80343</v>
      </c>
      <c r="J373" s="142">
        <v>0.5</v>
      </c>
      <c r="K373" s="141" t="s">
        <v>14684</v>
      </c>
    </row>
    <row r="374" spans="1:11" ht="60">
      <c r="A374" s="86" t="s">
        <v>12144</v>
      </c>
      <c r="B374" s="88" t="s">
        <v>1016</v>
      </c>
      <c r="C374" s="88" t="s">
        <v>12145</v>
      </c>
      <c r="D374" s="86" t="s">
        <v>22</v>
      </c>
      <c r="E374" s="86"/>
      <c r="F374" s="90">
        <v>4150.67</v>
      </c>
      <c r="G374" s="136">
        <f t="shared" si="50"/>
        <v>2461.3473100000001</v>
      </c>
      <c r="H374" s="133"/>
      <c r="I374" s="131">
        <f t="shared" ref="I374:I380" si="59">G374</f>
        <v>2461.3473100000001</v>
      </c>
      <c r="J374" s="138"/>
      <c r="K374" s="27"/>
    </row>
    <row r="375" spans="1:11" ht="41.25">
      <c r="A375" s="86" t="s">
        <v>12146</v>
      </c>
      <c r="B375" s="88" t="s">
        <v>1018</v>
      </c>
      <c r="C375" s="88"/>
      <c r="D375" s="86" t="s">
        <v>11794</v>
      </c>
      <c r="E375" s="86"/>
      <c r="F375" s="90">
        <v>12325.89</v>
      </c>
      <c r="G375" s="136">
        <f t="shared" si="50"/>
        <v>7309.2527699999991</v>
      </c>
      <c r="H375" s="133"/>
      <c r="I375" s="131">
        <f t="shared" si="59"/>
        <v>7309.2527699999991</v>
      </c>
      <c r="J375" s="138"/>
      <c r="K375" s="141" t="s">
        <v>14684</v>
      </c>
    </row>
    <row r="376" spans="1:11" ht="41.25">
      <c r="A376" s="86" t="s">
        <v>12147</v>
      </c>
      <c r="B376" s="88" t="s">
        <v>1019</v>
      </c>
      <c r="C376" s="88"/>
      <c r="D376" s="86" t="s">
        <v>11794</v>
      </c>
      <c r="E376" s="86"/>
      <c r="F376" s="90">
        <v>10271.57</v>
      </c>
      <c r="G376" s="136">
        <f t="shared" si="50"/>
        <v>6091.0410099999999</v>
      </c>
      <c r="H376" s="133"/>
      <c r="I376" s="131">
        <f t="shared" si="59"/>
        <v>6091.0410099999999</v>
      </c>
      <c r="J376" s="138"/>
      <c r="K376" s="141" t="s">
        <v>14684</v>
      </c>
    </row>
    <row r="377" spans="1:11" ht="41.25">
      <c r="A377" s="86" t="s">
        <v>12148</v>
      </c>
      <c r="B377" s="88" t="s">
        <v>1020</v>
      </c>
      <c r="C377" s="88"/>
      <c r="D377" s="86" t="s">
        <v>11794</v>
      </c>
      <c r="E377" s="86"/>
      <c r="F377" s="90">
        <v>15407.36</v>
      </c>
      <c r="G377" s="136">
        <f t="shared" si="50"/>
        <v>9136.5644799999991</v>
      </c>
      <c r="H377" s="133"/>
      <c r="I377" s="131">
        <f t="shared" si="59"/>
        <v>9136.5644799999991</v>
      </c>
      <c r="J377" s="138"/>
      <c r="K377" s="141" t="s">
        <v>14684</v>
      </c>
    </row>
    <row r="378" spans="1:11" ht="30">
      <c r="A378" s="86" t="s">
        <v>12149</v>
      </c>
      <c r="B378" s="88" t="s">
        <v>1021</v>
      </c>
      <c r="C378" s="88" t="s">
        <v>731</v>
      </c>
      <c r="D378" s="86" t="s">
        <v>23</v>
      </c>
      <c r="E378" s="86"/>
      <c r="F378" s="90">
        <v>4915.7700000000004</v>
      </c>
      <c r="G378" s="136">
        <f t="shared" si="50"/>
        <v>2915.05161</v>
      </c>
      <c r="H378" s="133"/>
      <c r="I378" s="131">
        <f t="shared" si="59"/>
        <v>2915.05161</v>
      </c>
      <c r="J378" s="138"/>
      <c r="K378" s="27"/>
    </row>
    <row r="379" spans="1:11" ht="41.25">
      <c r="A379" s="86" t="s">
        <v>12150</v>
      </c>
      <c r="B379" s="88" t="s">
        <v>1022</v>
      </c>
      <c r="C379" s="88"/>
      <c r="D379" s="86" t="s">
        <v>22</v>
      </c>
      <c r="E379" s="86"/>
      <c r="F379" s="90">
        <v>9102.69</v>
      </c>
      <c r="G379" s="136">
        <f t="shared" si="50"/>
        <v>5397.8951699999998</v>
      </c>
      <c r="H379" s="133"/>
      <c r="I379" s="131">
        <f t="shared" si="59"/>
        <v>5397.8951699999998</v>
      </c>
      <c r="J379" s="138"/>
      <c r="K379" s="141" t="s">
        <v>14684</v>
      </c>
    </row>
    <row r="380" spans="1:11" ht="30">
      <c r="A380" s="86" t="s">
        <v>12151</v>
      </c>
      <c r="B380" s="88" t="s">
        <v>1023</v>
      </c>
      <c r="C380" s="88" t="s">
        <v>731</v>
      </c>
      <c r="D380" s="86" t="s">
        <v>23</v>
      </c>
      <c r="E380" s="86"/>
      <c r="F380" s="90">
        <v>3686.83</v>
      </c>
      <c r="G380" s="136">
        <f t="shared" si="50"/>
        <v>2186.2901899999997</v>
      </c>
      <c r="H380" s="133"/>
      <c r="I380" s="131">
        <f t="shared" si="59"/>
        <v>2186.2901899999997</v>
      </c>
      <c r="J380" s="138"/>
      <c r="K380" s="27"/>
    </row>
    <row r="381" spans="1:11" ht="30">
      <c r="A381" s="86" t="s">
        <v>12152</v>
      </c>
      <c r="B381" s="88" t="s">
        <v>1024</v>
      </c>
      <c r="C381" s="88" t="s">
        <v>12153</v>
      </c>
      <c r="D381" s="86" t="s">
        <v>23</v>
      </c>
      <c r="E381" s="86"/>
      <c r="F381" s="90">
        <v>2688.52</v>
      </c>
      <c r="G381" s="136">
        <f t="shared" si="50"/>
        <v>1594.2923599999999</v>
      </c>
      <c r="H381" s="130">
        <f>G381*40/100</f>
        <v>637.7169439999999</v>
      </c>
      <c r="I381" s="131">
        <f>G381+H381</f>
        <v>2232.0093039999997</v>
      </c>
      <c r="J381" s="142">
        <v>0.4</v>
      </c>
      <c r="K381" s="27"/>
    </row>
    <row r="382" spans="1:11" ht="20.25">
      <c r="A382" s="86" t="s">
        <v>12154</v>
      </c>
      <c r="B382" s="88" t="s">
        <v>1026</v>
      </c>
      <c r="C382" s="88"/>
      <c r="D382" s="86" t="s">
        <v>24</v>
      </c>
      <c r="E382" s="169" t="s">
        <v>12</v>
      </c>
      <c r="F382" s="90">
        <v>769.35</v>
      </c>
      <c r="G382" s="136">
        <f t="shared" si="50"/>
        <v>456.22454999999997</v>
      </c>
      <c r="H382" s="130">
        <f t="shared" ref="H382:H385" si="60">G382*30/100</f>
        <v>136.86736499999998</v>
      </c>
      <c r="I382" s="131">
        <f t="shared" ref="I382:I385" si="61">G382+H382</f>
        <v>593.09191499999997</v>
      </c>
      <c r="J382" s="142">
        <v>0.3</v>
      </c>
      <c r="K382" s="27"/>
    </row>
    <row r="383" spans="1:11" ht="30">
      <c r="A383" s="86" t="s">
        <v>12155</v>
      </c>
      <c r="B383" s="88" t="s">
        <v>1027</v>
      </c>
      <c r="C383" s="88"/>
      <c r="D383" s="96" t="s">
        <v>23</v>
      </c>
      <c r="E383" s="170" t="s">
        <v>12</v>
      </c>
      <c r="F383" s="90">
        <v>3501.75</v>
      </c>
      <c r="G383" s="136">
        <f t="shared" si="50"/>
        <v>2076.53775</v>
      </c>
      <c r="H383" s="130">
        <f>G383*50/100</f>
        <v>1038.268875</v>
      </c>
      <c r="I383" s="131">
        <f t="shared" si="61"/>
        <v>3114.8066250000002</v>
      </c>
      <c r="J383" s="142">
        <v>0.5</v>
      </c>
      <c r="K383" s="27"/>
    </row>
    <row r="384" spans="1:11" ht="30">
      <c r="A384" s="86" t="s">
        <v>12156</v>
      </c>
      <c r="B384" s="88" t="s">
        <v>1028</v>
      </c>
      <c r="C384" s="88"/>
      <c r="D384" s="96" t="s">
        <v>23</v>
      </c>
      <c r="E384" s="170" t="s">
        <v>12</v>
      </c>
      <c r="F384" s="90">
        <v>3501.75</v>
      </c>
      <c r="G384" s="136">
        <f t="shared" si="50"/>
        <v>2076.53775</v>
      </c>
      <c r="H384" s="130">
        <f>G384*50/100</f>
        <v>1038.268875</v>
      </c>
      <c r="I384" s="131">
        <f t="shared" si="61"/>
        <v>3114.8066250000002</v>
      </c>
      <c r="J384" s="142">
        <v>0.5</v>
      </c>
      <c r="K384" s="27"/>
    </row>
    <row r="385" spans="1:11" ht="30">
      <c r="A385" s="86" t="s">
        <v>12157</v>
      </c>
      <c r="B385" s="88" t="s">
        <v>1031</v>
      </c>
      <c r="C385" s="88" t="s">
        <v>1030</v>
      </c>
      <c r="D385" s="96" t="s">
        <v>24</v>
      </c>
      <c r="E385" s="170" t="s">
        <v>12</v>
      </c>
      <c r="F385" s="90">
        <v>674.87</v>
      </c>
      <c r="G385" s="136">
        <f t="shared" si="50"/>
        <v>400.19790999999998</v>
      </c>
      <c r="H385" s="130">
        <f t="shared" si="60"/>
        <v>120.05937299999999</v>
      </c>
      <c r="I385" s="131">
        <f t="shared" si="61"/>
        <v>520.25728299999992</v>
      </c>
      <c r="J385" s="142">
        <v>0.3</v>
      </c>
      <c r="K385" s="27"/>
    </row>
    <row r="386" spans="1:11" ht="18.75">
      <c r="A386" s="86" t="s">
        <v>12158</v>
      </c>
      <c r="B386" s="88" t="s">
        <v>1032</v>
      </c>
      <c r="C386" s="88"/>
      <c r="D386" s="86" t="s">
        <v>22</v>
      </c>
      <c r="E386" s="86"/>
      <c r="F386" s="90">
        <v>4551.17</v>
      </c>
      <c r="G386" s="136">
        <f t="shared" si="50"/>
        <v>2698.8438099999998</v>
      </c>
      <c r="H386" s="133"/>
      <c r="I386" s="131">
        <f t="shared" ref="I386" si="62">G386</f>
        <v>2698.8438099999998</v>
      </c>
      <c r="J386" s="138"/>
      <c r="K386" s="27"/>
    </row>
    <row r="387" spans="1:11" ht="57">
      <c r="A387" s="86" t="s">
        <v>145</v>
      </c>
      <c r="B387" s="89" t="s">
        <v>1033</v>
      </c>
      <c r="C387" s="89" t="s">
        <v>12159</v>
      </c>
      <c r="D387" s="86"/>
      <c r="E387" s="86"/>
      <c r="F387" s="90"/>
      <c r="G387" s="146"/>
      <c r="H387" s="148"/>
      <c r="I387" s="146"/>
      <c r="J387" s="138"/>
      <c r="K387" s="27"/>
    </row>
    <row r="388" spans="1:11" ht="30">
      <c r="A388" s="86" t="s">
        <v>12160</v>
      </c>
      <c r="B388" s="88" t="s">
        <v>1035</v>
      </c>
      <c r="C388" s="88"/>
      <c r="D388" s="96" t="s">
        <v>22</v>
      </c>
      <c r="E388" s="170" t="s">
        <v>12</v>
      </c>
      <c r="F388" s="90">
        <v>2429.54</v>
      </c>
      <c r="G388" s="136">
        <f t="shared" si="50"/>
        <v>1440.71722</v>
      </c>
      <c r="H388" s="130">
        <f t="shared" ref="H388:H403" si="63">G388*30/100</f>
        <v>432.21516600000001</v>
      </c>
      <c r="I388" s="131">
        <f t="shared" ref="I388:I403" si="64">G388+H388</f>
        <v>1872.932386</v>
      </c>
      <c r="J388" s="142">
        <v>0.3</v>
      </c>
      <c r="K388" s="27"/>
    </row>
    <row r="389" spans="1:11" ht="30">
      <c r="A389" s="86" t="s">
        <v>12161</v>
      </c>
      <c r="B389" s="88" t="s">
        <v>1036</v>
      </c>
      <c r="C389" s="88" t="s">
        <v>12162</v>
      </c>
      <c r="D389" s="96" t="s">
        <v>22</v>
      </c>
      <c r="E389" s="170" t="s">
        <v>12</v>
      </c>
      <c r="F389" s="90">
        <v>2868.21</v>
      </c>
      <c r="G389" s="136">
        <f t="shared" si="50"/>
        <v>1700.84853</v>
      </c>
      <c r="H389" s="130">
        <f t="shared" si="63"/>
        <v>510.25455900000003</v>
      </c>
      <c r="I389" s="131">
        <f t="shared" si="64"/>
        <v>2211.1030890000002</v>
      </c>
      <c r="J389" s="142">
        <v>0.3</v>
      </c>
      <c r="K389" s="27"/>
    </row>
    <row r="390" spans="1:11" ht="20.25">
      <c r="A390" s="86" t="s">
        <v>12163</v>
      </c>
      <c r="B390" s="88" t="s">
        <v>1037</v>
      </c>
      <c r="C390" s="88"/>
      <c r="D390" s="96" t="s">
        <v>23</v>
      </c>
      <c r="E390" s="170" t="s">
        <v>12</v>
      </c>
      <c r="F390" s="90">
        <v>2193.33</v>
      </c>
      <c r="G390" s="136">
        <f t="shared" si="50"/>
        <v>1300.6446899999999</v>
      </c>
      <c r="H390" s="130">
        <f t="shared" si="63"/>
        <v>390.19340699999992</v>
      </c>
      <c r="I390" s="131">
        <f t="shared" si="64"/>
        <v>1690.8380969999998</v>
      </c>
      <c r="J390" s="142">
        <v>0.3</v>
      </c>
      <c r="K390" s="27"/>
    </row>
    <row r="391" spans="1:11" ht="20.25">
      <c r="A391" s="86" t="s">
        <v>12164</v>
      </c>
      <c r="B391" s="88" t="s">
        <v>1038</v>
      </c>
      <c r="C391" s="88" t="s">
        <v>12162</v>
      </c>
      <c r="D391" s="96" t="s">
        <v>23</v>
      </c>
      <c r="E391" s="170" t="s">
        <v>12</v>
      </c>
      <c r="F391" s="90">
        <v>2632</v>
      </c>
      <c r="G391" s="136">
        <f t="shared" si="50"/>
        <v>1560.7759999999998</v>
      </c>
      <c r="H391" s="130">
        <f t="shared" si="63"/>
        <v>468.2328</v>
      </c>
      <c r="I391" s="131">
        <f t="shared" si="64"/>
        <v>2029.0087999999998</v>
      </c>
      <c r="J391" s="142">
        <v>0.3</v>
      </c>
      <c r="K391" s="27"/>
    </row>
    <row r="392" spans="1:11" ht="20.25">
      <c r="A392" s="86" t="s">
        <v>12165</v>
      </c>
      <c r="B392" s="88" t="s">
        <v>1039</v>
      </c>
      <c r="C392" s="88"/>
      <c r="D392" s="96" t="s">
        <v>23</v>
      </c>
      <c r="E392" s="170" t="s">
        <v>12</v>
      </c>
      <c r="F392" s="90">
        <v>3846.77</v>
      </c>
      <c r="G392" s="136">
        <f t="shared" si="50"/>
        <v>2281.1346100000001</v>
      </c>
      <c r="H392" s="130">
        <f t="shared" si="63"/>
        <v>684.34038299999997</v>
      </c>
      <c r="I392" s="131">
        <f t="shared" si="64"/>
        <v>2965.4749929999998</v>
      </c>
      <c r="J392" s="142">
        <v>0.3</v>
      </c>
      <c r="K392" s="27"/>
    </row>
    <row r="393" spans="1:11" ht="20.25">
      <c r="A393" s="86" t="s">
        <v>12166</v>
      </c>
      <c r="B393" s="88" t="s">
        <v>1040</v>
      </c>
      <c r="C393" s="88" t="s">
        <v>12162</v>
      </c>
      <c r="D393" s="96" t="s">
        <v>23</v>
      </c>
      <c r="E393" s="170" t="s">
        <v>12</v>
      </c>
      <c r="F393" s="90">
        <v>3880.52</v>
      </c>
      <c r="G393" s="136">
        <f t="shared" ref="G393:G456" si="65">F393*0.593</f>
        <v>2301.1483599999997</v>
      </c>
      <c r="H393" s="130">
        <f t="shared" si="63"/>
        <v>690.34450799999991</v>
      </c>
      <c r="I393" s="131">
        <f t="shared" si="64"/>
        <v>2991.4928679999994</v>
      </c>
      <c r="J393" s="142">
        <v>0.3</v>
      </c>
      <c r="K393" s="27"/>
    </row>
    <row r="394" spans="1:11" ht="30">
      <c r="A394" s="86" t="s">
        <v>12167</v>
      </c>
      <c r="B394" s="88" t="s">
        <v>1041</v>
      </c>
      <c r="C394" s="88" t="s">
        <v>12162</v>
      </c>
      <c r="D394" s="86" t="s">
        <v>22</v>
      </c>
      <c r="E394" s="169" t="s">
        <v>12</v>
      </c>
      <c r="F394" s="90">
        <v>4428.8500000000004</v>
      </c>
      <c r="G394" s="136">
        <f t="shared" si="65"/>
        <v>2626.3080500000001</v>
      </c>
      <c r="H394" s="130">
        <f>G394*40/100</f>
        <v>1050.52322</v>
      </c>
      <c r="I394" s="131">
        <f t="shared" si="64"/>
        <v>3676.8312700000001</v>
      </c>
      <c r="J394" s="142">
        <v>0.4</v>
      </c>
      <c r="K394" s="27"/>
    </row>
    <row r="395" spans="1:11" ht="30">
      <c r="A395" s="86" t="s">
        <v>12168</v>
      </c>
      <c r="B395" s="88" t="s">
        <v>1042</v>
      </c>
      <c r="C395" s="88" t="s">
        <v>12162</v>
      </c>
      <c r="D395" s="96" t="s">
        <v>22</v>
      </c>
      <c r="E395" s="170" t="s">
        <v>12</v>
      </c>
      <c r="F395" s="90">
        <v>7170.53</v>
      </c>
      <c r="G395" s="136">
        <f t="shared" si="65"/>
        <v>4252.1242899999997</v>
      </c>
      <c r="H395" s="130">
        <f>G395*40/100</f>
        <v>1700.8497159999999</v>
      </c>
      <c r="I395" s="131">
        <f t="shared" si="64"/>
        <v>5952.9740059999995</v>
      </c>
      <c r="J395" s="142">
        <v>0.4</v>
      </c>
      <c r="K395" s="27"/>
    </row>
    <row r="396" spans="1:11" ht="20.25">
      <c r="A396" s="86" t="s">
        <v>12169</v>
      </c>
      <c r="B396" s="88" t="s">
        <v>1043</v>
      </c>
      <c r="C396" s="88"/>
      <c r="D396" s="96" t="s">
        <v>23</v>
      </c>
      <c r="E396" s="170" t="s">
        <v>12</v>
      </c>
      <c r="F396" s="90">
        <v>2769.68</v>
      </c>
      <c r="G396" s="136">
        <f t="shared" si="65"/>
        <v>1642.4202399999999</v>
      </c>
      <c r="H396" s="130">
        <f t="shared" si="63"/>
        <v>492.72607199999999</v>
      </c>
      <c r="I396" s="131">
        <f t="shared" si="64"/>
        <v>2135.1463119999999</v>
      </c>
      <c r="J396" s="142">
        <v>0.3</v>
      </c>
      <c r="K396" s="27"/>
    </row>
    <row r="397" spans="1:11" ht="20.25">
      <c r="A397" s="86" t="s">
        <v>12170</v>
      </c>
      <c r="B397" s="88" t="s">
        <v>1044</v>
      </c>
      <c r="C397" s="88" t="s">
        <v>12162</v>
      </c>
      <c r="D397" s="96" t="s">
        <v>23</v>
      </c>
      <c r="E397" s="170" t="s">
        <v>12</v>
      </c>
      <c r="F397" s="90">
        <v>2868.21</v>
      </c>
      <c r="G397" s="136">
        <f t="shared" si="65"/>
        <v>1700.84853</v>
      </c>
      <c r="H397" s="130">
        <f t="shared" si="63"/>
        <v>510.25455900000003</v>
      </c>
      <c r="I397" s="131">
        <f t="shared" si="64"/>
        <v>2211.1030890000002</v>
      </c>
      <c r="J397" s="142">
        <v>0.3</v>
      </c>
      <c r="K397" s="27"/>
    </row>
    <row r="398" spans="1:11" ht="20.25">
      <c r="A398" s="86" t="s">
        <v>12171</v>
      </c>
      <c r="B398" s="88" t="s">
        <v>1045</v>
      </c>
      <c r="C398" s="88" t="s">
        <v>12162</v>
      </c>
      <c r="D398" s="96" t="s">
        <v>23</v>
      </c>
      <c r="E398" s="170" t="s">
        <v>12</v>
      </c>
      <c r="F398" s="90">
        <v>3289.64</v>
      </c>
      <c r="G398" s="136">
        <f t="shared" si="65"/>
        <v>1950.7565199999999</v>
      </c>
      <c r="H398" s="130">
        <f t="shared" si="63"/>
        <v>585.22695599999997</v>
      </c>
      <c r="I398" s="131">
        <f t="shared" si="64"/>
        <v>2535.9834759999999</v>
      </c>
      <c r="J398" s="142">
        <v>0.3</v>
      </c>
      <c r="K398" s="27"/>
    </row>
    <row r="399" spans="1:11" ht="20.25">
      <c r="A399" s="86" t="s">
        <v>12172</v>
      </c>
      <c r="B399" s="88" t="s">
        <v>1046</v>
      </c>
      <c r="C399" s="88"/>
      <c r="D399" s="96" t="s">
        <v>23</v>
      </c>
      <c r="E399" s="170" t="s">
        <v>12</v>
      </c>
      <c r="F399" s="90">
        <v>3125.16</v>
      </c>
      <c r="G399" s="136">
        <f t="shared" si="65"/>
        <v>1853.2198799999999</v>
      </c>
      <c r="H399" s="130">
        <f t="shared" si="63"/>
        <v>555.96596399999999</v>
      </c>
      <c r="I399" s="131">
        <f t="shared" si="64"/>
        <v>2409.1858439999996</v>
      </c>
      <c r="J399" s="142">
        <v>0.3</v>
      </c>
      <c r="K399" s="27"/>
    </row>
    <row r="400" spans="1:11" ht="20.25">
      <c r="A400" s="86" t="s">
        <v>12173</v>
      </c>
      <c r="B400" s="88" t="s">
        <v>1047</v>
      </c>
      <c r="C400" s="88" t="s">
        <v>12162</v>
      </c>
      <c r="D400" s="96" t="s">
        <v>23</v>
      </c>
      <c r="E400" s="170" t="s">
        <v>12</v>
      </c>
      <c r="F400" s="90">
        <v>5529.48</v>
      </c>
      <c r="G400" s="136">
        <f t="shared" si="65"/>
        <v>3278.9816399999995</v>
      </c>
      <c r="H400" s="130">
        <f t="shared" si="63"/>
        <v>983.69449199999985</v>
      </c>
      <c r="I400" s="131">
        <f t="shared" si="64"/>
        <v>4262.6761319999996</v>
      </c>
      <c r="J400" s="142">
        <v>0.3</v>
      </c>
      <c r="K400" s="27"/>
    </row>
    <row r="401" spans="1:11" ht="20.25">
      <c r="A401" s="86" t="s">
        <v>12174</v>
      </c>
      <c r="B401" s="88" t="s">
        <v>1048</v>
      </c>
      <c r="C401" s="88" t="s">
        <v>1102</v>
      </c>
      <c r="D401" s="96" t="s">
        <v>23</v>
      </c>
      <c r="E401" s="170" t="s">
        <v>12</v>
      </c>
      <c r="F401" s="90">
        <v>4806.3599999999997</v>
      </c>
      <c r="G401" s="136">
        <f t="shared" si="65"/>
        <v>2850.1714799999995</v>
      </c>
      <c r="H401" s="130">
        <f t="shared" si="63"/>
        <v>855.05144399999995</v>
      </c>
      <c r="I401" s="131">
        <f t="shared" si="64"/>
        <v>3705.2229239999997</v>
      </c>
      <c r="J401" s="142">
        <v>0.3</v>
      </c>
      <c r="K401" s="27"/>
    </row>
    <row r="402" spans="1:11" ht="30">
      <c r="A402" s="86" t="s">
        <v>12175</v>
      </c>
      <c r="B402" s="88" t="s">
        <v>1049</v>
      </c>
      <c r="C402" s="88" t="s">
        <v>12162</v>
      </c>
      <c r="D402" s="96" t="s">
        <v>23</v>
      </c>
      <c r="E402" s="170" t="s">
        <v>12</v>
      </c>
      <c r="F402" s="90">
        <v>4112.05</v>
      </c>
      <c r="G402" s="136">
        <f t="shared" si="65"/>
        <v>2438.4456500000001</v>
      </c>
      <c r="H402" s="130">
        <f t="shared" si="63"/>
        <v>731.53369499999997</v>
      </c>
      <c r="I402" s="131">
        <f t="shared" si="64"/>
        <v>3169.9793450000002</v>
      </c>
      <c r="J402" s="142">
        <v>0.3</v>
      </c>
      <c r="K402" s="27"/>
    </row>
    <row r="403" spans="1:11" ht="30">
      <c r="A403" s="86" t="s">
        <v>12176</v>
      </c>
      <c r="B403" s="88" t="s">
        <v>1050</v>
      </c>
      <c r="C403" s="88" t="s">
        <v>12162</v>
      </c>
      <c r="D403" s="96" t="s">
        <v>23</v>
      </c>
      <c r="E403" s="170" t="s">
        <v>12</v>
      </c>
      <c r="F403" s="90">
        <v>6063.03</v>
      </c>
      <c r="G403" s="136">
        <f t="shared" si="65"/>
        <v>3595.3767899999998</v>
      </c>
      <c r="H403" s="130">
        <f t="shared" si="63"/>
        <v>1078.6130369999998</v>
      </c>
      <c r="I403" s="131">
        <f t="shared" si="64"/>
        <v>4673.9898269999994</v>
      </c>
      <c r="J403" s="142">
        <v>0.3</v>
      </c>
      <c r="K403" s="27"/>
    </row>
    <row r="404" spans="1:11" ht="45">
      <c r="A404" s="86" t="s">
        <v>12177</v>
      </c>
      <c r="B404" s="88" t="s">
        <v>1051</v>
      </c>
      <c r="C404" s="88" t="s">
        <v>12178</v>
      </c>
      <c r="D404" s="86" t="s">
        <v>23</v>
      </c>
      <c r="E404" s="86"/>
      <c r="F404" s="90">
        <v>2101.4899999999998</v>
      </c>
      <c r="G404" s="136">
        <f t="shared" si="65"/>
        <v>1246.1835699999999</v>
      </c>
      <c r="H404" s="133"/>
      <c r="I404" s="131">
        <f t="shared" ref="I404:I406" si="66">G404</f>
        <v>1246.1835699999999</v>
      </c>
      <c r="J404" s="138"/>
      <c r="K404" s="27"/>
    </row>
    <row r="405" spans="1:11" ht="18.75">
      <c r="A405" s="86" t="s">
        <v>12179</v>
      </c>
      <c r="B405" s="88" t="s">
        <v>1053</v>
      </c>
      <c r="C405" s="88"/>
      <c r="D405" s="86" t="s">
        <v>23</v>
      </c>
      <c r="E405" s="86"/>
      <c r="F405" s="90">
        <v>3152.43</v>
      </c>
      <c r="G405" s="136">
        <f t="shared" si="65"/>
        <v>1869.3909899999999</v>
      </c>
      <c r="H405" s="133"/>
      <c r="I405" s="131">
        <f t="shared" si="66"/>
        <v>1869.3909899999999</v>
      </c>
      <c r="J405" s="138"/>
      <c r="K405" s="27"/>
    </row>
    <row r="406" spans="1:11" ht="18.75">
      <c r="A406" s="86" t="s">
        <v>12180</v>
      </c>
      <c r="B406" s="88" t="s">
        <v>1054</v>
      </c>
      <c r="C406" s="88"/>
      <c r="D406" s="86" t="s">
        <v>23</v>
      </c>
      <c r="E406" s="86"/>
      <c r="F406" s="90">
        <v>2101.4899999999998</v>
      </c>
      <c r="G406" s="136">
        <f t="shared" si="65"/>
        <v>1246.1835699999999</v>
      </c>
      <c r="H406" s="133"/>
      <c r="I406" s="131">
        <f t="shared" si="66"/>
        <v>1246.1835699999999</v>
      </c>
      <c r="J406" s="138"/>
      <c r="K406" s="27"/>
    </row>
    <row r="407" spans="1:11" ht="20.25">
      <c r="A407" s="86" t="s">
        <v>12181</v>
      </c>
      <c r="B407" s="88" t="s">
        <v>1055</v>
      </c>
      <c r="C407" s="88" t="s">
        <v>12162</v>
      </c>
      <c r="D407" s="96" t="s">
        <v>23</v>
      </c>
      <c r="E407" s="170" t="s">
        <v>12</v>
      </c>
      <c r="F407" s="90">
        <v>2303.65</v>
      </c>
      <c r="G407" s="136">
        <f t="shared" si="65"/>
        <v>1366.0644500000001</v>
      </c>
      <c r="H407" s="130">
        <f t="shared" ref="H407:H414" si="67">G407*30/100</f>
        <v>409.81933499999997</v>
      </c>
      <c r="I407" s="131">
        <f t="shared" ref="I407:I414" si="68">G407+H407</f>
        <v>1775.883785</v>
      </c>
      <c r="J407" s="142">
        <v>0.3</v>
      </c>
      <c r="K407" s="27"/>
    </row>
    <row r="408" spans="1:11" ht="20.25">
      <c r="A408" s="86" t="s">
        <v>12182</v>
      </c>
      <c r="B408" s="88" t="s">
        <v>1056</v>
      </c>
      <c r="C408" s="88"/>
      <c r="D408" s="96" t="s">
        <v>23</v>
      </c>
      <c r="E408" s="170" t="s">
        <v>12</v>
      </c>
      <c r="F408" s="90">
        <v>1904.83</v>
      </c>
      <c r="G408" s="136">
        <f t="shared" si="65"/>
        <v>1129.5641899999998</v>
      </c>
      <c r="H408" s="130">
        <f t="shared" si="67"/>
        <v>338.86925699999995</v>
      </c>
      <c r="I408" s="131">
        <f t="shared" si="68"/>
        <v>1468.4334469999999</v>
      </c>
      <c r="J408" s="142">
        <v>0.3</v>
      </c>
      <c r="K408" s="27"/>
    </row>
    <row r="409" spans="1:11" ht="20.25">
      <c r="A409" s="86" t="s">
        <v>12183</v>
      </c>
      <c r="B409" s="88" t="s">
        <v>1057</v>
      </c>
      <c r="C409" s="88" t="s">
        <v>12162</v>
      </c>
      <c r="D409" s="96" t="s">
        <v>23</v>
      </c>
      <c r="E409" s="170" t="s">
        <v>12</v>
      </c>
      <c r="F409" s="90">
        <v>2202.44</v>
      </c>
      <c r="G409" s="136">
        <f t="shared" si="65"/>
        <v>1306.04692</v>
      </c>
      <c r="H409" s="130">
        <f t="shared" si="67"/>
        <v>391.814076</v>
      </c>
      <c r="I409" s="131">
        <f t="shared" si="68"/>
        <v>1697.8609959999999</v>
      </c>
      <c r="J409" s="142">
        <v>0.3</v>
      </c>
      <c r="K409" s="27"/>
    </row>
    <row r="410" spans="1:11" ht="20.25">
      <c r="A410" s="86" t="s">
        <v>12184</v>
      </c>
      <c r="B410" s="88" t="s">
        <v>1058</v>
      </c>
      <c r="C410" s="88" t="s">
        <v>12162</v>
      </c>
      <c r="D410" s="96" t="s">
        <v>23</v>
      </c>
      <c r="E410" s="170" t="s">
        <v>12</v>
      </c>
      <c r="F410" s="90">
        <v>3576.78</v>
      </c>
      <c r="G410" s="136">
        <f t="shared" si="65"/>
        <v>2121.0305400000002</v>
      </c>
      <c r="H410" s="130">
        <f>G410*40/100</f>
        <v>848.41221600000006</v>
      </c>
      <c r="I410" s="131">
        <f t="shared" si="68"/>
        <v>2969.4427560000004</v>
      </c>
      <c r="J410" s="142">
        <v>0.4</v>
      </c>
      <c r="K410" s="27"/>
    </row>
    <row r="411" spans="1:11" ht="20.25">
      <c r="A411" s="86" t="s">
        <v>12185</v>
      </c>
      <c r="B411" s="88" t="s">
        <v>1059</v>
      </c>
      <c r="C411" s="88" t="s">
        <v>12162</v>
      </c>
      <c r="D411" s="96" t="s">
        <v>23</v>
      </c>
      <c r="E411" s="170" t="s">
        <v>12</v>
      </c>
      <c r="F411" s="90">
        <v>3298.52</v>
      </c>
      <c r="G411" s="136">
        <f t="shared" si="65"/>
        <v>1956.0223599999999</v>
      </c>
      <c r="H411" s="130">
        <f t="shared" si="67"/>
        <v>586.80670799999996</v>
      </c>
      <c r="I411" s="131">
        <f t="shared" si="68"/>
        <v>2542.829068</v>
      </c>
      <c r="J411" s="142">
        <v>0.3</v>
      </c>
      <c r="K411" s="27"/>
    </row>
    <row r="412" spans="1:11" ht="20.25">
      <c r="A412" s="86" t="s">
        <v>12186</v>
      </c>
      <c r="B412" s="88" t="s">
        <v>1060</v>
      </c>
      <c r="C412" s="88" t="s">
        <v>1102</v>
      </c>
      <c r="D412" s="96" t="s">
        <v>23</v>
      </c>
      <c r="E412" s="170" t="s">
        <v>12</v>
      </c>
      <c r="F412" s="90">
        <v>2748.77</v>
      </c>
      <c r="G412" s="136">
        <f t="shared" si="65"/>
        <v>1630.0206099999998</v>
      </c>
      <c r="H412" s="130">
        <f t="shared" si="67"/>
        <v>489.00618299999996</v>
      </c>
      <c r="I412" s="131">
        <f t="shared" si="68"/>
        <v>2119.026793</v>
      </c>
      <c r="J412" s="142">
        <v>0.3</v>
      </c>
      <c r="K412" s="27"/>
    </row>
    <row r="413" spans="1:11" ht="20.25">
      <c r="A413" s="86" t="s">
        <v>12187</v>
      </c>
      <c r="B413" s="88" t="s">
        <v>1061</v>
      </c>
      <c r="C413" s="88" t="s">
        <v>12162</v>
      </c>
      <c r="D413" s="96" t="s">
        <v>23</v>
      </c>
      <c r="E413" s="170" t="s">
        <v>12</v>
      </c>
      <c r="F413" s="90">
        <v>3616.8</v>
      </c>
      <c r="G413" s="136">
        <f t="shared" si="65"/>
        <v>2144.7624000000001</v>
      </c>
      <c r="H413" s="130">
        <f t="shared" si="67"/>
        <v>643.42872</v>
      </c>
      <c r="I413" s="131">
        <f t="shared" si="68"/>
        <v>2788.19112</v>
      </c>
      <c r="J413" s="142">
        <v>0.3</v>
      </c>
      <c r="K413" s="27"/>
    </row>
    <row r="414" spans="1:11" ht="20.25">
      <c r="A414" s="86" t="s">
        <v>12188</v>
      </c>
      <c r="B414" s="88" t="s">
        <v>1062</v>
      </c>
      <c r="C414" s="88" t="s">
        <v>12162</v>
      </c>
      <c r="D414" s="96" t="s">
        <v>23</v>
      </c>
      <c r="E414" s="170" t="s">
        <v>12</v>
      </c>
      <c r="F414" s="90">
        <v>3947.97</v>
      </c>
      <c r="G414" s="136">
        <f t="shared" si="65"/>
        <v>2341.1462099999999</v>
      </c>
      <c r="H414" s="130">
        <f t="shared" si="67"/>
        <v>702.34386299999994</v>
      </c>
      <c r="I414" s="131">
        <f t="shared" si="68"/>
        <v>3043.4900729999999</v>
      </c>
      <c r="J414" s="142">
        <v>0.3</v>
      </c>
      <c r="K414" s="27"/>
    </row>
    <row r="415" spans="1:11" ht="18.75">
      <c r="A415" s="86" t="s">
        <v>12189</v>
      </c>
      <c r="B415" s="88" t="s">
        <v>1063</v>
      </c>
      <c r="C415" s="88"/>
      <c r="D415" s="86" t="s">
        <v>22</v>
      </c>
      <c r="E415" s="86"/>
      <c r="F415" s="90">
        <v>3459.02</v>
      </c>
      <c r="G415" s="136">
        <f t="shared" si="65"/>
        <v>2051.19886</v>
      </c>
      <c r="H415" s="133"/>
      <c r="I415" s="131">
        <f>G415</f>
        <v>2051.19886</v>
      </c>
      <c r="J415" s="138"/>
      <c r="K415" s="27"/>
    </row>
    <row r="416" spans="1:11" ht="20.25">
      <c r="A416" s="86" t="s">
        <v>12190</v>
      </c>
      <c r="B416" s="88" t="s">
        <v>1064</v>
      </c>
      <c r="C416" s="88"/>
      <c r="D416" s="96" t="s">
        <v>24</v>
      </c>
      <c r="E416" s="170" t="s">
        <v>12</v>
      </c>
      <c r="F416" s="90">
        <v>1100.55</v>
      </c>
      <c r="G416" s="136">
        <f t="shared" si="65"/>
        <v>652.62614999999994</v>
      </c>
      <c r="H416" s="130">
        <f>G416*30/100</f>
        <v>195.78784499999998</v>
      </c>
      <c r="I416" s="131">
        <f t="shared" ref="I416:I417" si="69">G416+H416</f>
        <v>848.41399499999989</v>
      </c>
      <c r="J416" s="142">
        <v>0.3</v>
      </c>
      <c r="K416" s="27"/>
    </row>
    <row r="417" spans="1:11" ht="45">
      <c r="A417" s="86" t="s">
        <v>12191</v>
      </c>
      <c r="B417" s="88" t="s">
        <v>1065</v>
      </c>
      <c r="C417" s="88" t="s">
        <v>12192</v>
      </c>
      <c r="D417" s="96" t="s">
        <v>21</v>
      </c>
      <c r="E417" s="96"/>
      <c r="F417" s="90">
        <v>9830.24</v>
      </c>
      <c r="G417" s="136">
        <f t="shared" si="65"/>
        <v>5829.3323199999995</v>
      </c>
      <c r="H417" s="130">
        <f>G417*20/100</f>
        <v>1165.866464</v>
      </c>
      <c r="I417" s="131">
        <f t="shared" si="69"/>
        <v>6995.1987839999993</v>
      </c>
      <c r="J417" s="142">
        <v>0.2</v>
      </c>
      <c r="K417" s="27"/>
    </row>
    <row r="418" spans="1:11" ht="18.75">
      <c r="A418" s="86" t="s">
        <v>145</v>
      </c>
      <c r="B418" s="89" t="s">
        <v>1067</v>
      </c>
      <c r="C418" s="88"/>
      <c r="D418" s="86"/>
      <c r="E418" s="86"/>
      <c r="F418" s="90"/>
      <c r="G418" s="146"/>
      <c r="H418" s="148"/>
      <c r="I418" s="146"/>
      <c r="J418" s="138"/>
      <c r="K418" s="27"/>
    </row>
    <row r="419" spans="1:11" ht="18.75">
      <c r="A419" s="86" t="s">
        <v>12193</v>
      </c>
      <c r="B419" s="88" t="s">
        <v>1068</v>
      </c>
      <c r="C419" s="88" t="s">
        <v>1102</v>
      </c>
      <c r="D419" s="86" t="s">
        <v>11794</v>
      </c>
      <c r="E419" s="86"/>
      <c r="F419" s="90">
        <v>8827.1299999999992</v>
      </c>
      <c r="G419" s="136">
        <f t="shared" si="65"/>
        <v>5234.4880899999989</v>
      </c>
      <c r="H419" s="133">
        <f>G419*20/100</f>
        <v>1046.8976179999997</v>
      </c>
      <c r="I419" s="134">
        <f>G419+H419</f>
        <v>6281.3857079999989</v>
      </c>
      <c r="J419" s="142">
        <v>0.2</v>
      </c>
      <c r="K419" s="27"/>
    </row>
    <row r="420" spans="1:11" ht="18.75">
      <c r="A420" s="86" t="s">
        <v>12194</v>
      </c>
      <c r="B420" s="88" t="s">
        <v>1069</v>
      </c>
      <c r="C420" s="88"/>
      <c r="D420" s="86" t="s">
        <v>11794</v>
      </c>
      <c r="E420" s="86"/>
      <c r="F420" s="90">
        <v>8827.1299999999992</v>
      </c>
      <c r="G420" s="136">
        <f t="shared" si="65"/>
        <v>5234.4880899999989</v>
      </c>
      <c r="H420" s="133"/>
      <c r="I420" s="131">
        <f t="shared" ref="I420:I438" si="70">G420</f>
        <v>5234.4880899999989</v>
      </c>
      <c r="J420" s="138"/>
      <c r="K420" s="27"/>
    </row>
    <row r="421" spans="1:11" ht="18.75">
      <c r="A421" s="86" t="s">
        <v>12195</v>
      </c>
      <c r="B421" s="88" t="s">
        <v>1070</v>
      </c>
      <c r="C421" s="88"/>
      <c r="D421" s="86" t="s">
        <v>22</v>
      </c>
      <c r="E421" s="86"/>
      <c r="F421" s="90">
        <v>6339.17</v>
      </c>
      <c r="G421" s="136">
        <f t="shared" si="65"/>
        <v>3759.12781</v>
      </c>
      <c r="H421" s="133"/>
      <c r="I421" s="131">
        <f t="shared" si="70"/>
        <v>3759.12781</v>
      </c>
      <c r="J421" s="138"/>
      <c r="K421" s="27"/>
    </row>
    <row r="422" spans="1:11" ht="30">
      <c r="A422" s="86" t="s">
        <v>12196</v>
      </c>
      <c r="B422" s="88" t="s">
        <v>1071</v>
      </c>
      <c r="C422" s="88" t="s">
        <v>1072</v>
      </c>
      <c r="D422" s="86" t="s">
        <v>11794</v>
      </c>
      <c r="E422" s="86"/>
      <c r="F422" s="90">
        <v>15107.04</v>
      </c>
      <c r="G422" s="136">
        <f t="shared" si="65"/>
        <v>8958.4747200000002</v>
      </c>
      <c r="H422" s="133"/>
      <c r="I422" s="131">
        <f t="shared" si="70"/>
        <v>8958.4747200000002</v>
      </c>
      <c r="J422" s="138"/>
      <c r="K422" s="27"/>
    </row>
    <row r="423" spans="1:11" ht="30">
      <c r="A423" s="86" t="s">
        <v>12197</v>
      </c>
      <c r="B423" s="88" t="s">
        <v>1073</v>
      </c>
      <c r="C423" s="88" t="s">
        <v>1072</v>
      </c>
      <c r="D423" s="86" t="s">
        <v>22</v>
      </c>
      <c r="E423" s="86"/>
      <c r="F423" s="90">
        <v>7149.44</v>
      </c>
      <c r="G423" s="136">
        <f t="shared" si="65"/>
        <v>4239.6179199999997</v>
      </c>
      <c r="H423" s="133"/>
      <c r="I423" s="131">
        <f t="shared" si="70"/>
        <v>4239.6179199999997</v>
      </c>
      <c r="J423" s="138"/>
      <c r="K423" s="27"/>
    </row>
    <row r="424" spans="1:11" ht="30">
      <c r="A424" s="86" t="s">
        <v>12198</v>
      </c>
      <c r="B424" s="88" t="s">
        <v>1074</v>
      </c>
      <c r="C424" s="88" t="s">
        <v>1075</v>
      </c>
      <c r="D424" s="86" t="s">
        <v>22</v>
      </c>
      <c r="E424" s="86"/>
      <c r="F424" s="90">
        <v>6837.27</v>
      </c>
      <c r="G424" s="136">
        <f t="shared" si="65"/>
        <v>4054.5011100000002</v>
      </c>
      <c r="H424" s="133"/>
      <c r="I424" s="131">
        <f t="shared" si="70"/>
        <v>4054.5011100000002</v>
      </c>
      <c r="J424" s="138"/>
      <c r="K424" s="27"/>
    </row>
    <row r="425" spans="1:11" ht="30">
      <c r="A425" s="86" t="s">
        <v>12199</v>
      </c>
      <c r="B425" s="88" t="s">
        <v>1076</v>
      </c>
      <c r="C425" s="88" t="s">
        <v>1075</v>
      </c>
      <c r="D425" s="86" t="s">
        <v>11794</v>
      </c>
      <c r="E425" s="86"/>
      <c r="F425" s="90">
        <v>8827.1299999999992</v>
      </c>
      <c r="G425" s="136">
        <f t="shared" si="65"/>
        <v>5234.4880899999989</v>
      </c>
      <c r="H425" s="133"/>
      <c r="I425" s="131">
        <f t="shared" si="70"/>
        <v>5234.4880899999989</v>
      </c>
      <c r="J425" s="138"/>
      <c r="K425" s="27"/>
    </row>
    <row r="426" spans="1:11" ht="30">
      <c r="A426" s="86" t="s">
        <v>12200</v>
      </c>
      <c r="B426" s="88" t="s">
        <v>1077</v>
      </c>
      <c r="C426" s="88" t="s">
        <v>12201</v>
      </c>
      <c r="D426" s="86" t="s">
        <v>11794</v>
      </c>
      <c r="E426" s="86"/>
      <c r="F426" s="90">
        <v>15107.04</v>
      </c>
      <c r="G426" s="136">
        <f t="shared" si="65"/>
        <v>8958.4747200000002</v>
      </c>
      <c r="H426" s="133"/>
      <c r="I426" s="131">
        <f t="shared" si="70"/>
        <v>8958.4747200000002</v>
      </c>
      <c r="J426" s="138"/>
      <c r="K426" s="27"/>
    </row>
    <row r="427" spans="1:11" ht="30">
      <c r="A427" s="86" t="s">
        <v>12202</v>
      </c>
      <c r="B427" s="88" t="s">
        <v>1078</v>
      </c>
      <c r="C427" s="88"/>
      <c r="D427" s="86" t="s">
        <v>22</v>
      </c>
      <c r="E427" s="86"/>
      <c r="F427" s="90">
        <v>5343.01</v>
      </c>
      <c r="G427" s="136">
        <f t="shared" si="65"/>
        <v>3168.4049300000001</v>
      </c>
      <c r="H427" s="133"/>
      <c r="I427" s="131">
        <f t="shared" si="70"/>
        <v>3168.4049300000001</v>
      </c>
      <c r="J427" s="138"/>
      <c r="K427" s="27"/>
    </row>
    <row r="428" spans="1:11" ht="30">
      <c r="A428" s="86" t="s">
        <v>12203</v>
      </c>
      <c r="B428" s="88" t="s">
        <v>1079</v>
      </c>
      <c r="C428" s="88" t="s">
        <v>12119</v>
      </c>
      <c r="D428" s="86" t="s">
        <v>11794</v>
      </c>
      <c r="E428" s="86"/>
      <c r="F428" s="90">
        <v>10592.56</v>
      </c>
      <c r="G428" s="136">
        <f t="shared" si="65"/>
        <v>6281.3880799999997</v>
      </c>
      <c r="H428" s="133"/>
      <c r="I428" s="131">
        <f t="shared" si="70"/>
        <v>6281.3880799999997</v>
      </c>
      <c r="J428" s="138"/>
      <c r="K428" s="27"/>
    </row>
    <row r="429" spans="1:11" ht="30">
      <c r="A429" s="86" t="s">
        <v>12204</v>
      </c>
      <c r="B429" s="88" t="s">
        <v>1080</v>
      </c>
      <c r="C429" s="88"/>
      <c r="D429" s="86" t="s">
        <v>22</v>
      </c>
      <c r="E429" s="86"/>
      <c r="F429" s="90">
        <v>6429.73</v>
      </c>
      <c r="G429" s="136">
        <f t="shared" si="65"/>
        <v>3812.8298899999995</v>
      </c>
      <c r="H429" s="133"/>
      <c r="I429" s="131">
        <f t="shared" si="70"/>
        <v>3812.8298899999995</v>
      </c>
      <c r="J429" s="138"/>
      <c r="K429" s="27"/>
    </row>
    <row r="430" spans="1:11" ht="18.75">
      <c r="A430" s="86" t="s">
        <v>12205</v>
      </c>
      <c r="B430" s="88" t="s">
        <v>1081</v>
      </c>
      <c r="C430" s="88"/>
      <c r="D430" s="86" t="s">
        <v>22</v>
      </c>
      <c r="E430" s="86"/>
      <c r="F430" s="90">
        <v>5188.53</v>
      </c>
      <c r="G430" s="136">
        <f t="shared" si="65"/>
        <v>3076.7982899999997</v>
      </c>
      <c r="H430" s="133"/>
      <c r="I430" s="131">
        <f t="shared" si="70"/>
        <v>3076.7982899999997</v>
      </c>
      <c r="J430" s="138"/>
      <c r="K430" s="27"/>
    </row>
    <row r="431" spans="1:11" ht="30">
      <c r="A431" s="86" t="s">
        <v>12206</v>
      </c>
      <c r="B431" s="88" t="s">
        <v>1082</v>
      </c>
      <c r="C431" s="88"/>
      <c r="D431" s="86" t="s">
        <v>22</v>
      </c>
      <c r="E431" s="86"/>
      <c r="F431" s="90">
        <v>5143.78</v>
      </c>
      <c r="G431" s="136">
        <f t="shared" si="65"/>
        <v>3050.2615399999995</v>
      </c>
      <c r="H431" s="133"/>
      <c r="I431" s="131">
        <f t="shared" si="70"/>
        <v>3050.2615399999995</v>
      </c>
      <c r="J431" s="138"/>
      <c r="K431" s="27"/>
    </row>
    <row r="432" spans="1:11" ht="18.75">
      <c r="A432" s="86" t="s">
        <v>12207</v>
      </c>
      <c r="B432" s="88" t="s">
        <v>1083</v>
      </c>
      <c r="C432" s="88"/>
      <c r="D432" s="86" t="s">
        <v>11794</v>
      </c>
      <c r="E432" s="86"/>
      <c r="F432" s="90">
        <v>8827.1299999999992</v>
      </c>
      <c r="G432" s="136">
        <f t="shared" si="65"/>
        <v>5234.4880899999989</v>
      </c>
      <c r="H432" s="133"/>
      <c r="I432" s="131">
        <f t="shared" si="70"/>
        <v>5234.4880899999989</v>
      </c>
      <c r="J432" s="138"/>
      <c r="K432" s="27"/>
    </row>
    <row r="433" spans="1:11" ht="18.75">
      <c r="A433" s="86" t="s">
        <v>145</v>
      </c>
      <c r="B433" s="89" t="s">
        <v>1084</v>
      </c>
      <c r="C433" s="88"/>
      <c r="D433" s="86"/>
      <c r="E433" s="86"/>
      <c r="F433" s="90"/>
      <c r="G433" s="146"/>
      <c r="H433" s="148"/>
      <c r="I433" s="146"/>
      <c r="J433" s="138"/>
      <c r="K433" s="27"/>
    </row>
    <row r="434" spans="1:11" ht="18.75">
      <c r="A434" s="86" t="s">
        <v>12208</v>
      </c>
      <c r="B434" s="88" t="s">
        <v>1085</v>
      </c>
      <c r="C434" s="88"/>
      <c r="D434" s="86" t="s">
        <v>23</v>
      </c>
      <c r="E434" s="86"/>
      <c r="F434" s="90">
        <v>2451.9299999999998</v>
      </c>
      <c r="G434" s="136">
        <f t="shared" si="65"/>
        <v>1453.9944899999998</v>
      </c>
      <c r="H434" s="133"/>
      <c r="I434" s="131">
        <f t="shared" si="70"/>
        <v>1453.9944899999998</v>
      </c>
      <c r="J434" s="138"/>
      <c r="K434" s="27"/>
    </row>
    <row r="435" spans="1:11" ht="18.75">
      <c r="A435" s="86" t="s">
        <v>12209</v>
      </c>
      <c r="B435" s="88" t="s">
        <v>1088</v>
      </c>
      <c r="C435" s="88"/>
      <c r="D435" s="86" t="s">
        <v>23</v>
      </c>
      <c r="E435" s="86"/>
      <c r="F435" s="90">
        <v>2150.8200000000002</v>
      </c>
      <c r="G435" s="136">
        <f t="shared" si="65"/>
        <v>1275.4362599999999</v>
      </c>
      <c r="H435" s="133"/>
      <c r="I435" s="131">
        <f t="shared" si="70"/>
        <v>1275.4362599999999</v>
      </c>
      <c r="J435" s="138"/>
      <c r="K435" s="27"/>
    </row>
    <row r="436" spans="1:11" ht="30">
      <c r="A436" s="86" t="s">
        <v>12210</v>
      </c>
      <c r="B436" s="88" t="s">
        <v>12211</v>
      </c>
      <c r="C436" s="88"/>
      <c r="D436" s="86" t="s">
        <v>23</v>
      </c>
      <c r="E436" s="86"/>
      <c r="F436" s="90">
        <v>2765.29</v>
      </c>
      <c r="G436" s="136">
        <f t="shared" si="65"/>
        <v>1639.8169699999999</v>
      </c>
      <c r="H436" s="133"/>
      <c r="I436" s="131">
        <f t="shared" si="70"/>
        <v>1639.8169699999999</v>
      </c>
      <c r="J436" s="138"/>
      <c r="K436" s="27"/>
    </row>
    <row r="437" spans="1:11" ht="45">
      <c r="A437" s="86" t="s">
        <v>12212</v>
      </c>
      <c r="B437" s="88" t="s">
        <v>1090</v>
      </c>
      <c r="C437" s="88" t="s">
        <v>1091</v>
      </c>
      <c r="D437" s="86" t="s">
        <v>22</v>
      </c>
      <c r="E437" s="86"/>
      <c r="F437" s="90">
        <v>3459.02</v>
      </c>
      <c r="G437" s="136">
        <f t="shared" si="65"/>
        <v>2051.19886</v>
      </c>
      <c r="H437" s="133"/>
      <c r="I437" s="131">
        <f t="shared" si="70"/>
        <v>2051.19886</v>
      </c>
      <c r="J437" s="138"/>
      <c r="K437" s="27"/>
    </row>
    <row r="438" spans="1:11" ht="105">
      <c r="A438" s="86" t="s">
        <v>12213</v>
      </c>
      <c r="B438" s="88" t="s">
        <v>1092</v>
      </c>
      <c r="C438" s="88" t="s">
        <v>12214</v>
      </c>
      <c r="D438" s="86" t="s">
        <v>23</v>
      </c>
      <c r="E438" s="86"/>
      <c r="F438" s="90">
        <v>2150.8200000000002</v>
      </c>
      <c r="G438" s="136">
        <f t="shared" si="65"/>
        <v>1275.4362599999999</v>
      </c>
      <c r="H438" s="133"/>
      <c r="I438" s="131">
        <f t="shared" si="70"/>
        <v>1275.4362599999999</v>
      </c>
      <c r="J438" s="138"/>
      <c r="K438" s="27"/>
    </row>
    <row r="439" spans="1:11" ht="30">
      <c r="A439" s="86" t="s">
        <v>12215</v>
      </c>
      <c r="B439" s="88" t="s">
        <v>1093</v>
      </c>
      <c r="C439" s="88" t="s">
        <v>12216</v>
      </c>
      <c r="D439" s="86" t="s">
        <v>24</v>
      </c>
      <c r="E439" s="169" t="s">
        <v>12</v>
      </c>
      <c r="F439" s="90">
        <v>1158.33</v>
      </c>
      <c r="G439" s="136">
        <f t="shared" si="65"/>
        <v>686.88968999999997</v>
      </c>
      <c r="H439" s="130">
        <f t="shared" ref="H439:H440" si="71">G439*30/100</f>
        <v>206.06690699999999</v>
      </c>
      <c r="I439" s="131">
        <f t="shared" ref="I439:I440" si="72">G439+H439</f>
        <v>892.95659699999999</v>
      </c>
      <c r="J439" s="142">
        <v>0.3</v>
      </c>
      <c r="K439" s="27"/>
    </row>
    <row r="440" spans="1:11" ht="30">
      <c r="A440" s="86" t="s">
        <v>12217</v>
      </c>
      <c r="B440" s="88" t="s">
        <v>1095</v>
      </c>
      <c r="C440" s="88" t="s">
        <v>12216</v>
      </c>
      <c r="D440" s="96" t="s">
        <v>24</v>
      </c>
      <c r="E440" s="170" t="s">
        <v>12</v>
      </c>
      <c r="F440" s="90">
        <v>1157.07</v>
      </c>
      <c r="G440" s="136">
        <f t="shared" si="65"/>
        <v>686.1425099999999</v>
      </c>
      <c r="H440" s="130">
        <f t="shared" si="71"/>
        <v>205.84275299999999</v>
      </c>
      <c r="I440" s="131">
        <f t="shared" si="72"/>
        <v>891.98526299999992</v>
      </c>
      <c r="J440" s="142">
        <v>0.3</v>
      </c>
      <c r="K440" s="27"/>
    </row>
    <row r="441" spans="1:11" ht="30">
      <c r="A441" s="86" t="s">
        <v>12218</v>
      </c>
      <c r="B441" s="88" t="s">
        <v>1096</v>
      </c>
      <c r="C441" s="103"/>
      <c r="D441" s="86" t="s">
        <v>24</v>
      </c>
      <c r="E441" s="86"/>
      <c r="F441" s="104">
        <v>1760.67</v>
      </c>
      <c r="G441" s="136">
        <f t="shared" si="65"/>
        <v>1044.0773099999999</v>
      </c>
      <c r="H441" s="133"/>
      <c r="I441" s="131">
        <f t="shared" ref="I441:I452" si="73">G441</f>
        <v>1044.0773099999999</v>
      </c>
      <c r="J441" s="138"/>
      <c r="K441" s="27"/>
    </row>
    <row r="442" spans="1:11" ht="30">
      <c r="A442" s="86" t="s">
        <v>12219</v>
      </c>
      <c r="B442" s="88" t="s">
        <v>1097</v>
      </c>
      <c r="C442" s="88" t="s">
        <v>1098</v>
      </c>
      <c r="D442" s="96" t="s">
        <v>23</v>
      </c>
      <c r="E442" s="96"/>
      <c r="F442" s="90">
        <v>2457.88</v>
      </c>
      <c r="G442" s="136">
        <f t="shared" si="65"/>
        <v>1457.5228400000001</v>
      </c>
      <c r="H442" s="133"/>
      <c r="I442" s="131">
        <f t="shared" si="73"/>
        <v>1457.5228400000001</v>
      </c>
      <c r="J442" s="138"/>
      <c r="K442" s="27"/>
    </row>
    <row r="443" spans="1:11" ht="18.75">
      <c r="A443" s="86" t="s">
        <v>12220</v>
      </c>
      <c r="B443" s="88" t="s">
        <v>1099</v>
      </c>
      <c r="C443" s="88"/>
      <c r="D443" s="96" t="s">
        <v>23</v>
      </c>
      <c r="E443" s="96"/>
      <c r="F443" s="90">
        <v>3152.43</v>
      </c>
      <c r="G443" s="136">
        <f t="shared" si="65"/>
        <v>1869.3909899999999</v>
      </c>
      <c r="H443" s="133"/>
      <c r="I443" s="131">
        <f t="shared" si="73"/>
        <v>1869.3909899999999</v>
      </c>
      <c r="J443" s="138"/>
      <c r="K443" s="27"/>
    </row>
    <row r="444" spans="1:11" ht="30">
      <c r="A444" s="86" t="s">
        <v>12221</v>
      </c>
      <c r="B444" s="88" t="s">
        <v>1101</v>
      </c>
      <c r="C444" s="88"/>
      <c r="D444" s="86" t="s">
        <v>23</v>
      </c>
      <c r="E444" s="86"/>
      <c r="F444" s="90">
        <v>1382.56</v>
      </c>
      <c r="G444" s="136">
        <f t="shared" si="65"/>
        <v>819.85807999999997</v>
      </c>
      <c r="H444" s="133"/>
      <c r="I444" s="131">
        <f t="shared" si="73"/>
        <v>819.85807999999997</v>
      </c>
      <c r="J444" s="138"/>
      <c r="K444" s="27"/>
    </row>
    <row r="445" spans="1:11" ht="41.25">
      <c r="A445" s="86" t="s">
        <v>12222</v>
      </c>
      <c r="B445" s="88" t="s">
        <v>1103</v>
      </c>
      <c r="C445" s="88"/>
      <c r="D445" s="86" t="s">
        <v>23</v>
      </c>
      <c r="E445" s="86"/>
      <c r="F445" s="90">
        <v>6759.19</v>
      </c>
      <c r="G445" s="136">
        <f t="shared" si="65"/>
        <v>4008.1996699999995</v>
      </c>
      <c r="H445" s="133"/>
      <c r="I445" s="131">
        <f t="shared" si="73"/>
        <v>4008.1996699999995</v>
      </c>
      <c r="J445" s="138"/>
      <c r="K445" s="141" t="s">
        <v>14684</v>
      </c>
    </row>
    <row r="446" spans="1:11" ht="30">
      <c r="A446" s="86" t="s">
        <v>12223</v>
      </c>
      <c r="B446" s="88" t="s">
        <v>1104</v>
      </c>
      <c r="C446" s="88" t="s">
        <v>1105</v>
      </c>
      <c r="D446" s="86" t="s">
        <v>11794</v>
      </c>
      <c r="E446" s="86"/>
      <c r="F446" s="90">
        <v>5854.79</v>
      </c>
      <c r="G446" s="136">
        <f t="shared" si="65"/>
        <v>3471.8904699999998</v>
      </c>
      <c r="H446" s="133"/>
      <c r="I446" s="131">
        <f t="shared" si="73"/>
        <v>3471.8904699999998</v>
      </c>
      <c r="J446" s="138"/>
      <c r="K446" s="27"/>
    </row>
    <row r="447" spans="1:11" ht="18.75">
      <c r="A447" s="86" t="s">
        <v>12224</v>
      </c>
      <c r="B447" s="88" t="s">
        <v>1106</v>
      </c>
      <c r="C447" s="88"/>
      <c r="D447" s="86" t="s">
        <v>22</v>
      </c>
      <c r="E447" s="86"/>
      <c r="F447" s="90">
        <v>3694.44</v>
      </c>
      <c r="G447" s="136">
        <f t="shared" si="65"/>
        <v>2190.8029200000001</v>
      </c>
      <c r="H447" s="133"/>
      <c r="I447" s="131">
        <f t="shared" si="73"/>
        <v>2190.8029200000001</v>
      </c>
      <c r="J447" s="138"/>
      <c r="K447" s="27"/>
    </row>
    <row r="448" spans="1:11" ht="30">
      <c r="A448" s="86" t="s">
        <v>12225</v>
      </c>
      <c r="B448" s="88" t="s">
        <v>1107</v>
      </c>
      <c r="C448" s="88"/>
      <c r="D448" s="86" t="s">
        <v>23</v>
      </c>
      <c r="E448" s="86"/>
      <c r="F448" s="90">
        <v>2801.99</v>
      </c>
      <c r="G448" s="136">
        <f t="shared" si="65"/>
        <v>1661.5800699999998</v>
      </c>
      <c r="H448" s="133"/>
      <c r="I448" s="131">
        <f t="shared" si="73"/>
        <v>1661.5800699999998</v>
      </c>
      <c r="J448" s="138"/>
      <c r="K448" s="27"/>
    </row>
    <row r="449" spans="1:11" ht="45">
      <c r="A449" s="86" t="s">
        <v>12226</v>
      </c>
      <c r="B449" s="88" t="s">
        <v>1108</v>
      </c>
      <c r="C449" s="88" t="s">
        <v>1109</v>
      </c>
      <c r="D449" s="86" t="s">
        <v>11794</v>
      </c>
      <c r="E449" s="100"/>
      <c r="F449" s="90">
        <v>23079.38</v>
      </c>
      <c r="G449" s="136">
        <f t="shared" si="65"/>
        <v>13686.072340000001</v>
      </c>
      <c r="H449" s="133"/>
      <c r="I449" s="131">
        <f t="shared" si="73"/>
        <v>13686.072340000001</v>
      </c>
      <c r="J449" s="138"/>
      <c r="K449" s="141" t="s">
        <v>14684</v>
      </c>
    </row>
    <row r="450" spans="1:11" ht="18.75">
      <c r="A450" s="86" t="s">
        <v>145</v>
      </c>
      <c r="B450" s="89" t="s">
        <v>1110</v>
      </c>
      <c r="C450" s="88"/>
      <c r="D450" s="86"/>
      <c r="E450" s="86"/>
      <c r="F450" s="90"/>
      <c r="G450" s="146"/>
      <c r="H450" s="148"/>
      <c r="I450" s="146"/>
      <c r="J450" s="138"/>
      <c r="K450" s="27"/>
    </row>
    <row r="451" spans="1:11" ht="45">
      <c r="A451" s="86" t="s">
        <v>12227</v>
      </c>
      <c r="B451" s="88" t="s">
        <v>1111</v>
      </c>
      <c r="C451" s="88" t="s">
        <v>12228</v>
      </c>
      <c r="D451" s="86" t="s">
        <v>23</v>
      </c>
      <c r="E451" s="86"/>
      <c r="F451" s="90">
        <v>3763.93</v>
      </c>
      <c r="G451" s="136">
        <f t="shared" si="65"/>
        <v>2232.0104899999997</v>
      </c>
      <c r="H451" s="133"/>
      <c r="I451" s="131">
        <f t="shared" si="73"/>
        <v>2232.0104899999997</v>
      </c>
      <c r="J451" s="138"/>
      <c r="K451" s="141" t="s">
        <v>14684</v>
      </c>
    </row>
    <row r="452" spans="1:11" ht="45">
      <c r="A452" s="86" t="s">
        <v>12229</v>
      </c>
      <c r="B452" s="88" t="s">
        <v>1113</v>
      </c>
      <c r="C452" s="88" t="s">
        <v>12230</v>
      </c>
      <c r="D452" s="86" t="s">
        <v>22</v>
      </c>
      <c r="E452" s="86"/>
      <c r="F452" s="90">
        <v>16763.68</v>
      </c>
      <c r="G452" s="136">
        <f t="shared" si="65"/>
        <v>9940.8622400000004</v>
      </c>
      <c r="H452" s="133"/>
      <c r="I452" s="131">
        <f t="shared" si="73"/>
        <v>9940.8622400000004</v>
      </c>
      <c r="J452" s="138"/>
      <c r="K452" s="141" t="s">
        <v>14684</v>
      </c>
    </row>
    <row r="453" spans="1:11" ht="42.75">
      <c r="A453" s="86" t="s">
        <v>145</v>
      </c>
      <c r="B453" s="89" t="s">
        <v>1115</v>
      </c>
      <c r="C453" s="88"/>
      <c r="D453" s="86"/>
      <c r="E453" s="86"/>
      <c r="F453" s="90"/>
      <c r="G453" s="146"/>
      <c r="H453" s="148"/>
      <c r="I453" s="146"/>
      <c r="J453" s="138"/>
      <c r="K453" s="27"/>
    </row>
    <row r="454" spans="1:11" ht="18.75">
      <c r="A454" s="86" t="s">
        <v>145</v>
      </c>
      <c r="B454" s="89" t="s">
        <v>1116</v>
      </c>
      <c r="C454" s="88"/>
      <c r="D454" s="86"/>
      <c r="E454" s="86"/>
      <c r="F454" s="90"/>
      <c r="G454" s="146"/>
      <c r="H454" s="148"/>
      <c r="I454" s="146"/>
      <c r="J454" s="138"/>
      <c r="K454" s="27"/>
    </row>
    <row r="455" spans="1:11" ht="20.25">
      <c r="A455" s="86" t="s">
        <v>12231</v>
      </c>
      <c r="B455" s="88" t="s">
        <v>1117</v>
      </c>
      <c r="C455" s="88"/>
      <c r="D455" s="86" t="s">
        <v>25</v>
      </c>
      <c r="E455" s="169" t="s">
        <v>12</v>
      </c>
      <c r="F455" s="90">
        <v>1484.72</v>
      </c>
      <c r="G455" s="136">
        <f t="shared" si="65"/>
        <v>880.43895999999995</v>
      </c>
      <c r="H455" s="130">
        <f>G455*50/100</f>
        <v>440.21947999999998</v>
      </c>
      <c r="I455" s="131">
        <f t="shared" ref="I455:I460" si="74">G455+H455</f>
        <v>1320.6584399999999</v>
      </c>
      <c r="J455" s="142">
        <v>0.5</v>
      </c>
      <c r="K455" s="27"/>
    </row>
    <row r="456" spans="1:11" ht="45">
      <c r="A456" s="86" t="s">
        <v>12232</v>
      </c>
      <c r="B456" s="88" t="s">
        <v>1118</v>
      </c>
      <c r="C456" s="88" t="s">
        <v>12233</v>
      </c>
      <c r="D456" s="86" t="s">
        <v>24</v>
      </c>
      <c r="E456" s="169" t="s">
        <v>12</v>
      </c>
      <c r="F456" s="90">
        <v>2173.41</v>
      </c>
      <c r="G456" s="136">
        <f t="shared" si="65"/>
        <v>1288.8321299999998</v>
      </c>
      <c r="H456" s="130">
        <f t="shared" ref="H456:H460" si="75">G456*50/100</f>
        <v>644.41606499999989</v>
      </c>
      <c r="I456" s="131">
        <f t="shared" si="74"/>
        <v>1933.2481949999997</v>
      </c>
      <c r="J456" s="142">
        <v>0.5</v>
      </c>
      <c r="K456" s="27"/>
    </row>
    <row r="457" spans="1:11" ht="30">
      <c r="A457" s="86" t="s">
        <v>12234</v>
      </c>
      <c r="B457" s="88" t="s">
        <v>1120</v>
      </c>
      <c r="C457" s="88"/>
      <c r="D457" s="86" t="s">
        <v>22</v>
      </c>
      <c r="E457" s="169" t="s">
        <v>12</v>
      </c>
      <c r="F457" s="90">
        <v>7650.47</v>
      </c>
      <c r="G457" s="136">
        <f t="shared" ref="G457:G520" si="76">F457*0.593</f>
        <v>4536.7287100000003</v>
      </c>
      <c r="H457" s="130">
        <f t="shared" si="75"/>
        <v>2268.3643550000002</v>
      </c>
      <c r="I457" s="131">
        <f t="shared" si="74"/>
        <v>6805.0930650000009</v>
      </c>
      <c r="J457" s="142">
        <v>0.5</v>
      </c>
      <c r="K457" s="27"/>
    </row>
    <row r="458" spans="1:11" ht="45">
      <c r="A458" s="86" t="s">
        <v>12235</v>
      </c>
      <c r="B458" s="88" t="s">
        <v>1121</v>
      </c>
      <c r="C458" s="88" t="s">
        <v>12236</v>
      </c>
      <c r="D458" s="86" t="s">
        <v>22</v>
      </c>
      <c r="E458" s="169" t="s">
        <v>12</v>
      </c>
      <c r="F458" s="90">
        <v>8114.13</v>
      </c>
      <c r="G458" s="136">
        <f t="shared" si="76"/>
        <v>4811.6790899999996</v>
      </c>
      <c r="H458" s="130">
        <f t="shared" si="75"/>
        <v>2405.8395449999998</v>
      </c>
      <c r="I458" s="131">
        <f t="shared" si="74"/>
        <v>7217.5186349999994</v>
      </c>
      <c r="J458" s="142">
        <v>0.5</v>
      </c>
      <c r="K458" s="27"/>
    </row>
    <row r="459" spans="1:11" ht="30">
      <c r="A459" s="86" t="s">
        <v>12237</v>
      </c>
      <c r="B459" s="88" t="s">
        <v>1123</v>
      </c>
      <c r="C459" s="88" t="s">
        <v>1124</v>
      </c>
      <c r="D459" s="86" t="s">
        <v>22</v>
      </c>
      <c r="E459" s="169" t="s">
        <v>12</v>
      </c>
      <c r="F459" s="90">
        <v>9563.11</v>
      </c>
      <c r="G459" s="136">
        <f t="shared" si="76"/>
        <v>5670.9242299999996</v>
      </c>
      <c r="H459" s="130">
        <f t="shared" si="75"/>
        <v>2835.4621149999998</v>
      </c>
      <c r="I459" s="131">
        <f t="shared" si="74"/>
        <v>8506.386344999999</v>
      </c>
      <c r="J459" s="142">
        <v>0.5</v>
      </c>
      <c r="K459" s="27"/>
    </row>
    <row r="460" spans="1:11" ht="30">
      <c r="A460" s="86" t="s">
        <v>12238</v>
      </c>
      <c r="B460" s="88" t="s">
        <v>1126</v>
      </c>
      <c r="C460" s="88" t="s">
        <v>1124</v>
      </c>
      <c r="D460" s="86" t="s">
        <v>22</v>
      </c>
      <c r="E460" s="169" t="s">
        <v>12</v>
      </c>
      <c r="F460" s="90">
        <v>8693.7199999999993</v>
      </c>
      <c r="G460" s="136">
        <f t="shared" si="76"/>
        <v>5155.3759599999994</v>
      </c>
      <c r="H460" s="130">
        <f t="shared" si="75"/>
        <v>2577.6879799999997</v>
      </c>
      <c r="I460" s="131">
        <f t="shared" si="74"/>
        <v>7733.0639399999991</v>
      </c>
      <c r="J460" s="142">
        <v>0.5</v>
      </c>
      <c r="K460" s="27"/>
    </row>
    <row r="461" spans="1:11" ht="18.75">
      <c r="A461" s="86" t="s">
        <v>145</v>
      </c>
      <c r="B461" s="89" t="s">
        <v>1127</v>
      </c>
      <c r="C461" s="88"/>
      <c r="D461" s="86"/>
      <c r="E461" s="82"/>
      <c r="F461" s="90"/>
      <c r="G461" s="146"/>
      <c r="H461" s="148"/>
      <c r="I461" s="146"/>
      <c r="J461" s="138"/>
      <c r="K461" s="27"/>
    </row>
    <row r="462" spans="1:11" ht="41.25">
      <c r="A462" s="86" t="s">
        <v>12239</v>
      </c>
      <c r="B462" s="88" t="s">
        <v>12240</v>
      </c>
      <c r="C462" s="88" t="s">
        <v>1129</v>
      </c>
      <c r="D462" s="86" t="s">
        <v>11794</v>
      </c>
      <c r="E462" s="169" t="s">
        <v>12</v>
      </c>
      <c r="F462" s="90">
        <v>67392.44</v>
      </c>
      <c r="G462" s="136">
        <f t="shared" si="76"/>
        <v>39963.716919999999</v>
      </c>
      <c r="H462" s="130">
        <f>G462*50/100</f>
        <v>19981.858459999999</v>
      </c>
      <c r="I462" s="131">
        <f t="shared" ref="I462:I464" si="77">G462+H462</f>
        <v>59945.575379999995</v>
      </c>
      <c r="J462" s="142">
        <v>0.5</v>
      </c>
      <c r="K462" s="141" t="s">
        <v>14684</v>
      </c>
    </row>
    <row r="463" spans="1:11" ht="41.25">
      <c r="A463" s="86" t="s">
        <v>12241</v>
      </c>
      <c r="B463" s="88" t="s">
        <v>1130</v>
      </c>
      <c r="C463" s="88"/>
      <c r="D463" s="86" t="s">
        <v>11794</v>
      </c>
      <c r="E463" s="169" t="s">
        <v>12</v>
      </c>
      <c r="F463" s="90">
        <v>37953.57</v>
      </c>
      <c r="G463" s="136">
        <f t="shared" si="76"/>
        <v>22506.46701</v>
      </c>
      <c r="H463" s="130">
        <f t="shared" ref="H463:H464" si="78">G463*50/100</f>
        <v>11253.233505</v>
      </c>
      <c r="I463" s="131">
        <f t="shared" si="77"/>
        <v>33759.700515000004</v>
      </c>
      <c r="J463" s="142">
        <v>0.5</v>
      </c>
      <c r="K463" s="141" t="s">
        <v>14684</v>
      </c>
    </row>
    <row r="464" spans="1:11" ht="30">
      <c r="A464" s="86" t="s">
        <v>12242</v>
      </c>
      <c r="B464" s="88" t="s">
        <v>1132</v>
      </c>
      <c r="C464" s="88"/>
      <c r="D464" s="86" t="s">
        <v>11794</v>
      </c>
      <c r="E464" s="169" t="s">
        <v>12</v>
      </c>
      <c r="F464" s="90">
        <v>22197.99</v>
      </c>
      <c r="G464" s="136">
        <f t="shared" si="76"/>
        <v>13163.408069999999</v>
      </c>
      <c r="H464" s="130">
        <f t="shared" si="78"/>
        <v>6581.7040349999997</v>
      </c>
      <c r="I464" s="131">
        <f t="shared" si="77"/>
        <v>19745.112105</v>
      </c>
      <c r="J464" s="142">
        <v>0.5</v>
      </c>
      <c r="K464" s="27"/>
    </row>
    <row r="465" spans="1:11" ht="42.75">
      <c r="A465" s="86" t="s">
        <v>145</v>
      </c>
      <c r="B465" s="89" t="s">
        <v>1133</v>
      </c>
      <c r="C465" s="88"/>
      <c r="D465" s="86"/>
      <c r="E465" s="82"/>
      <c r="F465" s="90"/>
      <c r="G465" s="146"/>
      <c r="H465" s="148"/>
      <c r="I465" s="146"/>
      <c r="J465" s="138"/>
      <c r="K465" s="27"/>
    </row>
    <row r="466" spans="1:11" ht="20.25">
      <c r="A466" s="86" t="s">
        <v>12243</v>
      </c>
      <c r="B466" s="88" t="s">
        <v>1135</v>
      </c>
      <c r="C466" s="88"/>
      <c r="D466" s="86" t="s">
        <v>24</v>
      </c>
      <c r="E466" s="169" t="s">
        <v>12</v>
      </c>
      <c r="F466" s="90">
        <v>1611.05</v>
      </c>
      <c r="G466" s="136">
        <f t="shared" si="76"/>
        <v>955.35264999999993</v>
      </c>
      <c r="H466" s="130">
        <f>G466*40/100</f>
        <v>382.14105999999998</v>
      </c>
      <c r="I466" s="131">
        <f t="shared" ref="I466:I471" si="79">G466+H466</f>
        <v>1337.49371</v>
      </c>
      <c r="J466" s="142">
        <v>0.4</v>
      </c>
      <c r="K466" s="27"/>
    </row>
    <row r="467" spans="1:11" ht="30">
      <c r="A467" s="86" t="s">
        <v>12244</v>
      </c>
      <c r="B467" s="88" t="s">
        <v>1136</v>
      </c>
      <c r="C467" s="88" t="s">
        <v>12245</v>
      </c>
      <c r="D467" s="86" t="s">
        <v>22</v>
      </c>
      <c r="E467" s="169" t="s">
        <v>12</v>
      </c>
      <c r="F467" s="90">
        <v>9621.0499999999993</v>
      </c>
      <c r="G467" s="136">
        <f t="shared" si="76"/>
        <v>5705.2826499999992</v>
      </c>
      <c r="H467" s="130">
        <f t="shared" ref="H467" si="80">G467*40/100</f>
        <v>2282.1130599999997</v>
      </c>
      <c r="I467" s="131">
        <f t="shared" si="79"/>
        <v>7987.3957099999989</v>
      </c>
      <c r="J467" s="142">
        <v>0.4</v>
      </c>
      <c r="K467" s="27"/>
    </row>
    <row r="468" spans="1:11" ht="30">
      <c r="A468" s="86" t="s">
        <v>12246</v>
      </c>
      <c r="B468" s="88" t="s">
        <v>1137</v>
      </c>
      <c r="C468" s="88" t="s">
        <v>12245</v>
      </c>
      <c r="D468" s="86" t="s">
        <v>22</v>
      </c>
      <c r="E468" s="169" t="s">
        <v>12</v>
      </c>
      <c r="F468" s="90">
        <v>6839.06</v>
      </c>
      <c r="G468" s="136">
        <f t="shared" si="76"/>
        <v>4055.5625800000003</v>
      </c>
      <c r="H468" s="130">
        <f>G468*40/100</f>
        <v>1622.2250320000001</v>
      </c>
      <c r="I468" s="131">
        <f t="shared" si="79"/>
        <v>5677.7876120000001</v>
      </c>
      <c r="J468" s="142">
        <v>0.4</v>
      </c>
      <c r="K468" s="27"/>
    </row>
    <row r="469" spans="1:11" ht="45">
      <c r="A469" s="86" t="s">
        <v>12247</v>
      </c>
      <c r="B469" s="88" t="s">
        <v>1138</v>
      </c>
      <c r="C469" s="88" t="s">
        <v>12248</v>
      </c>
      <c r="D469" s="86" t="s">
        <v>23</v>
      </c>
      <c r="E469" s="169" t="s">
        <v>12</v>
      </c>
      <c r="F469" s="104">
        <v>2576.9299999999998</v>
      </c>
      <c r="G469" s="136">
        <f t="shared" si="76"/>
        <v>1528.1194899999998</v>
      </c>
      <c r="H469" s="130">
        <f t="shared" ref="H469:H471" si="81">G469*30/100</f>
        <v>458.43584699999991</v>
      </c>
      <c r="I469" s="131">
        <f t="shared" si="79"/>
        <v>1986.5553369999998</v>
      </c>
      <c r="J469" s="142">
        <v>0.3</v>
      </c>
      <c r="K469" s="27"/>
    </row>
    <row r="470" spans="1:11" ht="20.25">
      <c r="A470" s="86" t="s">
        <v>12249</v>
      </c>
      <c r="B470" s="88" t="s">
        <v>1139</v>
      </c>
      <c r="C470" s="88" t="s">
        <v>12248</v>
      </c>
      <c r="D470" s="86" t="s">
        <v>24</v>
      </c>
      <c r="E470" s="169" t="s">
        <v>12</v>
      </c>
      <c r="F470" s="104">
        <v>2255.15</v>
      </c>
      <c r="G470" s="136">
        <f t="shared" si="76"/>
        <v>1337.30395</v>
      </c>
      <c r="H470" s="130">
        <f t="shared" si="81"/>
        <v>401.19118499999996</v>
      </c>
      <c r="I470" s="131">
        <f t="shared" si="79"/>
        <v>1738.4951349999999</v>
      </c>
      <c r="J470" s="142">
        <v>0.3</v>
      </c>
      <c r="K470" s="27"/>
    </row>
    <row r="471" spans="1:11" ht="30">
      <c r="A471" s="86" t="s">
        <v>12250</v>
      </c>
      <c r="B471" s="98" t="s">
        <v>1144</v>
      </c>
      <c r="C471" s="88"/>
      <c r="D471" s="86" t="s">
        <v>22</v>
      </c>
      <c r="E471" s="169" t="s">
        <v>12</v>
      </c>
      <c r="F471" s="90">
        <v>8117.91</v>
      </c>
      <c r="G471" s="136">
        <f t="shared" si="76"/>
        <v>4813.9206299999996</v>
      </c>
      <c r="H471" s="130">
        <f t="shared" si="81"/>
        <v>1444.176189</v>
      </c>
      <c r="I471" s="131">
        <f t="shared" si="79"/>
        <v>6258.0968189999994</v>
      </c>
      <c r="J471" s="142">
        <v>0.3</v>
      </c>
      <c r="K471" s="27"/>
    </row>
    <row r="472" spans="1:11" ht="28.5">
      <c r="A472" s="86" t="s">
        <v>145</v>
      </c>
      <c r="B472" s="89" t="s">
        <v>1145</v>
      </c>
      <c r="C472" s="88"/>
      <c r="D472" s="86"/>
      <c r="E472" s="82"/>
      <c r="F472" s="90"/>
      <c r="G472" s="146"/>
      <c r="H472" s="148"/>
      <c r="I472" s="146"/>
      <c r="J472" s="138"/>
      <c r="K472" s="27"/>
    </row>
    <row r="473" spans="1:11" ht="30">
      <c r="A473" s="86" t="s">
        <v>12251</v>
      </c>
      <c r="B473" s="88" t="s">
        <v>1148</v>
      </c>
      <c r="C473" s="88" t="s">
        <v>12252</v>
      </c>
      <c r="D473" s="86" t="s">
        <v>21</v>
      </c>
      <c r="E473" s="169" t="s">
        <v>12</v>
      </c>
      <c r="F473" s="90">
        <v>55871.64</v>
      </c>
      <c r="G473" s="136">
        <f t="shared" si="76"/>
        <v>33131.882519999999</v>
      </c>
      <c r="H473" s="130">
        <f>G473*50/100</f>
        <v>16565.94126</v>
      </c>
      <c r="I473" s="131">
        <f t="shared" ref="I473:I477" si="82">G473+H473</f>
        <v>49697.823779999999</v>
      </c>
      <c r="J473" s="142">
        <v>0.5</v>
      </c>
      <c r="K473" s="27"/>
    </row>
    <row r="474" spans="1:11" ht="30">
      <c r="A474" s="86" t="s">
        <v>12253</v>
      </c>
      <c r="B474" s="88" t="s">
        <v>1151</v>
      </c>
      <c r="C474" s="88"/>
      <c r="D474" s="86" t="s">
        <v>11794</v>
      </c>
      <c r="E474" s="169" t="s">
        <v>12</v>
      </c>
      <c r="F474" s="90">
        <v>10722.28</v>
      </c>
      <c r="G474" s="136">
        <f t="shared" si="76"/>
        <v>6358.3120399999998</v>
      </c>
      <c r="H474" s="130">
        <f>G474*50/100</f>
        <v>3179.1560200000004</v>
      </c>
      <c r="I474" s="131">
        <f t="shared" si="82"/>
        <v>9537.4680599999992</v>
      </c>
      <c r="J474" s="142">
        <v>0.5</v>
      </c>
      <c r="K474" s="27"/>
    </row>
    <row r="475" spans="1:11" ht="30">
      <c r="A475" s="86" t="s">
        <v>12254</v>
      </c>
      <c r="B475" s="88" t="s">
        <v>1154</v>
      </c>
      <c r="C475" s="88" t="s">
        <v>1153</v>
      </c>
      <c r="D475" s="86" t="s">
        <v>21</v>
      </c>
      <c r="E475" s="169" t="s">
        <v>12</v>
      </c>
      <c r="F475" s="90">
        <v>42226.559999999998</v>
      </c>
      <c r="G475" s="136">
        <f t="shared" si="76"/>
        <v>25040.350079999997</v>
      </c>
      <c r="H475" s="130">
        <f t="shared" ref="H475:H477" si="83">G475*50/100</f>
        <v>12520.175039999996</v>
      </c>
      <c r="I475" s="131">
        <f t="shared" si="82"/>
        <v>37560.525119999991</v>
      </c>
      <c r="J475" s="142">
        <v>0.5</v>
      </c>
      <c r="K475" s="27"/>
    </row>
    <row r="476" spans="1:11" ht="30">
      <c r="A476" s="86" t="s">
        <v>12255</v>
      </c>
      <c r="B476" s="88" t="s">
        <v>1155</v>
      </c>
      <c r="C476" s="88" t="s">
        <v>12256</v>
      </c>
      <c r="D476" s="86" t="s">
        <v>21</v>
      </c>
      <c r="E476" s="169" t="s">
        <v>12</v>
      </c>
      <c r="F476" s="90">
        <v>42226.559999999998</v>
      </c>
      <c r="G476" s="136">
        <f t="shared" si="76"/>
        <v>25040.350079999997</v>
      </c>
      <c r="H476" s="130">
        <f t="shared" si="83"/>
        <v>12520.175039999996</v>
      </c>
      <c r="I476" s="131">
        <f t="shared" si="82"/>
        <v>37560.525119999991</v>
      </c>
      <c r="J476" s="142">
        <v>0.5</v>
      </c>
      <c r="K476" s="27"/>
    </row>
    <row r="477" spans="1:11" ht="30">
      <c r="A477" s="86" t="s">
        <v>12257</v>
      </c>
      <c r="B477" s="88" t="s">
        <v>1159</v>
      </c>
      <c r="C477" s="88" t="s">
        <v>12258</v>
      </c>
      <c r="D477" s="86" t="s">
        <v>11794</v>
      </c>
      <c r="E477" s="169" t="s">
        <v>12</v>
      </c>
      <c r="F477" s="90">
        <v>12414.97</v>
      </c>
      <c r="G477" s="136">
        <f t="shared" si="76"/>
        <v>7362.0772099999995</v>
      </c>
      <c r="H477" s="130">
        <f t="shared" si="83"/>
        <v>3681.0386049999997</v>
      </c>
      <c r="I477" s="131">
        <f t="shared" si="82"/>
        <v>11043.115814999999</v>
      </c>
      <c r="J477" s="142">
        <v>0.5</v>
      </c>
      <c r="K477" s="27"/>
    </row>
    <row r="478" spans="1:11" ht="28.5">
      <c r="A478" s="86" t="s">
        <v>145</v>
      </c>
      <c r="B478" s="89" t="s">
        <v>1160</v>
      </c>
      <c r="C478" s="88"/>
      <c r="D478" s="86"/>
      <c r="E478" s="82"/>
      <c r="F478" s="90"/>
      <c r="G478" s="146"/>
      <c r="H478" s="148"/>
      <c r="I478" s="146"/>
      <c r="J478" s="138"/>
      <c r="K478" s="27"/>
    </row>
    <row r="479" spans="1:11" ht="20.25">
      <c r="A479" s="86" t="s">
        <v>12259</v>
      </c>
      <c r="B479" s="88" t="s">
        <v>1161</v>
      </c>
      <c r="C479" s="88"/>
      <c r="D479" s="86" t="s">
        <v>21</v>
      </c>
      <c r="E479" s="169" t="s">
        <v>12</v>
      </c>
      <c r="F479" s="90">
        <v>42226.559999999998</v>
      </c>
      <c r="G479" s="136">
        <f t="shared" si="76"/>
        <v>25040.350079999997</v>
      </c>
      <c r="H479" s="130">
        <f>G479*50/100</f>
        <v>12520.175039999996</v>
      </c>
      <c r="I479" s="131">
        <f t="shared" ref="I479:I489" si="84">G479+H479</f>
        <v>37560.525119999991</v>
      </c>
      <c r="J479" s="142">
        <v>0.5</v>
      </c>
      <c r="K479" s="27"/>
    </row>
    <row r="480" spans="1:11" ht="30">
      <c r="A480" s="86" t="s">
        <v>12260</v>
      </c>
      <c r="B480" s="88" t="s">
        <v>1162</v>
      </c>
      <c r="C480" s="88"/>
      <c r="D480" s="86" t="s">
        <v>11794</v>
      </c>
      <c r="E480" s="169" t="s">
        <v>12</v>
      </c>
      <c r="F480" s="90">
        <v>42561.3</v>
      </c>
      <c r="G480" s="136">
        <f t="shared" si="76"/>
        <v>25238.850900000001</v>
      </c>
      <c r="H480" s="130">
        <f t="shared" ref="H480:H484" si="85">G480*50/100</f>
        <v>12619.425450000002</v>
      </c>
      <c r="I480" s="131">
        <f t="shared" si="84"/>
        <v>37858.27635</v>
      </c>
      <c r="J480" s="142">
        <v>0.5</v>
      </c>
      <c r="K480" s="27"/>
    </row>
    <row r="481" spans="1:11" ht="30">
      <c r="A481" s="86" t="s">
        <v>12261</v>
      </c>
      <c r="B481" s="88" t="s">
        <v>1163</v>
      </c>
      <c r="C481" s="88" t="s">
        <v>1164</v>
      </c>
      <c r="D481" s="86" t="s">
        <v>21</v>
      </c>
      <c r="E481" s="169" t="s">
        <v>12</v>
      </c>
      <c r="F481" s="90">
        <v>42226.559999999998</v>
      </c>
      <c r="G481" s="136">
        <f t="shared" si="76"/>
        <v>25040.350079999997</v>
      </c>
      <c r="H481" s="130">
        <f t="shared" si="85"/>
        <v>12520.175039999996</v>
      </c>
      <c r="I481" s="131">
        <f t="shared" si="84"/>
        <v>37560.525119999991</v>
      </c>
      <c r="J481" s="142">
        <v>0.5</v>
      </c>
      <c r="K481" s="27"/>
    </row>
    <row r="482" spans="1:11" ht="30">
      <c r="A482" s="86" t="s">
        <v>12262</v>
      </c>
      <c r="B482" s="88" t="s">
        <v>1165</v>
      </c>
      <c r="C482" s="88"/>
      <c r="D482" s="86" t="s">
        <v>11794</v>
      </c>
      <c r="E482" s="169" t="s">
        <v>12</v>
      </c>
      <c r="F482" s="90">
        <v>39210.15</v>
      </c>
      <c r="G482" s="136">
        <f t="shared" si="76"/>
        <v>23251.61895</v>
      </c>
      <c r="H482" s="130">
        <f>G482*40/100</f>
        <v>9300.6475800000007</v>
      </c>
      <c r="I482" s="131">
        <f t="shared" si="84"/>
        <v>32552.266530000001</v>
      </c>
      <c r="J482" s="142">
        <v>0.4</v>
      </c>
      <c r="K482" s="27"/>
    </row>
    <row r="483" spans="1:11" ht="30">
      <c r="A483" s="86" t="s">
        <v>12263</v>
      </c>
      <c r="B483" s="88" t="s">
        <v>1166</v>
      </c>
      <c r="C483" s="88"/>
      <c r="D483" s="86" t="s">
        <v>11794</v>
      </c>
      <c r="E483" s="169" t="s">
        <v>12</v>
      </c>
      <c r="F483" s="90">
        <v>40567.980000000003</v>
      </c>
      <c r="G483" s="136">
        <f t="shared" si="76"/>
        <v>24056.812140000002</v>
      </c>
      <c r="H483" s="130">
        <f>G483*40/100</f>
        <v>9622.7248560000007</v>
      </c>
      <c r="I483" s="131">
        <f t="shared" si="84"/>
        <v>33679.536996000003</v>
      </c>
      <c r="J483" s="142">
        <v>0.4</v>
      </c>
      <c r="K483" s="27"/>
    </row>
    <row r="484" spans="1:11" ht="30">
      <c r="A484" s="86" t="s">
        <v>12264</v>
      </c>
      <c r="B484" s="88" t="s">
        <v>1167</v>
      </c>
      <c r="C484" s="88"/>
      <c r="D484" s="96" t="s">
        <v>11794</v>
      </c>
      <c r="E484" s="170" t="s">
        <v>12</v>
      </c>
      <c r="F484" s="90">
        <v>40246.639999999999</v>
      </c>
      <c r="G484" s="136">
        <f t="shared" si="76"/>
        <v>23866.257519999999</v>
      </c>
      <c r="H484" s="130">
        <f t="shared" si="85"/>
        <v>11933.12876</v>
      </c>
      <c r="I484" s="131">
        <f t="shared" si="84"/>
        <v>35799.386279999999</v>
      </c>
      <c r="J484" s="142">
        <v>0.5</v>
      </c>
      <c r="K484" s="27"/>
    </row>
    <row r="485" spans="1:11" ht="196.5" customHeight="1">
      <c r="A485" s="86" t="s">
        <v>12265</v>
      </c>
      <c r="B485" s="88" t="s">
        <v>12266</v>
      </c>
      <c r="C485" s="88" t="s">
        <v>12267</v>
      </c>
      <c r="D485" s="86" t="s">
        <v>11794</v>
      </c>
      <c r="E485" s="169" t="s">
        <v>12</v>
      </c>
      <c r="F485" s="90">
        <v>73370</v>
      </c>
      <c r="G485" s="136">
        <f t="shared" si="76"/>
        <v>43508.409999999996</v>
      </c>
      <c r="H485" s="130">
        <f t="shared" ref="H485:H487" si="86">G485*30/100</f>
        <v>13052.522999999997</v>
      </c>
      <c r="I485" s="131">
        <f t="shared" si="84"/>
        <v>56560.93299999999</v>
      </c>
      <c r="J485" s="142">
        <v>0.3</v>
      </c>
      <c r="K485" s="27"/>
    </row>
    <row r="486" spans="1:11" ht="20.25">
      <c r="A486" s="86" t="s">
        <v>12268</v>
      </c>
      <c r="B486" s="88" t="s">
        <v>1170</v>
      </c>
      <c r="C486" s="88"/>
      <c r="D486" s="86" t="s">
        <v>21</v>
      </c>
      <c r="E486" s="169" t="s">
        <v>12</v>
      </c>
      <c r="F486" s="90">
        <v>53036.42</v>
      </c>
      <c r="G486" s="136">
        <f t="shared" si="76"/>
        <v>31450.597059999996</v>
      </c>
      <c r="H486" s="130">
        <f>G486*50/100</f>
        <v>15725.298529999998</v>
      </c>
      <c r="I486" s="131">
        <f t="shared" si="84"/>
        <v>47175.895589999993</v>
      </c>
      <c r="J486" s="142">
        <v>0.5</v>
      </c>
      <c r="K486" s="27"/>
    </row>
    <row r="487" spans="1:11" ht="20.25">
      <c r="A487" s="86" t="s">
        <v>12269</v>
      </c>
      <c r="B487" s="88" t="s">
        <v>1171</v>
      </c>
      <c r="C487" s="88"/>
      <c r="D487" s="86" t="s">
        <v>11794</v>
      </c>
      <c r="E487" s="169" t="s">
        <v>12</v>
      </c>
      <c r="F487" s="90">
        <v>39210.15</v>
      </c>
      <c r="G487" s="136">
        <f t="shared" si="76"/>
        <v>23251.61895</v>
      </c>
      <c r="H487" s="130">
        <f t="shared" si="86"/>
        <v>6975.4856850000006</v>
      </c>
      <c r="I487" s="131">
        <f t="shared" si="84"/>
        <v>30227.104635</v>
      </c>
      <c r="J487" s="142">
        <v>0.3</v>
      </c>
      <c r="K487" s="27"/>
    </row>
    <row r="488" spans="1:11" ht="20.25">
      <c r="A488" s="86" t="s">
        <v>12270</v>
      </c>
      <c r="B488" s="88" t="s">
        <v>1172</v>
      </c>
      <c r="C488" s="88" t="s">
        <v>1173</v>
      </c>
      <c r="D488" s="86" t="s">
        <v>11794</v>
      </c>
      <c r="E488" s="169" t="s">
        <v>12</v>
      </c>
      <c r="F488" s="90">
        <v>39596.17</v>
      </c>
      <c r="G488" s="136">
        <f t="shared" si="76"/>
        <v>23480.528809999996</v>
      </c>
      <c r="H488" s="130">
        <f>G488*50/100</f>
        <v>11740.264404999998</v>
      </c>
      <c r="I488" s="131">
        <f t="shared" si="84"/>
        <v>35220.793214999998</v>
      </c>
      <c r="J488" s="142">
        <v>0.3</v>
      </c>
      <c r="K488" s="27"/>
    </row>
    <row r="489" spans="1:11" ht="20.25">
      <c r="A489" s="86" t="s">
        <v>12271</v>
      </c>
      <c r="B489" s="88" t="s">
        <v>1174</v>
      </c>
      <c r="C489" s="88" t="s">
        <v>1173</v>
      </c>
      <c r="D489" s="86" t="s">
        <v>11794</v>
      </c>
      <c r="E489" s="169" t="s">
        <v>12</v>
      </c>
      <c r="F489" s="90">
        <v>40888.14</v>
      </c>
      <c r="G489" s="136">
        <f t="shared" si="76"/>
        <v>24246.667019999997</v>
      </c>
      <c r="H489" s="130">
        <f>G489*50/100</f>
        <v>12123.333509999999</v>
      </c>
      <c r="I489" s="131">
        <f t="shared" si="84"/>
        <v>36370.000529999998</v>
      </c>
      <c r="J489" s="142">
        <v>0.5</v>
      </c>
      <c r="K489" s="27"/>
    </row>
    <row r="490" spans="1:11" ht="28.5">
      <c r="A490" s="86" t="s">
        <v>145</v>
      </c>
      <c r="B490" s="89" t="s">
        <v>1175</v>
      </c>
      <c r="C490" s="88"/>
      <c r="D490" s="86"/>
      <c r="E490" s="82"/>
      <c r="F490" s="90"/>
      <c r="G490" s="146"/>
      <c r="H490" s="148"/>
      <c r="I490" s="146"/>
      <c r="J490" s="138"/>
      <c r="K490" s="27"/>
    </row>
    <row r="491" spans="1:11" ht="20.25">
      <c r="A491" s="86" t="s">
        <v>12272</v>
      </c>
      <c r="B491" s="88" t="s">
        <v>1176</v>
      </c>
      <c r="C491" s="88" t="s">
        <v>1177</v>
      </c>
      <c r="D491" s="86" t="s">
        <v>11794</v>
      </c>
      <c r="E491" s="169" t="s">
        <v>12</v>
      </c>
      <c r="F491" s="90">
        <v>12414.97</v>
      </c>
      <c r="G491" s="136">
        <f t="shared" si="76"/>
        <v>7362.0772099999995</v>
      </c>
      <c r="H491" s="130">
        <f>G491*50/100</f>
        <v>3681.0386049999997</v>
      </c>
      <c r="I491" s="131">
        <f t="shared" ref="I491:I499" si="87">G491+H491</f>
        <v>11043.115814999999</v>
      </c>
      <c r="J491" s="142">
        <v>0.5</v>
      </c>
      <c r="K491" s="27"/>
    </row>
    <row r="492" spans="1:11" ht="30">
      <c r="A492" s="86" t="s">
        <v>12273</v>
      </c>
      <c r="B492" s="88" t="s">
        <v>1178</v>
      </c>
      <c r="C492" s="88" t="s">
        <v>12274</v>
      </c>
      <c r="D492" s="86" t="s">
        <v>11794</v>
      </c>
      <c r="E492" s="169" t="s">
        <v>12</v>
      </c>
      <c r="F492" s="90">
        <v>40727.800000000003</v>
      </c>
      <c r="G492" s="136">
        <f t="shared" si="76"/>
        <v>24151.5854</v>
      </c>
      <c r="H492" s="130">
        <f t="shared" ref="H492:H497" si="88">G492*50/100</f>
        <v>12075.7927</v>
      </c>
      <c r="I492" s="131">
        <f t="shared" si="87"/>
        <v>36227.378100000002</v>
      </c>
      <c r="J492" s="142">
        <v>0.5</v>
      </c>
      <c r="K492" s="27"/>
    </row>
    <row r="493" spans="1:11" ht="20.25">
      <c r="A493" s="86" t="s">
        <v>12275</v>
      </c>
      <c r="B493" s="88" t="s">
        <v>1179</v>
      </c>
      <c r="C493" s="88" t="s">
        <v>1173</v>
      </c>
      <c r="D493" s="86" t="s">
        <v>11794</v>
      </c>
      <c r="E493" s="169" t="s">
        <v>12</v>
      </c>
      <c r="F493" s="90">
        <v>40727.800000000003</v>
      </c>
      <c r="G493" s="136">
        <f t="shared" si="76"/>
        <v>24151.5854</v>
      </c>
      <c r="H493" s="130">
        <f t="shared" si="88"/>
        <v>12075.7927</v>
      </c>
      <c r="I493" s="131">
        <f t="shared" si="87"/>
        <v>36227.378100000002</v>
      </c>
      <c r="J493" s="142">
        <v>0.5</v>
      </c>
      <c r="K493" s="27"/>
    </row>
    <row r="494" spans="1:11" ht="30">
      <c r="A494" s="86" t="s">
        <v>12276</v>
      </c>
      <c r="B494" s="88" t="s">
        <v>1180</v>
      </c>
      <c r="C494" s="88" t="s">
        <v>1173</v>
      </c>
      <c r="D494" s="86" t="s">
        <v>11794</v>
      </c>
      <c r="E494" s="169" t="s">
        <v>12</v>
      </c>
      <c r="F494" s="90">
        <v>40727.800000000003</v>
      </c>
      <c r="G494" s="136">
        <f t="shared" si="76"/>
        <v>24151.5854</v>
      </c>
      <c r="H494" s="130">
        <f t="shared" si="88"/>
        <v>12075.7927</v>
      </c>
      <c r="I494" s="131">
        <f t="shared" si="87"/>
        <v>36227.378100000002</v>
      </c>
      <c r="J494" s="142">
        <v>0.5</v>
      </c>
      <c r="K494" s="27"/>
    </row>
    <row r="495" spans="1:11" ht="30">
      <c r="A495" s="86" t="s">
        <v>12277</v>
      </c>
      <c r="B495" s="88" t="s">
        <v>1181</v>
      </c>
      <c r="C495" s="88" t="s">
        <v>1182</v>
      </c>
      <c r="D495" s="86" t="s">
        <v>11794</v>
      </c>
      <c r="E495" s="169" t="s">
        <v>12</v>
      </c>
      <c r="F495" s="90">
        <v>40727.800000000003</v>
      </c>
      <c r="G495" s="136">
        <f t="shared" si="76"/>
        <v>24151.5854</v>
      </c>
      <c r="H495" s="130">
        <f t="shared" si="88"/>
        <v>12075.7927</v>
      </c>
      <c r="I495" s="131">
        <f t="shared" si="87"/>
        <v>36227.378100000002</v>
      </c>
      <c r="J495" s="142">
        <v>0.5</v>
      </c>
      <c r="K495" s="27"/>
    </row>
    <row r="496" spans="1:11" ht="30">
      <c r="A496" s="86" t="s">
        <v>12278</v>
      </c>
      <c r="B496" s="88" t="s">
        <v>1183</v>
      </c>
      <c r="C496" s="88" t="s">
        <v>12274</v>
      </c>
      <c r="D496" s="86" t="s">
        <v>11794</v>
      </c>
      <c r="E496" s="169" t="s">
        <v>12</v>
      </c>
      <c r="F496" s="90">
        <v>40082.07</v>
      </c>
      <c r="G496" s="136">
        <f t="shared" si="76"/>
        <v>23768.667509999999</v>
      </c>
      <c r="H496" s="130">
        <f t="shared" si="88"/>
        <v>11884.333755000001</v>
      </c>
      <c r="I496" s="131">
        <f t="shared" si="87"/>
        <v>35653.001264999999</v>
      </c>
      <c r="J496" s="142">
        <v>0.5</v>
      </c>
      <c r="K496" s="27"/>
    </row>
    <row r="497" spans="1:11" ht="30">
      <c r="A497" s="86" t="s">
        <v>12279</v>
      </c>
      <c r="B497" s="88" t="s">
        <v>1184</v>
      </c>
      <c r="C497" s="88" t="s">
        <v>12274</v>
      </c>
      <c r="D497" s="86" t="s">
        <v>11794</v>
      </c>
      <c r="E497" s="169" t="s">
        <v>12</v>
      </c>
      <c r="F497" s="90">
        <v>40247.82</v>
      </c>
      <c r="G497" s="136">
        <f t="shared" si="76"/>
        <v>23866.957259999999</v>
      </c>
      <c r="H497" s="130">
        <f t="shared" si="88"/>
        <v>11933.47863</v>
      </c>
      <c r="I497" s="131">
        <f t="shared" si="87"/>
        <v>35800.435890000001</v>
      </c>
      <c r="J497" s="142">
        <v>0.5</v>
      </c>
      <c r="K497" s="27"/>
    </row>
    <row r="498" spans="1:11" ht="30">
      <c r="A498" s="86" t="s">
        <v>12280</v>
      </c>
      <c r="B498" s="88" t="s">
        <v>1185</v>
      </c>
      <c r="C498" s="88" t="s">
        <v>12281</v>
      </c>
      <c r="D498" s="86" t="s">
        <v>11794</v>
      </c>
      <c r="E498" s="169" t="s">
        <v>12</v>
      </c>
      <c r="F498" s="90">
        <v>40980.480000000003</v>
      </c>
      <c r="G498" s="136">
        <f t="shared" si="76"/>
        <v>24301.424640000001</v>
      </c>
      <c r="H498" s="130">
        <f>G498*40/100</f>
        <v>9720.5698560000001</v>
      </c>
      <c r="I498" s="131">
        <f t="shared" si="87"/>
        <v>34021.994495999999</v>
      </c>
      <c r="J498" s="142">
        <v>0.4</v>
      </c>
      <c r="K498" s="27"/>
    </row>
    <row r="499" spans="1:11" ht="30">
      <c r="A499" s="86" t="s">
        <v>12282</v>
      </c>
      <c r="B499" s="88" t="s">
        <v>1187</v>
      </c>
      <c r="C499" s="88" t="s">
        <v>12281</v>
      </c>
      <c r="D499" s="86" t="s">
        <v>11794</v>
      </c>
      <c r="E499" s="169" t="s">
        <v>12</v>
      </c>
      <c r="F499" s="90">
        <v>41620.800000000003</v>
      </c>
      <c r="G499" s="136">
        <f t="shared" si="76"/>
        <v>24681.134399999999</v>
      </c>
      <c r="H499" s="130">
        <f>G499*40/100</f>
        <v>9872.4537599999985</v>
      </c>
      <c r="I499" s="131">
        <f t="shared" si="87"/>
        <v>34553.588159999999</v>
      </c>
      <c r="J499" s="142">
        <v>0.4</v>
      </c>
      <c r="K499" s="27"/>
    </row>
    <row r="500" spans="1:11" ht="30">
      <c r="A500" s="86" t="s">
        <v>12283</v>
      </c>
      <c r="B500" s="85" t="s">
        <v>1188</v>
      </c>
      <c r="C500" s="85"/>
      <c r="D500" s="86" t="s">
        <v>22</v>
      </c>
      <c r="E500" s="86"/>
      <c r="F500" s="90">
        <v>9448.2199999999993</v>
      </c>
      <c r="G500" s="136">
        <f t="shared" si="76"/>
        <v>5602.7944599999992</v>
      </c>
      <c r="H500" s="133"/>
      <c r="I500" s="131">
        <f t="shared" ref="I500" si="89">G500</f>
        <v>5602.7944599999992</v>
      </c>
      <c r="J500" s="138"/>
      <c r="K500" s="27"/>
    </row>
    <row r="501" spans="1:11" ht="28.5">
      <c r="A501" s="86" t="s">
        <v>145</v>
      </c>
      <c r="B501" s="89" t="s">
        <v>1189</v>
      </c>
      <c r="C501" s="88"/>
      <c r="D501" s="86"/>
      <c r="E501" s="82"/>
      <c r="F501" s="90"/>
      <c r="G501" s="146"/>
      <c r="H501" s="148"/>
      <c r="I501" s="146"/>
      <c r="J501" s="138"/>
      <c r="K501" s="27"/>
    </row>
    <row r="502" spans="1:11" ht="20.25">
      <c r="A502" s="86" t="s">
        <v>12284</v>
      </c>
      <c r="B502" s="88" t="s">
        <v>1190</v>
      </c>
      <c r="C502" s="88" t="s">
        <v>1173</v>
      </c>
      <c r="D502" s="86" t="s">
        <v>11794</v>
      </c>
      <c r="E502" s="169" t="s">
        <v>12</v>
      </c>
      <c r="F502" s="90">
        <v>39210.15</v>
      </c>
      <c r="G502" s="136">
        <f t="shared" si="76"/>
        <v>23251.61895</v>
      </c>
      <c r="H502" s="130">
        <f>G502*50/100</f>
        <v>11625.809475</v>
      </c>
      <c r="I502" s="131">
        <f t="shared" ref="I502:I505" si="90">G502+H502</f>
        <v>34877.428424999998</v>
      </c>
      <c r="J502" s="142">
        <v>0.5</v>
      </c>
      <c r="K502" s="27"/>
    </row>
    <row r="503" spans="1:11" ht="30">
      <c r="A503" s="86" t="s">
        <v>12285</v>
      </c>
      <c r="B503" s="88" t="s">
        <v>1191</v>
      </c>
      <c r="C503" s="88" t="s">
        <v>1173</v>
      </c>
      <c r="D503" s="86" t="s">
        <v>11794</v>
      </c>
      <c r="E503" s="169" t="s">
        <v>12</v>
      </c>
      <c r="F503" s="90">
        <v>39430.42</v>
      </c>
      <c r="G503" s="136">
        <f t="shared" si="76"/>
        <v>23382.239059999996</v>
      </c>
      <c r="H503" s="130">
        <f t="shared" ref="H503:H504" si="91">G503*50/100</f>
        <v>11691.119529999998</v>
      </c>
      <c r="I503" s="131">
        <f t="shared" si="90"/>
        <v>35073.358589999996</v>
      </c>
      <c r="J503" s="142">
        <v>0.5</v>
      </c>
      <c r="K503" s="27"/>
    </row>
    <row r="504" spans="1:11" ht="20.25">
      <c r="A504" s="86" t="s">
        <v>12286</v>
      </c>
      <c r="B504" s="88" t="s">
        <v>1192</v>
      </c>
      <c r="C504" s="88" t="s">
        <v>12287</v>
      </c>
      <c r="D504" s="86" t="s">
        <v>11794</v>
      </c>
      <c r="E504" s="169" t="s">
        <v>12</v>
      </c>
      <c r="F504" s="90">
        <v>39788.39</v>
      </c>
      <c r="G504" s="136">
        <f t="shared" si="76"/>
        <v>23594.51527</v>
      </c>
      <c r="H504" s="130">
        <f t="shared" si="91"/>
        <v>11797.257634999998</v>
      </c>
      <c r="I504" s="131">
        <f t="shared" si="90"/>
        <v>35391.772904999998</v>
      </c>
      <c r="J504" s="142">
        <v>0.5</v>
      </c>
      <c r="K504" s="27"/>
    </row>
    <row r="505" spans="1:11" ht="30">
      <c r="A505" s="86" t="s">
        <v>12288</v>
      </c>
      <c r="B505" s="88" t="s">
        <v>1193</v>
      </c>
      <c r="C505" s="88"/>
      <c r="D505" s="86" t="s">
        <v>11794</v>
      </c>
      <c r="E505" s="169" t="s">
        <v>12</v>
      </c>
      <c r="F505" s="90">
        <v>53913.95</v>
      </c>
      <c r="G505" s="136">
        <f t="shared" si="76"/>
        <v>31970.972349999996</v>
      </c>
      <c r="H505" s="130">
        <f>G505*30/100</f>
        <v>9591.2917049999996</v>
      </c>
      <c r="I505" s="131">
        <f t="shared" si="90"/>
        <v>41562.264054999992</v>
      </c>
      <c r="J505" s="142">
        <v>0.3</v>
      </c>
      <c r="K505" s="27"/>
    </row>
    <row r="506" spans="1:11" ht="28.5">
      <c r="A506" s="86" t="s">
        <v>145</v>
      </c>
      <c r="B506" s="89" t="s">
        <v>1194</v>
      </c>
      <c r="C506" s="88"/>
      <c r="D506" s="86"/>
      <c r="E506" s="82"/>
      <c r="F506" s="90"/>
      <c r="G506" s="146"/>
      <c r="H506" s="148"/>
      <c r="I506" s="146"/>
      <c r="J506" s="138"/>
      <c r="K506" s="27"/>
    </row>
    <row r="507" spans="1:11" ht="45">
      <c r="A507" s="86" t="s">
        <v>12289</v>
      </c>
      <c r="B507" s="88" t="s">
        <v>1196</v>
      </c>
      <c r="C507" s="88" t="s">
        <v>12287</v>
      </c>
      <c r="D507" s="86" t="s">
        <v>21</v>
      </c>
      <c r="E507" s="169" t="s">
        <v>12</v>
      </c>
      <c r="F507" s="90">
        <v>45872.49</v>
      </c>
      <c r="G507" s="136">
        <f t="shared" si="76"/>
        <v>27202.386569999999</v>
      </c>
      <c r="H507" s="130">
        <f>G507*40/100</f>
        <v>10880.954628</v>
      </c>
      <c r="I507" s="131">
        <f t="shared" ref="I507:I509" si="92">G507+H507</f>
        <v>38083.341197999995</v>
      </c>
      <c r="J507" s="142">
        <v>0.4</v>
      </c>
      <c r="K507" s="27"/>
    </row>
    <row r="508" spans="1:11" ht="30">
      <c r="A508" s="86" t="s">
        <v>12290</v>
      </c>
      <c r="B508" s="88" t="s">
        <v>1197</v>
      </c>
      <c r="C508" s="88" t="s">
        <v>12287</v>
      </c>
      <c r="D508" s="86" t="s">
        <v>21</v>
      </c>
      <c r="E508" s="169" t="s">
        <v>12</v>
      </c>
      <c r="F508" s="90">
        <v>48559.05</v>
      </c>
      <c r="G508" s="136">
        <f t="shared" si="76"/>
        <v>28795.516650000001</v>
      </c>
      <c r="H508" s="130">
        <f t="shared" ref="H508:H509" si="93">G508*40/100</f>
        <v>11518.20666</v>
      </c>
      <c r="I508" s="131">
        <f t="shared" si="92"/>
        <v>40313.723310000001</v>
      </c>
      <c r="J508" s="142">
        <v>0.4</v>
      </c>
      <c r="K508" s="27"/>
    </row>
    <row r="509" spans="1:11" ht="20.25">
      <c r="A509" s="86" t="s">
        <v>12291</v>
      </c>
      <c r="B509" s="88" t="s">
        <v>1198</v>
      </c>
      <c r="C509" s="88" t="s">
        <v>12287</v>
      </c>
      <c r="D509" s="86" t="s">
        <v>21</v>
      </c>
      <c r="E509" s="169" t="s">
        <v>12</v>
      </c>
      <c r="F509" s="90">
        <v>45386.58</v>
      </c>
      <c r="G509" s="136">
        <f t="shared" si="76"/>
        <v>26914.24194</v>
      </c>
      <c r="H509" s="130">
        <f t="shared" si="93"/>
        <v>10765.696776000001</v>
      </c>
      <c r="I509" s="131">
        <f t="shared" si="92"/>
        <v>37679.938716000004</v>
      </c>
      <c r="J509" s="142">
        <v>0.4</v>
      </c>
      <c r="K509" s="27"/>
    </row>
    <row r="510" spans="1:11" ht="45">
      <c r="A510" s="86" t="s">
        <v>12292</v>
      </c>
      <c r="B510" s="88" t="s">
        <v>1199</v>
      </c>
      <c r="C510" s="88"/>
      <c r="D510" s="86" t="s">
        <v>11794</v>
      </c>
      <c r="E510" s="82"/>
      <c r="F510" s="90">
        <v>40246.76</v>
      </c>
      <c r="G510" s="136">
        <f t="shared" si="76"/>
        <v>23866.328679999999</v>
      </c>
      <c r="H510" s="133"/>
      <c r="I510" s="131">
        <f>G510</f>
        <v>23866.328679999999</v>
      </c>
      <c r="J510" s="138"/>
      <c r="K510" s="27"/>
    </row>
    <row r="511" spans="1:11" ht="20.25">
      <c r="A511" s="86" t="s">
        <v>12293</v>
      </c>
      <c r="B511" s="88" t="s">
        <v>1205</v>
      </c>
      <c r="C511" s="88" t="s">
        <v>12287</v>
      </c>
      <c r="D511" s="86" t="s">
        <v>21</v>
      </c>
      <c r="E511" s="169" t="s">
        <v>12</v>
      </c>
      <c r="F511" s="90">
        <v>53036.42</v>
      </c>
      <c r="G511" s="136">
        <f t="shared" si="76"/>
        <v>31450.597059999996</v>
      </c>
      <c r="H511" s="130">
        <f>G511*40/100</f>
        <v>12580.238823999998</v>
      </c>
      <c r="I511" s="131">
        <f t="shared" ref="I511:I515" si="94">G511+H511</f>
        <v>44030.835883999993</v>
      </c>
      <c r="J511" s="142">
        <v>0.4</v>
      </c>
      <c r="K511" s="27"/>
    </row>
    <row r="512" spans="1:11" ht="30">
      <c r="A512" s="86" t="s">
        <v>12294</v>
      </c>
      <c r="B512" s="88" t="s">
        <v>1206</v>
      </c>
      <c r="C512" s="88"/>
      <c r="D512" s="86" t="s">
        <v>21</v>
      </c>
      <c r="E512" s="169" t="s">
        <v>12</v>
      </c>
      <c r="F512" s="90">
        <v>49001.22</v>
      </c>
      <c r="G512" s="136">
        <f t="shared" si="76"/>
        <v>29057.723460000001</v>
      </c>
      <c r="H512" s="130">
        <f>G512*40/100</f>
        <v>11623.089384000001</v>
      </c>
      <c r="I512" s="131">
        <f t="shared" si="94"/>
        <v>40680.812844</v>
      </c>
      <c r="J512" s="142">
        <v>0.4</v>
      </c>
      <c r="K512" s="27"/>
    </row>
    <row r="513" spans="1:11" ht="30">
      <c r="A513" s="86" t="s">
        <v>12295</v>
      </c>
      <c r="B513" s="88" t="s">
        <v>1207</v>
      </c>
      <c r="C513" s="88" t="s">
        <v>1208</v>
      </c>
      <c r="D513" s="86" t="s">
        <v>11794</v>
      </c>
      <c r="E513" s="169" t="s">
        <v>12</v>
      </c>
      <c r="F513" s="90">
        <v>39210.15</v>
      </c>
      <c r="G513" s="136">
        <f t="shared" si="76"/>
        <v>23251.61895</v>
      </c>
      <c r="H513" s="130">
        <f>G513*50/100</f>
        <v>11625.809475</v>
      </c>
      <c r="I513" s="131">
        <f t="shared" si="94"/>
        <v>34877.428424999998</v>
      </c>
      <c r="J513" s="142">
        <v>0.5</v>
      </c>
      <c r="K513" s="27"/>
    </row>
    <row r="514" spans="1:11" ht="30">
      <c r="A514" s="86" t="s">
        <v>12296</v>
      </c>
      <c r="B514" s="88" t="s">
        <v>1209</v>
      </c>
      <c r="C514" s="88" t="s">
        <v>1177</v>
      </c>
      <c r="D514" s="86" t="s">
        <v>11794</v>
      </c>
      <c r="E514" s="169" t="s">
        <v>12</v>
      </c>
      <c r="F514" s="90">
        <v>39411.53</v>
      </c>
      <c r="G514" s="136">
        <f t="shared" si="76"/>
        <v>23371.037289999997</v>
      </c>
      <c r="H514" s="130">
        <f>G514*50/100</f>
        <v>11685.518644999998</v>
      </c>
      <c r="I514" s="131">
        <f t="shared" si="94"/>
        <v>35056.555934999997</v>
      </c>
      <c r="J514" s="142">
        <v>0.5</v>
      </c>
      <c r="K514" s="27"/>
    </row>
    <row r="515" spans="1:11" ht="30">
      <c r="A515" s="86" t="s">
        <v>12297</v>
      </c>
      <c r="B515" s="88" t="s">
        <v>1210</v>
      </c>
      <c r="C515" s="88" t="s">
        <v>12274</v>
      </c>
      <c r="D515" s="86" t="s">
        <v>11794</v>
      </c>
      <c r="E515" s="169" t="s">
        <v>12</v>
      </c>
      <c r="F515" s="90">
        <v>39210.15</v>
      </c>
      <c r="G515" s="136">
        <f t="shared" si="76"/>
        <v>23251.61895</v>
      </c>
      <c r="H515" s="130">
        <f t="shared" ref="H515" si="95">G515*30/100</f>
        <v>6975.4856850000006</v>
      </c>
      <c r="I515" s="131">
        <f t="shared" si="94"/>
        <v>30227.104635</v>
      </c>
      <c r="J515" s="142">
        <v>0.3</v>
      </c>
      <c r="K515" s="27"/>
    </row>
    <row r="516" spans="1:11" ht="57">
      <c r="A516" s="86" t="s">
        <v>145</v>
      </c>
      <c r="B516" s="89" t="s">
        <v>1212</v>
      </c>
      <c r="C516" s="89" t="s">
        <v>12298</v>
      </c>
      <c r="D516" s="86"/>
      <c r="E516" s="82"/>
      <c r="F516" s="90"/>
      <c r="G516" s="146"/>
      <c r="H516" s="148"/>
      <c r="I516" s="146"/>
      <c r="J516" s="138"/>
      <c r="K516" s="27"/>
    </row>
    <row r="517" spans="1:11" ht="30">
      <c r="A517" s="86" t="s">
        <v>12299</v>
      </c>
      <c r="B517" s="88" t="s">
        <v>1219</v>
      </c>
      <c r="C517" s="88"/>
      <c r="D517" s="96" t="s">
        <v>21</v>
      </c>
      <c r="E517" s="170" t="s">
        <v>12</v>
      </c>
      <c r="F517" s="90">
        <v>44822.400000000001</v>
      </c>
      <c r="G517" s="136">
        <f t="shared" si="76"/>
        <v>26579.683199999999</v>
      </c>
      <c r="H517" s="130">
        <f>G517*50/100</f>
        <v>13289.8416</v>
      </c>
      <c r="I517" s="131">
        <f t="shared" ref="I517:I529" si="96">G517+H517</f>
        <v>39869.524799999999</v>
      </c>
      <c r="J517" s="142">
        <v>0.5</v>
      </c>
      <c r="K517" s="27"/>
    </row>
    <row r="518" spans="1:11" ht="45">
      <c r="A518" s="86" t="s">
        <v>12300</v>
      </c>
      <c r="B518" s="88" t="s">
        <v>1220</v>
      </c>
      <c r="C518" s="88" t="s">
        <v>1215</v>
      </c>
      <c r="D518" s="86" t="s">
        <v>11794</v>
      </c>
      <c r="E518" s="169" t="s">
        <v>12</v>
      </c>
      <c r="F518" s="90">
        <v>29623.7</v>
      </c>
      <c r="G518" s="136">
        <f t="shared" si="76"/>
        <v>17566.8541</v>
      </c>
      <c r="H518" s="130">
        <f t="shared" ref="H518:H527" si="97">G518*50/100</f>
        <v>8783.4270500000002</v>
      </c>
      <c r="I518" s="131">
        <f t="shared" si="96"/>
        <v>26350.281150000003</v>
      </c>
      <c r="J518" s="142">
        <v>0.5</v>
      </c>
      <c r="K518" s="27"/>
    </row>
    <row r="519" spans="1:11" ht="30">
      <c r="A519" s="86" t="s">
        <v>12301</v>
      </c>
      <c r="B519" s="88" t="s">
        <v>1221</v>
      </c>
      <c r="C519" s="88" t="s">
        <v>1215</v>
      </c>
      <c r="D519" s="86" t="s">
        <v>11794</v>
      </c>
      <c r="E519" s="169" t="s">
        <v>12</v>
      </c>
      <c r="F519" s="90">
        <v>25066.42</v>
      </c>
      <c r="G519" s="136">
        <f t="shared" si="76"/>
        <v>14864.387059999999</v>
      </c>
      <c r="H519" s="130">
        <f t="shared" si="97"/>
        <v>7432.1935300000005</v>
      </c>
      <c r="I519" s="131">
        <f t="shared" si="96"/>
        <v>22296.580589999998</v>
      </c>
      <c r="J519" s="142">
        <v>0.5</v>
      </c>
      <c r="K519" s="27"/>
    </row>
    <row r="520" spans="1:11" ht="30">
      <c r="A520" s="86" t="s">
        <v>12302</v>
      </c>
      <c r="B520" s="88" t="s">
        <v>1222</v>
      </c>
      <c r="C520" s="88" t="s">
        <v>1215</v>
      </c>
      <c r="D520" s="86" t="s">
        <v>11794</v>
      </c>
      <c r="E520" s="169" t="s">
        <v>12</v>
      </c>
      <c r="F520" s="90">
        <v>22787.5</v>
      </c>
      <c r="G520" s="136">
        <f t="shared" si="76"/>
        <v>13512.987499999999</v>
      </c>
      <c r="H520" s="130">
        <f t="shared" si="97"/>
        <v>6756.4937499999996</v>
      </c>
      <c r="I520" s="131">
        <f t="shared" si="96"/>
        <v>20269.481249999997</v>
      </c>
      <c r="J520" s="142">
        <v>0.5</v>
      </c>
      <c r="K520" s="27"/>
    </row>
    <row r="521" spans="1:11" ht="30">
      <c r="A521" s="86" t="s">
        <v>12303</v>
      </c>
      <c r="B521" s="88" t="s">
        <v>1223</v>
      </c>
      <c r="C521" s="88" t="s">
        <v>1215</v>
      </c>
      <c r="D521" s="86" t="s">
        <v>11794</v>
      </c>
      <c r="E521" s="169" t="s">
        <v>12</v>
      </c>
      <c r="F521" s="90">
        <v>27345.33</v>
      </c>
      <c r="G521" s="136">
        <f t="shared" ref="G521:G584" si="98">F521*0.593</f>
        <v>16215.78069</v>
      </c>
      <c r="H521" s="130">
        <f t="shared" si="97"/>
        <v>8107.8903449999998</v>
      </c>
      <c r="I521" s="131">
        <f t="shared" si="96"/>
        <v>24323.671034999999</v>
      </c>
      <c r="J521" s="142">
        <v>0.5</v>
      </c>
      <c r="K521" s="27"/>
    </row>
    <row r="522" spans="1:11" ht="45">
      <c r="A522" s="86" t="s">
        <v>12304</v>
      </c>
      <c r="B522" s="88" t="s">
        <v>1224</v>
      </c>
      <c r="C522" s="88"/>
      <c r="D522" s="86" t="s">
        <v>21</v>
      </c>
      <c r="E522" s="169" t="s">
        <v>12</v>
      </c>
      <c r="F522" s="90">
        <v>42226.559999999998</v>
      </c>
      <c r="G522" s="136">
        <f t="shared" si="98"/>
        <v>25040.350079999997</v>
      </c>
      <c r="H522" s="130">
        <f t="shared" si="97"/>
        <v>12520.175039999996</v>
      </c>
      <c r="I522" s="131">
        <f t="shared" si="96"/>
        <v>37560.525119999991</v>
      </c>
      <c r="J522" s="142">
        <v>0.5</v>
      </c>
      <c r="K522" s="27"/>
    </row>
    <row r="523" spans="1:11" ht="45">
      <c r="A523" s="86" t="s">
        <v>12305</v>
      </c>
      <c r="B523" s="88" t="s">
        <v>1225</v>
      </c>
      <c r="C523" s="88"/>
      <c r="D523" s="86" t="s">
        <v>21</v>
      </c>
      <c r="E523" s="169" t="s">
        <v>12</v>
      </c>
      <c r="F523" s="90">
        <v>47505.15</v>
      </c>
      <c r="G523" s="136">
        <f t="shared" si="98"/>
        <v>28170.553949999998</v>
      </c>
      <c r="H523" s="130">
        <f t="shared" si="97"/>
        <v>14085.276974999997</v>
      </c>
      <c r="I523" s="131">
        <f t="shared" si="96"/>
        <v>42255.830924999995</v>
      </c>
      <c r="J523" s="142">
        <v>0.5</v>
      </c>
      <c r="K523" s="27"/>
    </row>
    <row r="524" spans="1:11" ht="45">
      <c r="A524" s="86" t="s">
        <v>12306</v>
      </c>
      <c r="B524" s="88" t="s">
        <v>1226</v>
      </c>
      <c r="C524" s="88"/>
      <c r="D524" s="86" t="s">
        <v>11794</v>
      </c>
      <c r="E524" s="169" t="s">
        <v>12</v>
      </c>
      <c r="F524" s="90">
        <v>39210.15</v>
      </c>
      <c r="G524" s="136">
        <f t="shared" si="98"/>
        <v>23251.61895</v>
      </c>
      <c r="H524" s="130">
        <f t="shared" si="97"/>
        <v>11625.809475</v>
      </c>
      <c r="I524" s="131">
        <f t="shared" si="96"/>
        <v>34877.428424999998</v>
      </c>
      <c r="J524" s="142">
        <v>0.5</v>
      </c>
      <c r="K524" s="27"/>
    </row>
    <row r="525" spans="1:11" ht="45">
      <c r="A525" s="86" t="s">
        <v>12307</v>
      </c>
      <c r="B525" s="88" t="s">
        <v>1227</v>
      </c>
      <c r="C525" s="88"/>
      <c r="D525" s="86" t="s">
        <v>11794</v>
      </c>
      <c r="E525" s="169" t="s">
        <v>12</v>
      </c>
      <c r="F525" s="90">
        <v>33177.86</v>
      </c>
      <c r="G525" s="136">
        <f t="shared" si="98"/>
        <v>19674.470979999998</v>
      </c>
      <c r="H525" s="130">
        <f t="shared" si="97"/>
        <v>9837.2354899999991</v>
      </c>
      <c r="I525" s="131">
        <f t="shared" si="96"/>
        <v>29511.706469999997</v>
      </c>
      <c r="J525" s="142">
        <v>0.5</v>
      </c>
      <c r="K525" s="27"/>
    </row>
    <row r="526" spans="1:11" ht="45">
      <c r="A526" s="86" t="s">
        <v>12308</v>
      </c>
      <c r="B526" s="88" t="s">
        <v>1228</v>
      </c>
      <c r="C526" s="88"/>
      <c r="D526" s="86" t="s">
        <v>11794</v>
      </c>
      <c r="E526" s="169" t="s">
        <v>12</v>
      </c>
      <c r="F526" s="90">
        <v>22787.5</v>
      </c>
      <c r="G526" s="136">
        <f t="shared" si="98"/>
        <v>13512.987499999999</v>
      </c>
      <c r="H526" s="130">
        <f t="shared" si="97"/>
        <v>6756.4937499999996</v>
      </c>
      <c r="I526" s="131">
        <f t="shared" si="96"/>
        <v>20269.481249999997</v>
      </c>
      <c r="J526" s="142">
        <v>0.5</v>
      </c>
      <c r="K526" s="27"/>
    </row>
    <row r="527" spans="1:11" ht="45">
      <c r="A527" s="86" t="s">
        <v>12309</v>
      </c>
      <c r="B527" s="88" t="s">
        <v>1229</v>
      </c>
      <c r="C527" s="88"/>
      <c r="D527" s="86" t="s">
        <v>11794</v>
      </c>
      <c r="E527" s="169" t="s">
        <v>12</v>
      </c>
      <c r="F527" s="90">
        <v>36194.269999999997</v>
      </c>
      <c r="G527" s="136">
        <f t="shared" si="98"/>
        <v>21463.202109999998</v>
      </c>
      <c r="H527" s="130">
        <f t="shared" si="97"/>
        <v>10731.601054999999</v>
      </c>
      <c r="I527" s="131">
        <f t="shared" si="96"/>
        <v>32194.803164999998</v>
      </c>
      <c r="J527" s="142">
        <v>0.5</v>
      </c>
      <c r="K527" s="27"/>
    </row>
    <row r="528" spans="1:11" ht="30">
      <c r="A528" s="86" t="s">
        <v>12310</v>
      </c>
      <c r="B528" s="88" t="s">
        <v>1233</v>
      </c>
      <c r="C528" s="88" t="s">
        <v>1232</v>
      </c>
      <c r="D528" s="86" t="s">
        <v>21</v>
      </c>
      <c r="E528" s="169" t="s">
        <v>12</v>
      </c>
      <c r="F528" s="90">
        <v>48590.89</v>
      </c>
      <c r="G528" s="136">
        <f t="shared" si="98"/>
        <v>28814.39777</v>
      </c>
      <c r="H528" s="130">
        <f>G528*50/100</f>
        <v>14407.198884999998</v>
      </c>
      <c r="I528" s="131">
        <f t="shared" si="96"/>
        <v>43221.596655000001</v>
      </c>
      <c r="J528" s="142">
        <v>0.5</v>
      </c>
      <c r="K528" s="27"/>
    </row>
    <row r="529" spans="1:11" ht="20.25">
      <c r="A529" s="86" t="s">
        <v>12311</v>
      </c>
      <c r="B529" s="88" t="s">
        <v>1234</v>
      </c>
      <c r="C529" s="88"/>
      <c r="D529" s="86" t="s">
        <v>21</v>
      </c>
      <c r="E529" s="169" t="s">
        <v>12</v>
      </c>
      <c r="F529" s="90">
        <v>62362.95</v>
      </c>
      <c r="G529" s="136">
        <f t="shared" si="98"/>
        <v>36981.229349999994</v>
      </c>
      <c r="H529" s="130">
        <f>G529*40/100</f>
        <v>14792.491739999996</v>
      </c>
      <c r="I529" s="131">
        <f t="shared" si="96"/>
        <v>51773.721089999992</v>
      </c>
      <c r="J529" s="142">
        <v>0.4</v>
      </c>
      <c r="K529" s="27"/>
    </row>
    <row r="530" spans="1:11" ht="18.75">
      <c r="A530" s="86" t="s">
        <v>145</v>
      </c>
      <c r="B530" s="89" t="s">
        <v>1235</v>
      </c>
      <c r="C530" s="88"/>
      <c r="D530" s="86"/>
      <c r="E530" s="82"/>
      <c r="F530" s="90"/>
      <c r="G530" s="146"/>
      <c r="H530" s="148"/>
      <c r="I530" s="146"/>
      <c r="J530" s="138"/>
      <c r="K530" s="27"/>
    </row>
    <row r="531" spans="1:11" ht="20.25">
      <c r="A531" s="86" t="s">
        <v>12312</v>
      </c>
      <c r="B531" s="88" t="s">
        <v>1257</v>
      </c>
      <c r="C531" s="100"/>
      <c r="D531" s="86" t="s">
        <v>11794</v>
      </c>
      <c r="E531" s="169" t="s">
        <v>12</v>
      </c>
      <c r="F531" s="90">
        <v>20162.2</v>
      </c>
      <c r="G531" s="136">
        <f t="shared" si="98"/>
        <v>11956.184600000001</v>
      </c>
      <c r="H531" s="130">
        <f>G531*40/100</f>
        <v>4782.4738400000006</v>
      </c>
      <c r="I531" s="131">
        <f t="shared" ref="I531:I532" si="99">G531+H531</f>
        <v>16738.658439999999</v>
      </c>
      <c r="J531" s="142">
        <v>0.4</v>
      </c>
      <c r="K531" s="27"/>
    </row>
    <row r="532" spans="1:11" ht="20.25">
      <c r="A532" s="86" t="s">
        <v>12313</v>
      </c>
      <c r="B532" s="88" t="s">
        <v>1258</v>
      </c>
      <c r="C532" s="88" t="s">
        <v>12314</v>
      </c>
      <c r="D532" s="86" t="s">
        <v>11794</v>
      </c>
      <c r="E532" s="169" t="s">
        <v>12</v>
      </c>
      <c r="F532" s="90">
        <v>17070.580000000002</v>
      </c>
      <c r="G532" s="136">
        <f t="shared" si="98"/>
        <v>10122.853940000001</v>
      </c>
      <c r="H532" s="130">
        <f>G532*40/100</f>
        <v>4049.1415760000004</v>
      </c>
      <c r="I532" s="131">
        <f t="shared" si="99"/>
        <v>14171.995516000001</v>
      </c>
      <c r="J532" s="142">
        <v>0.4</v>
      </c>
      <c r="K532" s="27"/>
    </row>
    <row r="533" spans="1:11" ht="18.75">
      <c r="A533" s="86" t="s">
        <v>145</v>
      </c>
      <c r="B533" s="89" t="s">
        <v>1260</v>
      </c>
      <c r="C533" s="88"/>
      <c r="D533" s="86"/>
      <c r="E533" s="82"/>
      <c r="F533" s="90"/>
      <c r="G533" s="146"/>
      <c r="H533" s="148"/>
      <c r="I533" s="146"/>
      <c r="J533" s="138"/>
      <c r="K533" s="27"/>
    </row>
    <row r="534" spans="1:11" ht="30">
      <c r="A534" s="86" t="s">
        <v>12315</v>
      </c>
      <c r="B534" s="88" t="s">
        <v>1262</v>
      </c>
      <c r="C534" s="88"/>
      <c r="D534" s="86" t="s">
        <v>21</v>
      </c>
      <c r="E534" s="169" t="s">
        <v>12</v>
      </c>
      <c r="F534" s="90">
        <v>66812.47</v>
      </c>
      <c r="G534" s="136">
        <f t="shared" si="98"/>
        <v>39619.794710000002</v>
      </c>
      <c r="H534" s="130">
        <f>G534*50/100</f>
        <v>19809.897355000001</v>
      </c>
      <c r="I534" s="131">
        <f t="shared" ref="I534:I542" si="100">G534+H534</f>
        <v>59429.692065000003</v>
      </c>
      <c r="J534" s="142">
        <v>0.5</v>
      </c>
      <c r="K534" s="27"/>
    </row>
    <row r="535" spans="1:11" ht="20.25">
      <c r="A535" s="86" t="s">
        <v>12316</v>
      </c>
      <c r="B535" s="88" t="s">
        <v>1263</v>
      </c>
      <c r="C535" s="88"/>
      <c r="D535" s="86" t="s">
        <v>11794</v>
      </c>
      <c r="E535" s="169" t="s">
        <v>12</v>
      </c>
      <c r="F535" s="90">
        <v>53913.95</v>
      </c>
      <c r="G535" s="136">
        <f t="shared" si="98"/>
        <v>31970.972349999996</v>
      </c>
      <c r="H535" s="130">
        <f>G535*40/100</f>
        <v>12788.388939999999</v>
      </c>
      <c r="I535" s="131">
        <f t="shared" si="100"/>
        <v>44759.361289999993</v>
      </c>
      <c r="J535" s="142">
        <v>0.4</v>
      </c>
      <c r="K535" s="27"/>
    </row>
    <row r="536" spans="1:11" ht="20.25">
      <c r="A536" s="86" t="s">
        <v>12317</v>
      </c>
      <c r="B536" s="88" t="s">
        <v>1264</v>
      </c>
      <c r="C536" s="88"/>
      <c r="D536" s="86" t="s">
        <v>11794</v>
      </c>
      <c r="E536" s="169" t="s">
        <v>12</v>
      </c>
      <c r="F536" s="90">
        <v>53913.95</v>
      </c>
      <c r="G536" s="136">
        <f t="shared" si="98"/>
        <v>31970.972349999996</v>
      </c>
      <c r="H536" s="130">
        <f t="shared" ref="H536:H538" si="101">G536*40/100</f>
        <v>12788.388939999999</v>
      </c>
      <c r="I536" s="131">
        <f t="shared" si="100"/>
        <v>44759.361289999993</v>
      </c>
      <c r="J536" s="142">
        <v>0.4</v>
      </c>
      <c r="K536" s="27"/>
    </row>
    <row r="537" spans="1:11" ht="20.25">
      <c r="A537" s="86" t="s">
        <v>12318</v>
      </c>
      <c r="B537" s="88" t="s">
        <v>1265</v>
      </c>
      <c r="C537" s="88" t="s">
        <v>12319</v>
      </c>
      <c r="D537" s="86" t="s">
        <v>11794</v>
      </c>
      <c r="E537" s="169" t="s">
        <v>12</v>
      </c>
      <c r="F537" s="90">
        <v>53913.95</v>
      </c>
      <c r="G537" s="136">
        <f t="shared" si="98"/>
        <v>31970.972349999996</v>
      </c>
      <c r="H537" s="130">
        <f t="shared" si="101"/>
        <v>12788.388939999999</v>
      </c>
      <c r="I537" s="131">
        <f t="shared" si="100"/>
        <v>44759.361289999993</v>
      </c>
      <c r="J537" s="142">
        <v>0.4</v>
      </c>
      <c r="K537" s="27"/>
    </row>
    <row r="538" spans="1:11" ht="20.25">
      <c r="A538" s="86" t="s">
        <v>12320</v>
      </c>
      <c r="B538" s="88" t="s">
        <v>1266</v>
      </c>
      <c r="C538" s="88"/>
      <c r="D538" s="86" t="s">
        <v>21</v>
      </c>
      <c r="E538" s="169" t="s">
        <v>12</v>
      </c>
      <c r="F538" s="90">
        <v>68615.22</v>
      </c>
      <c r="G538" s="136">
        <f t="shared" si="98"/>
        <v>40688.82546</v>
      </c>
      <c r="H538" s="130">
        <f t="shared" si="101"/>
        <v>16275.530183999999</v>
      </c>
      <c r="I538" s="131">
        <f t="shared" si="100"/>
        <v>56964.355643999996</v>
      </c>
      <c r="J538" s="142">
        <v>0.4</v>
      </c>
      <c r="K538" s="27"/>
    </row>
    <row r="539" spans="1:11" ht="30">
      <c r="A539" s="86" t="s">
        <v>12321</v>
      </c>
      <c r="B539" s="88" t="s">
        <v>1267</v>
      </c>
      <c r="C539" s="88"/>
      <c r="D539" s="86" t="s">
        <v>11794</v>
      </c>
      <c r="E539" s="169" t="s">
        <v>12</v>
      </c>
      <c r="F539" s="90">
        <v>63833.68</v>
      </c>
      <c r="G539" s="136">
        <f t="shared" si="98"/>
        <v>37853.372239999997</v>
      </c>
      <c r="H539" s="130">
        <f>G539*50/100</f>
        <v>18926.686119999998</v>
      </c>
      <c r="I539" s="131">
        <f t="shared" si="100"/>
        <v>56780.058359999995</v>
      </c>
      <c r="J539" s="142">
        <v>0.5</v>
      </c>
      <c r="K539" s="27"/>
    </row>
    <row r="540" spans="1:11" ht="30">
      <c r="A540" s="86" t="s">
        <v>12322</v>
      </c>
      <c r="B540" s="88" t="s">
        <v>1268</v>
      </c>
      <c r="C540" s="88" t="s">
        <v>12252</v>
      </c>
      <c r="D540" s="86" t="s">
        <v>11794</v>
      </c>
      <c r="E540" s="169" t="s">
        <v>12</v>
      </c>
      <c r="F540" s="90">
        <v>59388.87</v>
      </c>
      <c r="G540" s="136">
        <f t="shared" si="98"/>
        <v>35217.599909999997</v>
      </c>
      <c r="H540" s="130">
        <f t="shared" ref="H540:H542" si="102">G540*50/100</f>
        <v>17608.799954999999</v>
      </c>
      <c r="I540" s="131">
        <f t="shared" si="100"/>
        <v>52826.399864999999</v>
      </c>
      <c r="J540" s="142">
        <v>0.5</v>
      </c>
      <c r="K540" s="27"/>
    </row>
    <row r="541" spans="1:11" ht="30">
      <c r="A541" s="86" t="s">
        <v>12323</v>
      </c>
      <c r="B541" s="88" t="s">
        <v>1269</v>
      </c>
      <c r="C541" s="88"/>
      <c r="D541" s="86" t="s">
        <v>21</v>
      </c>
      <c r="E541" s="169" t="s">
        <v>12</v>
      </c>
      <c r="F541" s="90">
        <v>72121.69</v>
      </c>
      <c r="G541" s="136">
        <f t="shared" si="98"/>
        <v>42768.162169999996</v>
      </c>
      <c r="H541" s="130">
        <f t="shared" si="102"/>
        <v>21384.081084999998</v>
      </c>
      <c r="I541" s="131">
        <f t="shared" si="100"/>
        <v>64152.243254999994</v>
      </c>
      <c r="J541" s="142">
        <v>0.5</v>
      </c>
      <c r="K541" s="27"/>
    </row>
    <row r="542" spans="1:11" ht="30">
      <c r="A542" s="86" t="s">
        <v>12324</v>
      </c>
      <c r="B542" s="88" t="s">
        <v>1270</v>
      </c>
      <c r="C542" s="88"/>
      <c r="D542" s="86" t="s">
        <v>21</v>
      </c>
      <c r="E542" s="169" t="s">
        <v>12</v>
      </c>
      <c r="F542" s="90">
        <v>75707.81</v>
      </c>
      <c r="G542" s="136">
        <f t="shared" si="98"/>
        <v>44894.731329999995</v>
      </c>
      <c r="H542" s="130">
        <f t="shared" si="102"/>
        <v>22447.365664999998</v>
      </c>
      <c r="I542" s="131">
        <f t="shared" si="100"/>
        <v>67342.096995</v>
      </c>
      <c r="J542" s="142">
        <v>0.5</v>
      </c>
      <c r="K542" s="27"/>
    </row>
    <row r="543" spans="1:11" ht="18.75">
      <c r="A543" s="86" t="s">
        <v>145</v>
      </c>
      <c r="B543" s="89" t="s">
        <v>1271</v>
      </c>
      <c r="C543" s="88"/>
      <c r="D543" s="86"/>
      <c r="E543" s="82"/>
      <c r="F543" s="90"/>
      <c r="G543" s="146"/>
      <c r="H543" s="148"/>
      <c r="I543" s="146"/>
      <c r="J543" s="138"/>
      <c r="K543" s="27"/>
    </row>
    <row r="544" spans="1:11" ht="45">
      <c r="A544" s="86" t="s">
        <v>12325</v>
      </c>
      <c r="B544" s="88" t="s">
        <v>1273</v>
      </c>
      <c r="C544" s="88"/>
      <c r="D544" s="86" t="s">
        <v>11794</v>
      </c>
      <c r="E544" s="169" t="s">
        <v>12</v>
      </c>
      <c r="F544" s="90">
        <v>53913.95</v>
      </c>
      <c r="G544" s="136">
        <f t="shared" si="98"/>
        <v>31970.972349999996</v>
      </c>
      <c r="H544" s="130">
        <f>G544*50/100</f>
        <v>15985.486174999996</v>
      </c>
      <c r="I544" s="131">
        <f t="shared" ref="I544" si="103">G544+H544</f>
        <v>47956.458524999995</v>
      </c>
      <c r="J544" s="142">
        <v>0.5</v>
      </c>
      <c r="K544" s="27"/>
    </row>
    <row r="545" spans="1:11" ht="28.5">
      <c r="A545" s="86" t="s">
        <v>145</v>
      </c>
      <c r="B545" s="89" t="s">
        <v>1277</v>
      </c>
      <c r="C545" s="88"/>
      <c r="D545" s="86"/>
      <c r="E545" s="82"/>
      <c r="F545" s="90"/>
      <c r="G545" s="146"/>
      <c r="H545" s="148"/>
      <c r="I545" s="146"/>
      <c r="J545" s="138"/>
      <c r="K545" s="27"/>
    </row>
    <row r="546" spans="1:11" ht="30">
      <c r="A546" s="86" t="s">
        <v>12326</v>
      </c>
      <c r="B546" s="88" t="s">
        <v>1278</v>
      </c>
      <c r="C546" s="88" t="s">
        <v>1279</v>
      </c>
      <c r="D546" s="86" t="s">
        <v>11794</v>
      </c>
      <c r="E546" s="169" t="s">
        <v>12</v>
      </c>
      <c r="F546" s="90">
        <v>63833.68</v>
      </c>
      <c r="G546" s="136">
        <f t="shared" si="98"/>
        <v>37853.372239999997</v>
      </c>
      <c r="H546" s="130">
        <f>G546*50/100</f>
        <v>18926.686119999998</v>
      </c>
      <c r="I546" s="131">
        <f t="shared" ref="I546" si="104">G546+H546</f>
        <v>56780.058359999995</v>
      </c>
      <c r="J546" s="142">
        <v>0.5</v>
      </c>
      <c r="K546" s="27"/>
    </row>
    <row r="547" spans="1:11" ht="18.75">
      <c r="A547" s="86" t="s">
        <v>145</v>
      </c>
      <c r="B547" s="89" t="s">
        <v>1280</v>
      </c>
      <c r="C547" s="88"/>
      <c r="D547" s="86"/>
      <c r="E547" s="82"/>
      <c r="F547" s="90"/>
      <c r="G547" s="146"/>
      <c r="H547" s="148"/>
      <c r="I547" s="146"/>
      <c r="J547" s="138"/>
      <c r="K547" s="27"/>
    </row>
    <row r="548" spans="1:11" ht="30">
      <c r="A548" s="86" t="s">
        <v>12327</v>
      </c>
      <c r="B548" s="88" t="s">
        <v>1281</v>
      </c>
      <c r="C548" s="88" t="s">
        <v>12328</v>
      </c>
      <c r="D548" s="86" t="s">
        <v>11794</v>
      </c>
      <c r="E548" s="169" t="s">
        <v>12</v>
      </c>
      <c r="F548" s="90">
        <v>24306.23</v>
      </c>
      <c r="G548" s="136">
        <f t="shared" si="98"/>
        <v>14413.594389999998</v>
      </c>
      <c r="H548" s="130">
        <f t="shared" ref="H548" si="105">G548*30/100</f>
        <v>4324.0783169999995</v>
      </c>
      <c r="I548" s="131">
        <f t="shared" ref="I548:I553" si="106">G548+H548</f>
        <v>18737.672706999998</v>
      </c>
      <c r="J548" s="142">
        <v>0.3</v>
      </c>
      <c r="K548" s="27"/>
    </row>
    <row r="549" spans="1:11" ht="20.25">
      <c r="A549" s="86" t="s">
        <v>12329</v>
      </c>
      <c r="B549" s="88" t="s">
        <v>1284</v>
      </c>
      <c r="C549" s="88" t="s">
        <v>1285</v>
      </c>
      <c r="D549" s="86" t="s">
        <v>11794</v>
      </c>
      <c r="E549" s="169" t="s">
        <v>12</v>
      </c>
      <c r="F549" s="90">
        <v>21995.11</v>
      </c>
      <c r="G549" s="136">
        <f t="shared" si="98"/>
        <v>13043.10023</v>
      </c>
      <c r="H549" s="130">
        <f>G549*40/100</f>
        <v>5217.240092</v>
      </c>
      <c r="I549" s="131">
        <f t="shared" si="106"/>
        <v>18260.340322</v>
      </c>
      <c r="J549" s="142">
        <v>0.4</v>
      </c>
      <c r="K549" s="27"/>
    </row>
    <row r="550" spans="1:11" ht="20.25">
      <c r="A550" s="86" t="s">
        <v>12330</v>
      </c>
      <c r="B550" s="88" t="s">
        <v>1286</v>
      </c>
      <c r="C550" s="88" t="s">
        <v>1287</v>
      </c>
      <c r="D550" s="86" t="s">
        <v>11794</v>
      </c>
      <c r="E550" s="169" t="s">
        <v>12</v>
      </c>
      <c r="F550" s="90">
        <v>17070.580000000002</v>
      </c>
      <c r="G550" s="136">
        <f t="shared" si="98"/>
        <v>10122.853940000001</v>
      </c>
      <c r="H550" s="130">
        <f t="shared" ref="H550:H553" si="107">G550*40/100</f>
        <v>4049.1415760000004</v>
      </c>
      <c r="I550" s="131">
        <f t="shared" si="106"/>
        <v>14171.995516000001</v>
      </c>
      <c r="J550" s="142">
        <v>0.4</v>
      </c>
      <c r="K550" s="27"/>
    </row>
    <row r="551" spans="1:11" ht="20.25">
      <c r="A551" s="86" t="s">
        <v>12331</v>
      </c>
      <c r="B551" s="88" t="s">
        <v>1288</v>
      </c>
      <c r="C551" s="88" t="s">
        <v>1289</v>
      </c>
      <c r="D551" s="86" t="s">
        <v>11794</v>
      </c>
      <c r="E551" s="169" t="s">
        <v>12</v>
      </c>
      <c r="F551" s="90">
        <v>21995.11</v>
      </c>
      <c r="G551" s="136">
        <f t="shared" si="98"/>
        <v>13043.10023</v>
      </c>
      <c r="H551" s="130">
        <f t="shared" si="107"/>
        <v>5217.240092</v>
      </c>
      <c r="I551" s="131">
        <f t="shared" si="106"/>
        <v>18260.340322</v>
      </c>
      <c r="J551" s="142">
        <v>0.4</v>
      </c>
      <c r="K551" s="27"/>
    </row>
    <row r="552" spans="1:11" ht="20.25">
      <c r="A552" s="86" t="s">
        <v>12332</v>
      </c>
      <c r="B552" s="88" t="s">
        <v>1290</v>
      </c>
      <c r="C552" s="88"/>
      <c r="D552" s="86" t="s">
        <v>11794</v>
      </c>
      <c r="E552" s="169" t="s">
        <v>12</v>
      </c>
      <c r="F552" s="90">
        <v>21995.11</v>
      </c>
      <c r="G552" s="136">
        <f t="shared" si="98"/>
        <v>13043.10023</v>
      </c>
      <c r="H552" s="130">
        <f t="shared" si="107"/>
        <v>5217.240092</v>
      </c>
      <c r="I552" s="131">
        <f t="shared" si="106"/>
        <v>18260.340322</v>
      </c>
      <c r="J552" s="142">
        <v>0.4</v>
      </c>
      <c r="K552" s="27"/>
    </row>
    <row r="553" spans="1:11" ht="20.25">
      <c r="A553" s="86" t="s">
        <v>12333</v>
      </c>
      <c r="B553" s="88" t="s">
        <v>1291</v>
      </c>
      <c r="C553" s="88" t="s">
        <v>1292</v>
      </c>
      <c r="D553" s="86" t="s">
        <v>11794</v>
      </c>
      <c r="E553" s="169" t="s">
        <v>12</v>
      </c>
      <c r="F553" s="90">
        <v>21995.11</v>
      </c>
      <c r="G553" s="136">
        <f t="shared" si="98"/>
        <v>13043.10023</v>
      </c>
      <c r="H553" s="130">
        <f t="shared" si="107"/>
        <v>5217.240092</v>
      </c>
      <c r="I553" s="131">
        <f t="shared" si="106"/>
        <v>18260.340322</v>
      </c>
      <c r="J553" s="142">
        <v>0.4</v>
      </c>
      <c r="K553" s="27"/>
    </row>
    <row r="554" spans="1:11" ht="28.5">
      <c r="A554" s="86" t="s">
        <v>145</v>
      </c>
      <c r="B554" s="89" t="s">
        <v>1294</v>
      </c>
      <c r="C554" s="88"/>
      <c r="D554" s="86"/>
      <c r="E554" s="82"/>
      <c r="F554" s="90"/>
      <c r="G554" s="146"/>
      <c r="H554" s="148"/>
      <c r="I554" s="146"/>
      <c r="J554" s="138"/>
      <c r="K554" s="27"/>
    </row>
    <row r="555" spans="1:11" ht="45">
      <c r="A555" s="86" t="s">
        <v>12334</v>
      </c>
      <c r="B555" s="88" t="s">
        <v>1295</v>
      </c>
      <c r="C555" s="88"/>
      <c r="D555" s="86" t="s">
        <v>21</v>
      </c>
      <c r="E555" s="169" t="s">
        <v>12</v>
      </c>
      <c r="F555" s="90">
        <v>68933.990000000005</v>
      </c>
      <c r="G555" s="136">
        <f t="shared" si="98"/>
        <v>40877.856070000002</v>
      </c>
      <c r="H555" s="130">
        <f>G555*50/100</f>
        <v>20438.928035000001</v>
      </c>
      <c r="I555" s="131">
        <f t="shared" ref="I555:I564" si="108">G555+H555</f>
        <v>61316.784104999999</v>
      </c>
      <c r="J555" s="142">
        <v>0.5</v>
      </c>
      <c r="K555" s="27"/>
    </row>
    <row r="556" spans="1:11" ht="45">
      <c r="A556" s="86" t="s">
        <v>12335</v>
      </c>
      <c r="B556" s="88" t="s">
        <v>1296</v>
      </c>
      <c r="C556" s="88"/>
      <c r="D556" s="86" t="s">
        <v>21</v>
      </c>
      <c r="E556" s="169" t="s">
        <v>12</v>
      </c>
      <c r="F556" s="90">
        <v>60964.9</v>
      </c>
      <c r="G556" s="136">
        <f t="shared" si="98"/>
        <v>36152.185700000002</v>
      </c>
      <c r="H556" s="130">
        <f t="shared" ref="H556:H559" si="109">G556*50/100</f>
        <v>18076.092850000001</v>
      </c>
      <c r="I556" s="131">
        <f t="shared" si="108"/>
        <v>54228.278550000003</v>
      </c>
      <c r="J556" s="142">
        <v>0.5</v>
      </c>
      <c r="K556" s="27"/>
    </row>
    <row r="557" spans="1:11" ht="60">
      <c r="A557" s="86" t="s">
        <v>12336</v>
      </c>
      <c r="B557" s="88" t="s">
        <v>1297</v>
      </c>
      <c r="C557" s="88"/>
      <c r="D557" s="86" t="s">
        <v>21</v>
      </c>
      <c r="E557" s="169" t="s">
        <v>12</v>
      </c>
      <c r="F557" s="90">
        <v>78895.509999999995</v>
      </c>
      <c r="G557" s="136">
        <f t="shared" si="98"/>
        <v>46785.037429999997</v>
      </c>
      <c r="H557" s="130">
        <f t="shared" si="109"/>
        <v>23392.518714999998</v>
      </c>
      <c r="I557" s="131">
        <f t="shared" si="108"/>
        <v>70177.556144999995</v>
      </c>
      <c r="J557" s="142">
        <v>0.5</v>
      </c>
      <c r="K557" s="27"/>
    </row>
    <row r="558" spans="1:11" ht="45">
      <c r="A558" s="86" t="s">
        <v>12337</v>
      </c>
      <c r="B558" s="88" t="s">
        <v>1298</v>
      </c>
      <c r="C558" s="88"/>
      <c r="D558" s="86" t="s">
        <v>21</v>
      </c>
      <c r="E558" s="169" t="s">
        <v>12</v>
      </c>
      <c r="F558" s="90">
        <v>63868.27</v>
      </c>
      <c r="G558" s="136">
        <f t="shared" si="98"/>
        <v>37873.884109999999</v>
      </c>
      <c r="H558" s="130">
        <f t="shared" si="109"/>
        <v>18936.942055</v>
      </c>
      <c r="I558" s="131">
        <f t="shared" si="108"/>
        <v>56810.826164999999</v>
      </c>
      <c r="J558" s="142">
        <v>0.5</v>
      </c>
      <c r="K558" s="27"/>
    </row>
    <row r="559" spans="1:11" ht="45">
      <c r="A559" s="86" t="s">
        <v>12338</v>
      </c>
      <c r="B559" s="88" t="s">
        <v>1299</v>
      </c>
      <c r="C559" s="88"/>
      <c r="D559" s="86" t="s">
        <v>21</v>
      </c>
      <c r="E559" s="169" t="s">
        <v>12</v>
      </c>
      <c r="F559" s="90">
        <v>86067.83</v>
      </c>
      <c r="G559" s="136">
        <f t="shared" si="98"/>
        <v>51038.223189999997</v>
      </c>
      <c r="H559" s="130">
        <f t="shared" si="109"/>
        <v>25519.111595000002</v>
      </c>
      <c r="I559" s="131">
        <f t="shared" si="108"/>
        <v>76557.334784999999</v>
      </c>
      <c r="J559" s="142">
        <v>0.5</v>
      </c>
      <c r="K559" s="27"/>
    </row>
    <row r="560" spans="1:11" ht="45">
      <c r="A560" s="86" t="s">
        <v>12339</v>
      </c>
      <c r="B560" s="88" t="s">
        <v>1300</v>
      </c>
      <c r="C560" s="88"/>
      <c r="D560" s="86" t="s">
        <v>21</v>
      </c>
      <c r="E560" s="169" t="s">
        <v>12</v>
      </c>
      <c r="F560" s="90">
        <v>87661.68</v>
      </c>
      <c r="G560" s="136">
        <f t="shared" si="98"/>
        <v>51983.376239999991</v>
      </c>
      <c r="H560" s="130">
        <f>G560*50/100</f>
        <v>25991.688119999995</v>
      </c>
      <c r="I560" s="131">
        <f t="shared" si="108"/>
        <v>77975.064359999989</v>
      </c>
      <c r="J560" s="142">
        <v>0.5</v>
      </c>
      <c r="K560" s="27"/>
    </row>
    <row r="561" spans="1:11" ht="45">
      <c r="A561" s="86" t="s">
        <v>12340</v>
      </c>
      <c r="B561" s="88" t="s">
        <v>1301</v>
      </c>
      <c r="C561" s="88"/>
      <c r="D561" s="86" t="s">
        <v>21</v>
      </c>
      <c r="E561" s="169" t="s">
        <v>12</v>
      </c>
      <c r="F561" s="90">
        <v>89255.53</v>
      </c>
      <c r="G561" s="136">
        <f t="shared" si="98"/>
        <v>52928.529289999999</v>
      </c>
      <c r="H561" s="130">
        <f t="shared" ref="H561:H564" si="110">G561*50/100</f>
        <v>26464.264644999999</v>
      </c>
      <c r="I561" s="131">
        <f t="shared" si="108"/>
        <v>79392.793934999994</v>
      </c>
      <c r="J561" s="142">
        <v>0.5</v>
      </c>
      <c r="K561" s="27"/>
    </row>
    <row r="562" spans="1:11" ht="30">
      <c r="A562" s="86" t="s">
        <v>12341</v>
      </c>
      <c r="B562" s="88" t="s">
        <v>1302</v>
      </c>
      <c r="C562" s="88"/>
      <c r="D562" s="86" t="s">
        <v>21</v>
      </c>
      <c r="E562" s="169" t="s">
        <v>12</v>
      </c>
      <c r="F562" s="90">
        <v>74028.22</v>
      </c>
      <c r="G562" s="136">
        <f t="shared" si="98"/>
        <v>43898.73446</v>
      </c>
      <c r="H562" s="130">
        <f t="shared" si="110"/>
        <v>21949.367229999996</v>
      </c>
      <c r="I562" s="131">
        <f t="shared" si="108"/>
        <v>65848.101689999996</v>
      </c>
      <c r="J562" s="142">
        <v>0.5</v>
      </c>
      <c r="K562" s="27"/>
    </row>
    <row r="563" spans="1:11" ht="30">
      <c r="A563" s="86" t="s">
        <v>12342</v>
      </c>
      <c r="B563" s="88" t="s">
        <v>1303</v>
      </c>
      <c r="C563" s="88"/>
      <c r="D563" s="86" t="s">
        <v>21</v>
      </c>
      <c r="E563" s="169" t="s">
        <v>12</v>
      </c>
      <c r="F563" s="90">
        <v>86067.83</v>
      </c>
      <c r="G563" s="136">
        <f t="shared" si="98"/>
        <v>51038.223189999997</v>
      </c>
      <c r="H563" s="130">
        <f t="shared" si="110"/>
        <v>25519.111595000002</v>
      </c>
      <c r="I563" s="131">
        <f t="shared" si="108"/>
        <v>76557.334784999999</v>
      </c>
      <c r="J563" s="142">
        <v>0.5</v>
      </c>
      <c r="K563" s="27"/>
    </row>
    <row r="564" spans="1:11" ht="20.25">
      <c r="A564" s="86" t="s">
        <v>12343</v>
      </c>
      <c r="B564" s="88" t="s">
        <v>1304</v>
      </c>
      <c r="C564" s="88"/>
      <c r="D564" s="86" t="s">
        <v>21</v>
      </c>
      <c r="E564" s="169" t="s">
        <v>12</v>
      </c>
      <c r="F564" s="90">
        <v>75480.28</v>
      </c>
      <c r="G564" s="136">
        <f t="shared" si="98"/>
        <v>44759.806039999996</v>
      </c>
      <c r="H564" s="130">
        <f t="shared" si="110"/>
        <v>22379.903019999998</v>
      </c>
      <c r="I564" s="131">
        <f t="shared" si="108"/>
        <v>67139.709059999994</v>
      </c>
      <c r="J564" s="142">
        <v>0.5</v>
      </c>
      <c r="K564" s="27"/>
    </row>
    <row r="565" spans="1:11" ht="18.75">
      <c r="A565" s="86" t="s">
        <v>145</v>
      </c>
      <c r="B565" s="89" t="s">
        <v>1305</v>
      </c>
      <c r="C565" s="88"/>
      <c r="D565" s="86"/>
      <c r="E565" s="82"/>
      <c r="F565" s="90"/>
      <c r="G565" s="146"/>
      <c r="H565" s="148"/>
      <c r="I565" s="146"/>
      <c r="J565" s="138"/>
      <c r="K565" s="27"/>
    </row>
    <row r="566" spans="1:11" ht="30">
      <c r="A566" s="86" t="s">
        <v>12344</v>
      </c>
      <c r="B566" s="88" t="s">
        <v>1306</v>
      </c>
      <c r="C566" s="88"/>
      <c r="D566" s="86" t="s">
        <v>21</v>
      </c>
      <c r="E566" s="169" t="s">
        <v>12</v>
      </c>
      <c r="F566" s="90">
        <v>77301.66</v>
      </c>
      <c r="G566" s="136">
        <f t="shared" si="98"/>
        <v>45839.884380000003</v>
      </c>
      <c r="H566" s="130">
        <f>G566*40/100</f>
        <v>18335.953752000001</v>
      </c>
      <c r="I566" s="131">
        <f t="shared" ref="I566" si="111">G566+H566</f>
        <v>64175.838132000004</v>
      </c>
      <c r="J566" s="142">
        <v>0.4</v>
      </c>
      <c r="K566" s="27"/>
    </row>
    <row r="567" spans="1:11" ht="18.75">
      <c r="A567" s="86" t="s">
        <v>145</v>
      </c>
      <c r="B567" s="89" t="s">
        <v>1307</v>
      </c>
      <c r="C567" s="88"/>
      <c r="D567" s="86"/>
      <c r="E567" s="82"/>
      <c r="F567" s="90"/>
      <c r="G567" s="146"/>
      <c r="H567" s="148"/>
      <c r="I567" s="146"/>
      <c r="J567" s="138"/>
      <c r="K567" s="27"/>
    </row>
    <row r="568" spans="1:11" ht="20.25">
      <c r="A568" s="86" t="s">
        <v>12345</v>
      </c>
      <c r="B568" s="88" t="s">
        <v>1308</v>
      </c>
      <c r="C568" s="88" t="s">
        <v>1309</v>
      </c>
      <c r="D568" s="86" t="s">
        <v>11794</v>
      </c>
      <c r="E568" s="169" t="s">
        <v>12</v>
      </c>
      <c r="F568" s="90">
        <v>22154.49</v>
      </c>
      <c r="G568" s="136">
        <f t="shared" si="98"/>
        <v>13137.612570000001</v>
      </c>
      <c r="H568" s="130">
        <f t="shared" ref="H568:H575" si="112">G568*30/100</f>
        <v>3941.2837710000003</v>
      </c>
      <c r="I568" s="131">
        <f t="shared" ref="I568:I580" si="113">G568+H568</f>
        <v>17078.896341</v>
      </c>
      <c r="J568" s="142">
        <v>0.3</v>
      </c>
      <c r="K568" s="27"/>
    </row>
    <row r="569" spans="1:11" ht="30">
      <c r="A569" s="86" t="s">
        <v>12346</v>
      </c>
      <c r="B569" s="88" t="s">
        <v>1310</v>
      </c>
      <c r="C569" s="88" t="s">
        <v>1309</v>
      </c>
      <c r="D569" s="86" t="s">
        <v>11794</v>
      </c>
      <c r="E569" s="169" t="s">
        <v>12</v>
      </c>
      <c r="F569" s="90">
        <v>22154.49</v>
      </c>
      <c r="G569" s="136">
        <f t="shared" si="98"/>
        <v>13137.612570000001</v>
      </c>
      <c r="H569" s="130">
        <f t="shared" si="112"/>
        <v>3941.2837710000003</v>
      </c>
      <c r="I569" s="131">
        <f t="shared" si="113"/>
        <v>17078.896341</v>
      </c>
      <c r="J569" s="142">
        <v>0.3</v>
      </c>
      <c r="K569" s="27"/>
    </row>
    <row r="570" spans="1:11" ht="30">
      <c r="A570" s="86" t="s">
        <v>12347</v>
      </c>
      <c r="B570" s="88" t="s">
        <v>1311</v>
      </c>
      <c r="C570" s="88" t="s">
        <v>12252</v>
      </c>
      <c r="D570" s="86" t="s">
        <v>11794</v>
      </c>
      <c r="E570" s="169" t="s">
        <v>12</v>
      </c>
      <c r="F570" s="90">
        <v>17070.580000000002</v>
      </c>
      <c r="G570" s="136">
        <f t="shared" si="98"/>
        <v>10122.853940000001</v>
      </c>
      <c r="H570" s="130">
        <f>G570*40/100</f>
        <v>4049.1415760000004</v>
      </c>
      <c r="I570" s="131">
        <f t="shared" si="113"/>
        <v>14171.995516000001</v>
      </c>
      <c r="J570" s="142">
        <v>0.4</v>
      </c>
      <c r="K570" s="27"/>
    </row>
    <row r="571" spans="1:11" ht="30">
      <c r="A571" s="86" t="s">
        <v>12348</v>
      </c>
      <c r="B571" s="88" t="s">
        <v>1312</v>
      </c>
      <c r="C571" s="88"/>
      <c r="D571" s="86" t="s">
        <v>11794</v>
      </c>
      <c r="E571" s="169" t="s">
        <v>12</v>
      </c>
      <c r="F571" s="90">
        <v>22154.49</v>
      </c>
      <c r="G571" s="136">
        <f t="shared" si="98"/>
        <v>13137.612570000001</v>
      </c>
      <c r="H571" s="130">
        <f t="shared" ref="H571:H574" si="114">G571*40/100</f>
        <v>5255.0450280000005</v>
      </c>
      <c r="I571" s="131">
        <f t="shared" si="113"/>
        <v>18392.657598000002</v>
      </c>
      <c r="J571" s="142">
        <v>0.4</v>
      </c>
      <c r="K571" s="27"/>
    </row>
    <row r="572" spans="1:11" ht="20.25">
      <c r="A572" s="86" t="s">
        <v>12349</v>
      </c>
      <c r="B572" s="88" t="s">
        <v>1314</v>
      </c>
      <c r="C572" s="88" t="s">
        <v>12252</v>
      </c>
      <c r="D572" s="86" t="s">
        <v>11794</v>
      </c>
      <c r="E572" s="169" t="s">
        <v>12</v>
      </c>
      <c r="F572" s="90">
        <v>22154.49</v>
      </c>
      <c r="G572" s="136">
        <f t="shared" si="98"/>
        <v>13137.612570000001</v>
      </c>
      <c r="H572" s="130">
        <f t="shared" si="114"/>
        <v>5255.0450280000005</v>
      </c>
      <c r="I572" s="131">
        <f t="shared" si="113"/>
        <v>18392.657598000002</v>
      </c>
      <c r="J572" s="142">
        <v>0.4</v>
      </c>
      <c r="K572" s="27"/>
    </row>
    <row r="573" spans="1:11" ht="30">
      <c r="A573" s="86" t="s">
        <v>12350</v>
      </c>
      <c r="B573" s="88" t="s">
        <v>1315</v>
      </c>
      <c r="C573" s="88" t="s">
        <v>12351</v>
      </c>
      <c r="D573" s="86" t="s">
        <v>11794</v>
      </c>
      <c r="E573" s="169" t="s">
        <v>12</v>
      </c>
      <c r="F573" s="90">
        <v>22154.49</v>
      </c>
      <c r="G573" s="136">
        <f t="shared" si="98"/>
        <v>13137.612570000001</v>
      </c>
      <c r="H573" s="130">
        <f t="shared" si="114"/>
        <v>5255.0450280000005</v>
      </c>
      <c r="I573" s="131">
        <f t="shared" si="113"/>
        <v>18392.657598000002</v>
      </c>
      <c r="J573" s="142">
        <v>0.4</v>
      </c>
      <c r="K573" s="27"/>
    </row>
    <row r="574" spans="1:11" ht="30">
      <c r="A574" s="86" t="s">
        <v>12352</v>
      </c>
      <c r="B574" s="88" t="s">
        <v>1316</v>
      </c>
      <c r="C574" s="88"/>
      <c r="D574" s="86" t="s">
        <v>11794</v>
      </c>
      <c r="E574" s="169" t="s">
        <v>12</v>
      </c>
      <c r="F574" s="90">
        <v>22154.49</v>
      </c>
      <c r="G574" s="136">
        <f t="shared" si="98"/>
        <v>13137.612570000001</v>
      </c>
      <c r="H574" s="130">
        <f t="shared" si="114"/>
        <v>5255.0450280000005</v>
      </c>
      <c r="I574" s="131">
        <f t="shared" si="113"/>
        <v>18392.657598000002</v>
      </c>
      <c r="J574" s="142">
        <v>0.4</v>
      </c>
      <c r="K574" s="27"/>
    </row>
    <row r="575" spans="1:11" ht="30">
      <c r="A575" s="86" t="s">
        <v>12353</v>
      </c>
      <c r="B575" s="88" t="s">
        <v>1318</v>
      </c>
      <c r="C575" s="88"/>
      <c r="D575" s="86" t="s">
        <v>11794</v>
      </c>
      <c r="E575" s="169" t="s">
        <v>12</v>
      </c>
      <c r="F575" s="90">
        <v>17070.580000000002</v>
      </c>
      <c r="G575" s="136">
        <f t="shared" si="98"/>
        <v>10122.853940000001</v>
      </c>
      <c r="H575" s="130">
        <f t="shared" si="112"/>
        <v>3036.8561820000004</v>
      </c>
      <c r="I575" s="131">
        <f t="shared" si="113"/>
        <v>13159.710122</v>
      </c>
      <c r="J575" s="142">
        <v>0.3</v>
      </c>
      <c r="K575" s="27"/>
    </row>
    <row r="576" spans="1:11" ht="20.25">
      <c r="A576" s="86" t="s">
        <v>12354</v>
      </c>
      <c r="B576" s="88" t="s">
        <v>1319</v>
      </c>
      <c r="C576" s="88"/>
      <c r="D576" s="86" t="s">
        <v>21</v>
      </c>
      <c r="E576" s="169" t="s">
        <v>12</v>
      </c>
      <c r="F576" s="90">
        <v>68535.490000000005</v>
      </c>
      <c r="G576" s="136">
        <f t="shared" si="98"/>
        <v>40641.545570000002</v>
      </c>
      <c r="H576" s="130">
        <f>G576*40/100</f>
        <v>16256.618228000001</v>
      </c>
      <c r="I576" s="131">
        <f t="shared" si="113"/>
        <v>56898.163798000001</v>
      </c>
      <c r="J576" s="142">
        <v>0.4</v>
      </c>
      <c r="K576" s="27"/>
    </row>
    <row r="577" spans="1:11" ht="45">
      <c r="A577" s="86" t="s">
        <v>12355</v>
      </c>
      <c r="B577" s="88" t="s">
        <v>1320</v>
      </c>
      <c r="C577" s="88" t="s">
        <v>12351</v>
      </c>
      <c r="D577" s="86" t="s">
        <v>11794</v>
      </c>
      <c r="E577" s="169" t="s">
        <v>12</v>
      </c>
      <c r="F577" s="90">
        <v>63833.68</v>
      </c>
      <c r="G577" s="136">
        <f t="shared" si="98"/>
        <v>37853.372239999997</v>
      </c>
      <c r="H577" s="130">
        <f t="shared" ref="H577:H579" si="115">G577*40/100</f>
        <v>15141.348896</v>
      </c>
      <c r="I577" s="131">
        <f t="shared" si="113"/>
        <v>52994.721135999993</v>
      </c>
      <c r="J577" s="142">
        <v>0.4</v>
      </c>
      <c r="K577" s="27"/>
    </row>
    <row r="578" spans="1:11" ht="30">
      <c r="A578" s="86" t="s">
        <v>12356</v>
      </c>
      <c r="B578" s="88" t="s">
        <v>1321</v>
      </c>
      <c r="C578" s="88"/>
      <c r="D578" s="86" t="s">
        <v>22</v>
      </c>
      <c r="E578" s="169" t="s">
        <v>12</v>
      </c>
      <c r="F578" s="90">
        <v>16018.21</v>
      </c>
      <c r="G578" s="136">
        <f t="shared" si="98"/>
        <v>9498.7985299999982</v>
      </c>
      <c r="H578" s="130">
        <f t="shared" si="115"/>
        <v>3799.5194119999996</v>
      </c>
      <c r="I578" s="131">
        <f t="shared" si="113"/>
        <v>13298.317941999998</v>
      </c>
      <c r="J578" s="142">
        <v>0.4</v>
      </c>
      <c r="K578" s="27"/>
    </row>
    <row r="579" spans="1:11" ht="30">
      <c r="A579" s="86" t="s">
        <v>12357</v>
      </c>
      <c r="B579" s="88" t="s">
        <v>1323</v>
      </c>
      <c r="C579" s="88"/>
      <c r="D579" s="86" t="s">
        <v>22</v>
      </c>
      <c r="E579" s="169" t="s">
        <v>12</v>
      </c>
      <c r="F579" s="90">
        <v>12033.59</v>
      </c>
      <c r="G579" s="136">
        <f t="shared" si="98"/>
        <v>7135.9188699999995</v>
      </c>
      <c r="H579" s="130">
        <f t="shared" si="115"/>
        <v>2854.3675480000002</v>
      </c>
      <c r="I579" s="131">
        <f t="shared" si="113"/>
        <v>9990.2864179999997</v>
      </c>
      <c r="J579" s="142">
        <v>0.4</v>
      </c>
      <c r="K579" s="27"/>
    </row>
    <row r="580" spans="1:11" ht="30">
      <c r="A580" s="86" t="s">
        <v>12358</v>
      </c>
      <c r="B580" s="88" t="s">
        <v>1324</v>
      </c>
      <c r="C580" s="88" t="s">
        <v>1325</v>
      </c>
      <c r="D580" s="86" t="s">
        <v>22</v>
      </c>
      <c r="E580" s="169" t="s">
        <v>12</v>
      </c>
      <c r="F580" s="90">
        <v>7731.35</v>
      </c>
      <c r="G580" s="136">
        <f t="shared" si="98"/>
        <v>4584.6905500000003</v>
      </c>
      <c r="H580" s="130">
        <f>G580*30/100</f>
        <v>1375.4071650000001</v>
      </c>
      <c r="I580" s="131">
        <f t="shared" si="113"/>
        <v>5960.0977149999999</v>
      </c>
      <c r="J580" s="142">
        <v>0.3</v>
      </c>
      <c r="K580" s="27"/>
    </row>
    <row r="581" spans="1:11" ht="28.5">
      <c r="A581" s="86" t="s">
        <v>145</v>
      </c>
      <c r="B581" s="89" t="s">
        <v>1326</v>
      </c>
      <c r="C581" s="88"/>
      <c r="D581" s="86"/>
      <c r="E581" s="82"/>
      <c r="F581" s="90"/>
      <c r="G581" s="146"/>
      <c r="H581" s="148"/>
      <c r="I581" s="146"/>
      <c r="J581" s="138"/>
      <c r="K581" s="27"/>
    </row>
    <row r="582" spans="1:11" ht="45">
      <c r="A582" s="86" t="s">
        <v>12359</v>
      </c>
      <c r="B582" s="88" t="s">
        <v>1327</v>
      </c>
      <c r="C582" s="88" t="s">
        <v>1328</v>
      </c>
      <c r="D582" s="86" t="s">
        <v>21</v>
      </c>
      <c r="E582" s="169" t="s">
        <v>12</v>
      </c>
      <c r="F582" s="90">
        <v>68962.33</v>
      </c>
      <c r="G582" s="136">
        <f t="shared" si="98"/>
        <v>40894.661690000001</v>
      </c>
      <c r="H582" s="130">
        <f>G582*40/100</f>
        <v>16357.864676000001</v>
      </c>
      <c r="I582" s="131">
        <f t="shared" ref="I582:I597" si="116">G582+H582</f>
        <v>57252.526366000006</v>
      </c>
      <c r="J582" s="142">
        <v>0.4</v>
      </c>
      <c r="K582" s="27"/>
    </row>
    <row r="583" spans="1:11" ht="30">
      <c r="A583" s="86" t="s">
        <v>12360</v>
      </c>
      <c r="B583" s="88" t="s">
        <v>1329</v>
      </c>
      <c r="C583" s="88" t="s">
        <v>1330</v>
      </c>
      <c r="D583" s="86" t="s">
        <v>21</v>
      </c>
      <c r="E583" s="169" t="s">
        <v>12</v>
      </c>
      <c r="F583" s="104">
        <v>48050.99</v>
      </c>
      <c r="G583" s="136">
        <f t="shared" si="98"/>
        <v>28494.237069999999</v>
      </c>
      <c r="H583" s="130">
        <f t="shared" ref="H583:H586" si="117">G583*40/100</f>
        <v>11397.694828</v>
      </c>
      <c r="I583" s="131">
        <f t="shared" si="116"/>
        <v>39891.931897999995</v>
      </c>
      <c r="J583" s="142">
        <v>0.4</v>
      </c>
      <c r="K583" s="27"/>
    </row>
    <row r="584" spans="1:11" ht="20.25">
      <c r="A584" s="86" t="s">
        <v>12361</v>
      </c>
      <c r="B584" s="88" t="s">
        <v>1331</v>
      </c>
      <c r="C584" s="103"/>
      <c r="D584" s="86" t="s">
        <v>21</v>
      </c>
      <c r="E584" s="169" t="s">
        <v>12</v>
      </c>
      <c r="F584" s="104">
        <v>44811.6</v>
      </c>
      <c r="G584" s="136">
        <f t="shared" si="98"/>
        <v>26573.278799999996</v>
      </c>
      <c r="H584" s="130">
        <f t="shared" si="117"/>
        <v>10629.311519999997</v>
      </c>
      <c r="I584" s="131">
        <f t="shared" si="116"/>
        <v>37202.590319999996</v>
      </c>
      <c r="J584" s="142">
        <v>0.4</v>
      </c>
      <c r="K584" s="27"/>
    </row>
    <row r="585" spans="1:11" ht="30">
      <c r="A585" s="86" t="s">
        <v>12362</v>
      </c>
      <c r="B585" s="88" t="s">
        <v>1332</v>
      </c>
      <c r="C585" s="88" t="s">
        <v>12363</v>
      </c>
      <c r="D585" s="86" t="s">
        <v>21</v>
      </c>
      <c r="E585" s="169" t="s">
        <v>12</v>
      </c>
      <c r="F585" s="90">
        <v>48331.89</v>
      </c>
      <c r="G585" s="136">
        <f t="shared" ref="G585:G648" si="118">F585*0.593</f>
        <v>28660.81077</v>
      </c>
      <c r="H585" s="130">
        <f t="shared" si="117"/>
        <v>11464.324307999999</v>
      </c>
      <c r="I585" s="131">
        <f t="shared" si="116"/>
        <v>40125.135077999999</v>
      </c>
      <c r="J585" s="142">
        <v>0.4</v>
      </c>
      <c r="K585" s="27"/>
    </row>
    <row r="586" spans="1:11" ht="30">
      <c r="A586" s="86" t="s">
        <v>12364</v>
      </c>
      <c r="B586" s="88" t="s">
        <v>1334</v>
      </c>
      <c r="C586" s="88" t="s">
        <v>12365</v>
      </c>
      <c r="D586" s="86" t="s">
        <v>21</v>
      </c>
      <c r="E586" s="169" t="s">
        <v>12</v>
      </c>
      <c r="F586" s="90">
        <v>49705.5</v>
      </c>
      <c r="G586" s="136">
        <f t="shared" si="118"/>
        <v>29475.361499999999</v>
      </c>
      <c r="H586" s="130">
        <f t="shared" si="117"/>
        <v>11790.1446</v>
      </c>
      <c r="I586" s="131">
        <f t="shared" si="116"/>
        <v>41265.506099999999</v>
      </c>
      <c r="J586" s="142">
        <v>0.4</v>
      </c>
      <c r="K586" s="27"/>
    </row>
    <row r="587" spans="1:11" ht="30">
      <c r="A587" s="86" t="s">
        <v>12366</v>
      </c>
      <c r="B587" s="88" t="s">
        <v>1336</v>
      </c>
      <c r="C587" s="88" t="s">
        <v>1337</v>
      </c>
      <c r="D587" s="86" t="s">
        <v>21</v>
      </c>
      <c r="E587" s="169" t="s">
        <v>12</v>
      </c>
      <c r="F587" s="104">
        <v>51290.38</v>
      </c>
      <c r="G587" s="136">
        <f t="shared" si="118"/>
        <v>30415.195339999998</v>
      </c>
      <c r="H587" s="130">
        <f>G587*40/100</f>
        <v>12166.078136</v>
      </c>
      <c r="I587" s="131">
        <f t="shared" si="116"/>
        <v>42581.273476000002</v>
      </c>
      <c r="J587" s="142">
        <v>0.4</v>
      </c>
      <c r="K587" s="27"/>
    </row>
    <row r="588" spans="1:11" ht="30">
      <c r="A588" s="86" t="s">
        <v>12367</v>
      </c>
      <c r="B588" s="88" t="s">
        <v>1338</v>
      </c>
      <c r="C588" s="103"/>
      <c r="D588" s="86" t="s">
        <v>21</v>
      </c>
      <c r="E588" s="169" t="s">
        <v>12</v>
      </c>
      <c r="F588" s="104">
        <v>49130.79</v>
      </c>
      <c r="G588" s="136">
        <f t="shared" si="118"/>
        <v>29134.55847</v>
      </c>
      <c r="H588" s="130">
        <f t="shared" ref="H588:H595" si="119">G588*40/100</f>
        <v>11653.823388000001</v>
      </c>
      <c r="I588" s="131">
        <f t="shared" si="116"/>
        <v>40788.381858000001</v>
      </c>
      <c r="J588" s="142">
        <v>0.4</v>
      </c>
      <c r="K588" s="27"/>
    </row>
    <row r="589" spans="1:11" ht="30">
      <c r="A589" s="86" t="s">
        <v>12368</v>
      </c>
      <c r="B589" s="88" t="s">
        <v>1339</v>
      </c>
      <c r="C589" s="88" t="s">
        <v>12252</v>
      </c>
      <c r="D589" s="86" t="s">
        <v>21</v>
      </c>
      <c r="E589" s="169" t="s">
        <v>12</v>
      </c>
      <c r="F589" s="90">
        <v>62094.3</v>
      </c>
      <c r="G589" s="136">
        <f t="shared" si="118"/>
        <v>36821.919900000001</v>
      </c>
      <c r="H589" s="130">
        <f t="shared" si="119"/>
        <v>14728.767960000001</v>
      </c>
      <c r="I589" s="131">
        <f t="shared" si="116"/>
        <v>51550.687860000005</v>
      </c>
      <c r="J589" s="142">
        <v>0.4</v>
      </c>
      <c r="K589" s="27"/>
    </row>
    <row r="590" spans="1:11" ht="45">
      <c r="A590" s="86" t="s">
        <v>12369</v>
      </c>
      <c r="B590" s="88" t="s">
        <v>1340</v>
      </c>
      <c r="C590" s="88" t="s">
        <v>12370</v>
      </c>
      <c r="D590" s="86" t="s">
        <v>21</v>
      </c>
      <c r="E590" s="169" t="s">
        <v>12</v>
      </c>
      <c r="F590" s="90">
        <v>60303.45</v>
      </c>
      <c r="G590" s="136">
        <f t="shared" si="118"/>
        <v>35759.945849999996</v>
      </c>
      <c r="H590" s="130">
        <f t="shared" si="119"/>
        <v>14303.978339999998</v>
      </c>
      <c r="I590" s="131">
        <f t="shared" si="116"/>
        <v>50063.924189999991</v>
      </c>
      <c r="J590" s="142">
        <v>0.4</v>
      </c>
      <c r="K590" s="27"/>
    </row>
    <row r="591" spans="1:11" ht="30">
      <c r="A591" s="86" t="s">
        <v>12371</v>
      </c>
      <c r="B591" s="88" t="s">
        <v>1342</v>
      </c>
      <c r="C591" s="88" t="s">
        <v>12372</v>
      </c>
      <c r="D591" s="86" t="s">
        <v>21</v>
      </c>
      <c r="E591" s="169" t="s">
        <v>12</v>
      </c>
      <c r="F591" s="90">
        <v>72170.16</v>
      </c>
      <c r="G591" s="136">
        <f t="shared" si="118"/>
        <v>42796.904880000002</v>
      </c>
      <c r="H591" s="130">
        <f t="shared" si="119"/>
        <v>17118.761952000001</v>
      </c>
      <c r="I591" s="131">
        <f t="shared" si="116"/>
        <v>59915.666832000003</v>
      </c>
      <c r="J591" s="142">
        <v>0.4</v>
      </c>
      <c r="K591" s="27"/>
    </row>
    <row r="592" spans="1:11" ht="30">
      <c r="A592" s="86" t="s">
        <v>12373</v>
      </c>
      <c r="B592" s="88" t="s">
        <v>1344</v>
      </c>
      <c r="C592" s="88" t="s">
        <v>1337</v>
      </c>
      <c r="D592" s="86" t="s">
        <v>21</v>
      </c>
      <c r="E592" s="169" t="s">
        <v>12</v>
      </c>
      <c r="F592" s="90">
        <v>60303.45</v>
      </c>
      <c r="G592" s="136">
        <f t="shared" si="118"/>
        <v>35759.945849999996</v>
      </c>
      <c r="H592" s="130">
        <f t="shared" si="119"/>
        <v>14303.978339999998</v>
      </c>
      <c r="I592" s="131">
        <f t="shared" si="116"/>
        <v>50063.924189999991</v>
      </c>
      <c r="J592" s="142">
        <v>0.4</v>
      </c>
      <c r="K592" s="27"/>
    </row>
    <row r="593" spans="1:11" ht="45">
      <c r="A593" s="86" t="s">
        <v>12374</v>
      </c>
      <c r="B593" s="88" t="s">
        <v>1345</v>
      </c>
      <c r="C593" s="88" t="s">
        <v>1346</v>
      </c>
      <c r="D593" s="86" t="s">
        <v>21</v>
      </c>
      <c r="E593" s="169" t="s">
        <v>12</v>
      </c>
      <c r="F593" s="90">
        <v>79861.72</v>
      </c>
      <c r="G593" s="136">
        <f t="shared" si="118"/>
        <v>47357.999960000001</v>
      </c>
      <c r="H593" s="130">
        <f t="shared" si="119"/>
        <v>18943.199983999999</v>
      </c>
      <c r="I593" s="131">
        <f t="shared" si="116"/>
        <v>66301.199943999993</v>
      </c>
      <c r="J593" s="142">
        <v>0.4</v>
      </c>
      <c r="K593" s="27"/>
    </row>
    <row r="594" spans="1:11" ht="30">
      <c r="A594" s="86" t="s">
        <v>12375</v>
      </c>
      <c r="B594" s="88" t="s">
        <v>1347</v>
      </c>
      <c r="C594" s="103"/>
      <c r="D594" s="86" t="s">
        <v>21</v>
      </c>
      <c r="E594" s="169" t="s">
        <v>12</v>
      </c>
      <c r="F594" s="104">
        <v>47241.14</v>
      </c>
      <c r="G594" s="136">
        <f t="shared" si="118"/>
        <v>28013.996019999999</v>
      </c>
      <c r="H594" s="130">
        <f t="shared" si="119"/>
        <v>11205.598407999998</v>
      </c>
      <c r="I594" s="131">
        <f t="shared" si="116"/>
        <v>39219.594427999997</v>
      </c>
      <c r="J594" s="142">
        <v>0.4</v>
      </c>
      <c r="K594" s="27"/>
    </row>
    <row r="595" spans="1:11" ht="45">
      <c r="A595" s="86" t="s">
        <v>12376</v>
      </c>
      <c r="B595" s="88" t="s">
        <v>12377</v>
      </c>
      <c r="C595" s="88" t="s">
        <v>1349</v>
      </c>
      <c r="D595" s="96" t="s">
        <v>21</v>
      </c>
      <c r="E595" s="170" t="s">
        <v>12</v>
      </c>
      <c r="F595" s="90">
        <v>70753.2</v>
      </c>
      <c r="G595" s="136">
        <f t="shared" si="118"/>
        <v>41956.647599999997</v>
      </c>
      <c r="H595" s="130">
        <f t="shared" si="119"/>
        <v>16782.659039999999</v>
      </c>
      <c r="I595" s="131">
        <f t="shared" si="116"/>
        <v>58739.306639999995</v>
      </c>
      <c r="J595" s="142">
        <v>0.4</v>
      </c>
      <c r="K595" s="27"/>
    </row>
    <row r="596" spans="1:11" ht="30">
      <c r="A596" s="86" t="s">
        <v>12378</v>
      </c>
      <c r="B596" s="88" t="s">
        <v>12379</v>
      </c>
      <c r="C596" s="88"/>
      <c r="D596" s="86" t="s">
        <v>11794</v>
      </c>
      <c r="E596" s="169" t="s">
        <v>12</v>
      </c>
      <c r="F596" s="90">
        <v>16196.96</v>
      </c>
      <c r="G596" s="136">
        <f t="shared" si="118"/>
        <v>9604.7972799999989</v>
      </c>
      <c r="H596" s="130">
        <f>G596*40/100</f>
        <v>3841.9189119999996</v>
      </c>
      <c r="I596" s="131">
        <f t="shared" si="116"/>
        <v>13446.716191999998</v>
      </c>
      <c r="J596" s="142">
        <v>0.4</v>
      </c>
      <c r="K596" s="27"/>
    </row>
    <row r="597" spans="1:11" ht="30">
      <c r="A597" s="86" t="s">
        <v>12380</v>
      </c>
      <c r="B597" s="88" t="s">
        <v>1361</v>
      </c>
      <c r="C597" s="88"/>
      <c r="D597" s="86" t="s">
        <v>21</v>
      </c>
      <c r="E597" s="169" t="s">
        <v>12</v>
      </c>
      <c r="F597" s="90">
        <v>60155.25</v>
      </c>
      <c r="G597" s="136">
        <f t="shared" si="118"/>
        <v>35672.063249999999</v>
      </c>
      <c r="H597" s="130">
        <f>G597*40/100</f>
        <v>14268.8253</v>
      </c>
      <c r="I597" s="131">
        <f t="shared" si="116"/>
        <v>49940.888550000003</v>
      </c>
      <c r="J597" s="142">
        <v>0.4</v>
      </c>
      <c r="K597" s="27"/>
    </row>
    <row r="598" spans="1:11" ht="18.75">
      <c r="A598" s="86" t="s">
        <v>145</v>
      </c>
      <c r="B598" s="89" t="s">
        <v>1362</v>
      </c>
      <c r="C598" s="88"/>
      <c r="D598" s="86"/>
      <c r="E598" s="82"/>
      <c r="F598" s="90"/>
      <c r="G598" s="146"/>
      <c r="H598" s="148"/>
      <c r="I598" s="146"/>
      <c r="J598" s="138"/>
      <c r="K598" s="27"/>
    </row>
    <row r="599" spans="1:11" ht="30">
      <c r="A599" s="86" t="s">
        <v>12381</v>
      </c>
      <c r="B599" s="88" t="s">
        <v>1365</v>
      </c>
      <c r="C599" s="88"/>
      <c r="D599" s="86" t="s">
        <v>11794</v>
      </c>
      <c r="E599" s="169" t="s">
        <v>12</v>
      </c>
      <c r="F599" s="90">
        <v>12414.97</v>
      </c>
      <c r="G599" s="136">
        <f t="shared" si="118"/>
        <v>7362.0772099999995</v>
      </c>
      <c r="H599" s="130">
        <f>G599*40/100</f>
        <v>2944.830884</v>
      </c>
      <c r="I599" s="131">
        <f t="shared" ref="I599" si="120">G599+H599</f>
        <v>10306.908093999999</v>
      </c>
      <c r="J599" s="142">
        <v>0.4</v>
      </c>
      <c r="K599" s="27"/>
    </row>
    <row r="600" spans="1:11" ht="18.75">
      <c r="A600" s="86" t="s">
        <v>145</v>
      </c>
      <c r="B600" s="89" t="s">
        <v>1368</v>
      </c>
      <c r="C600" s="88"/>
      <c r="D600" s="86"/>
      <c r="E600" s="82"/>
      <c r="F600" s="90"/>
      <c r="G600" s="146"/>
      <c r="H600" s="148"/>
      <c r="I600" s="146"/>
      <c r="J600" s="138"/>
      <c r="K600" s="27"/>
    </row>
    <row r="601" spans="1:11" ht="45">
      <c r="A601" s="86" t="s">
        <v>12382</v>
      </c>
      <c r="B601" s="88" t="s">
        <v>1369</v>
      </c>
      <c r="C601" s="88" t="s">
        <v>12252</v>
      </c>
      <c r="D601" s="86" t="s">
        <v>23</v>
      </c>
      <c r="E601" s="169" t="s">
        <v>12</v>
      </c>
      <c r="F601" s="90">
        <v>1836.06</v>
      </c>
      <c r="G601" s="136">
        <f t="shared" si="118"/>
        <v>1088.78358</v>
      </c>
      <c r="H601" s="130">
        <f t="shared" ref="H601:H620" si="121">G601*30/100</f>
        <v>326.63507400000003</v>
      </c>
      <c r="I601" s="131">
        <f t="shared" ref="I601:I620" si="122">G601+H601</f>
        <v>1415.4186540000001</v>
      </c>
      <c r="J601" s="142">
        <v>0.3</v>
      </c>
      <c r="K601" s="27"/>
    </row>
    <row r="602" spans="1:11" ht="30">
      <c r="A602" s="86" t="s">
        <v>12383</v>
      </c>
      <c r="B602" s="88" t="s">
        <v>1370</v>
      </c>
      <c r="C602" s="88" t="s">
        <v>1371</v>
      </c>
      <c r="D602" s="86" t="s">
        <v>23</v>
      </c>
      <c r="E602" s="169" t="s">
        <v>12</v>
      </c>
      <c r="F602" s="90">
        <v>2295.37</v>
      </c>
      <c r="G602" s="136">
        <f t="shared" si="118"/>
        <v>1361.1544099999999</v>
      </c>
      <c r="H602" s="130">
        <f>G602*40/100</f>
        <v>544.46176400000002</v>
      </c>
      <c r="I602" s="131">
        <f t="shared" si="122"/>
        <v>1905.6161739999998</v>
      </c>
      <c r="J602" s="142">
        <v>0.4</v>
      </c>
      <c r="K602" s="27"/>
    </row>
    <row r="603" spans="1:11" ht="20.25">
      <c r="A603" s="86" t="s">
        <v>12384</v>
      </c>
      <c r="B603" s="88" t="s">
        <v>1372</v>
      </c>
      <c r="C603" s="88" t="s">
        <v>1373</v>
      </c>
      <c r="D603" s="86" t="s">
        <v>20</v>
      </c>
      <c r="E603" s="169" t="s">
        <v>12</v>
      </c>
      <c r="F603" s="90">
        <v>317148.86</v>
      </c>
      <c r="G603" s="136">
        <f t="shared" si="118"/>
        <v>188069.27397999997</v>
      </c>
      <c r="H603" s="130">
        <f t="shared" si="121"/>
        <v>56420.782193999992</v>
      </c>
      <c r="I603" s="131">
        <f t="shared" si="122"/>
        <v>244490.05617399997</v>
      </c>
      <c r="J603" s="142">
        <v>0.3</v>
      </c>
      <c r="K603" s="27"/>
    </row>
    <row r="604" spans="1:11" ht="30">
      <c r="A604" s="86" t="s">
        <v>12385</v>
      </c>
      <c r="B604" s="88" t="s">
        <v>1374</v>
      </c>
      <c r="C604" s="88" t="s">
        <v>1375</v>
      </c>
      <c r="D604" s="86" t="s">
        <v>20</v>
      </c>
      <c r="E604" s="169" t="s">
        <v>12</v>
      </c>
      <c r="F604" s="90">
        <v>374149.88</v>
      </c>
      <c r="G604" s="136">
        <f t="shared" si="118"/>
        <v>221870.87883999999</v>
      </c>
      <c r="H604" s="130">
        <f t="shared" si="121"/>
        <v>66561.263651999994</v>
      </c>
      <c r="I604" s="131">
        <f t="shared" si="122"/>
        <v>288432.14249200001</v>
      </c>
      <c r="J604" s="142">
        <v>0.3</v>
      </c>
      <c r="K604" s="27"/>
    </row>
    <row r="605" spans="1:11" ht="30">
      <c r="A605" s="86" t="s">
        <v>12386</v>
      </c>
      <c r="B605" s="88" t="s">
        <v>1376</v>
      </c>
      <c r="C605" s="88" t="s">
        <v>1377</v>
      </c>
      <c r="D605" s="86" t="s">
        <v>22</v>
      </c>
      <c r="E605" s="169" t="s">
        <v>12</v>
      </c>
      <c r="F605" s="90">
        <v>9563.11</v>
      </c>
      <c r="G605" s="136">
        <f t="shared" si="118"/>
        <v>5670.9242299999996</v>
      </c>
      <c r="H605" s="130">
        <f t="shared" si="121"/>
        <v>1701.2772689999997</v>
      </c>
      <c r="I605" s="131">
        <f t="shared" si="122"/>
        <v>7372.2014989999989</v>
      </c>
      <c r="J605" s="142">
        <v>0.3</v>
      </c>
      <c r="K605" s="27"/>
    </row>
    <row r="606" spans="1:11" ht="30">
      <c r="A606" s="86" t="s">
        <v>12387</v>
      </c>
      <c r="B606" s="88" t="s">
        <v>1378</v>
      </c>
      <c r="C606" s="88"/>
      <c r="D606" s="86" t="s">
        <v>11794</v>
      </c>
      <c r="E606" s="169" t="s">
        <v>12</v>
      </c>
      <c r="F606" s="90">
        <v>29326.880000000001</v>
      </c>
      <c r="G606" s="136">
        <f t="shared" si="118"/>
        <v>17390.839840000001</v>
      </c>
      <c r="H606" s="130">
        <f t="shared" si="121"/>
        <v>5217.2519520000005</v>
      </c>
      <c r="I606" s="131">
        <f t="shared" si="122"/>
        <v>22608.091791999999</v>
      </c>
      <c r="J606" s="142">
        <v>0.3</v>
      </c>
      <c r="K606" s="27"/>
    </row>
    <row r="607" spans="1:11" ht="30">
      <c r="A607" s="86" t="s">
        <v>12388</v>
      </c>
      <c r="B607" s="88" t="s">
        <v>1379</v>
      </c>
      <c r="C607" s="88"/>
      <c r="D607" s="86" t="s">
        <v>11794</v>
      </c>
      <c r="E607" s="169" t="s">
        <v>12</v>
      </c>
      <c r="F607" s="90">
        <v>14663.42</v>
      </c>
      <c r="G607" s="136">
        <f t="shared" si="118"/>
        <v>8695.4080599999998</v>
      </c>
      <c r="H607" s="130">
        <f t="shared" si="121"/>
        <v>2608.6224179999999</v>
      </c>
      <c r="I607" s="131">
        <f t="shared" si="122"/>
        <v>11304.030478000001</v>
      </c>
      <c r="J607" s="142">
        <v>0.3</v>
      </c>
      <c r="K607" s="27"/>
    </row>
    <row r="608" spans="1:11" ht="45">
      <c r="A608" s="86" t="s">
        <v>12389</v>
      </c>
      <c r="B608" s="88" t="s">
        <v>12390</v>
      </c>
      <c r="C608" s="88"/>
      <c r="D608" s="86" t="s">
        <v>11794</v>
      </c>
      <c r="E608" s="169" t="s">
        <v>12</v>
      </c>
      <c r="F608" s="90">
        <v>43990.3</v>
      </c>
      <c r="G608" s="136">
        <f t="shared" si="118"/>
        <v>26086.247900000002</v>
      </c>
      <c r="H608" s="130">
        <f t="shared" si="121"/>
        <v>7825.8743700000005</v>
      </c>
      <c r="I608" s="131">
        <f t="shared" si="122"/>
        <v>33912.12227</v>
      </c>
      <c r="J608" s="142">
        <v>0.3</v>
      </c>
      <c r="K608" s="27"/>
    </row>
    <row r="609" spans="1:11" ht="45">
      <c r="A609" s="86" t="s">
        <v>12391</v>
      </c>
      <c r="B609" s="88" t="s">
        <v>1381</v>
      </c>
      <c r="C609" s="88"/>
      <c r="D609" s="86" t="s">
        <v>11794</v>
      </c>
      <c r="E609" s="169" t="s">
        <v>12</v>
      </c>
      <c r="F609" s="90">
        <v>21995.15</v>
      </c>
      <c r="G609" s="136">
        <f t="shared" si="118"/>
        <v>13043.123950000001</v>
      </c>
      <c r="H609" s="130">
        <f t="shared" si="121"/>
        <v>3912.9371850000002</v>
      </c>
      <c r="I609" s="131">
        <f t="shared" si="122"/>
        <v>16956.061135</v>
      </c>
      <c r="J609" s="142">
        <v>0.3</v>
      </c>
      <c r="K609" s="27"/>
    </row>
    <row r="610" spans="1:11" ht="45">
      <c r="A610" s="86" t="s">
        <v>12392</v>
      </c>
      <c r="B610" s="88" t="s">
        <v>1382</v>
      </c>
      <c r="C610" s="88"/>
      <c r="D610" s="86" t="s">
        <v>11794</v>
      </c>
      <c r="E610" s="169" t="s">
        <v>12</v>
      </c>
      <c r="F610" s="90">
        <v>43990.3</v>
      </c>
      <c r="G610" s="136">
        <f t="shared" si="118"/>
        <v>26086.247900000002</v>
      </c>
      <c r="H610" s="130">
        <f t="shared" si="121"/>
        <v>7825.8743700000005</v>
      </c>
      <c r="I610" s="131">
        <f t="shared" si="122"/>
        <v>33912.12227</v>
      </c>
      <c r="J610" s="142">
        <v>0.3</v>
      </c>
      <c r="K610" s="27"/>
    </row>
    <row r="611" spans="1:11" ht="30">
      <c r="A611" s="86" t="s">
        <v>12393</v>
      </c>
      <c r="B611" s="88" t="s">
        <v>1383</v>
      </c>
      <c r="C611" s="88" t="s">
        <v>12394</v>
      </c>
      <c r="D611" s="86" t="s">
        <v>11794</v>
      </c>
      <c r="E611" s="169" t="s">
        <v>12</v>
      </c>
      <c r="F611" s="90">
        <v>43990.3</v>
      </c>
      <c r="G611" s="136">
        <f t="shared" si="118"/>
        <v>26086.247900000002</v>
      </c>
      <c r="H611" s="130">
        <f t="shared" si="121"/>
        <v>7825.8743700000005</v>
      </c>
      <c r="I611" s="131">
        <f t="shared" si="122"/>
        <v>33912.12227</v>
      </c>
      <c r="J611" s="142">
        <v>0.3</v>
      </c>
      <c r="K611" s="27"/>
    </row>
    <row r="612" spans="1:11" ht="30">
      <c r="A612" s="86" t="s">
        <v>12395</v>
      </c>
      <c r="B612" s="88" t="s">
        <v>1384</v>
      </c>
      <c r="C612" s="88" t="s">
        <v>12396</v>
      </c>
      <c r="D612" s="86" t="s">
        <v>11794</v>
      </c>
      <c r="E612" s="169" t="s">
        <v>12</v>
      </c>
      <c r="F612" s="90">
        <v>36658.58</v>
      </c>
      <c r="G612" s="136">
        <f t="shared" si="118"/>
        <v>21738.537939999998</v>
      </c>
      <c r="H612" s="130">
        <f t="shared" si="121"/>
        <v>6521.561381999999</v>
      </c>
      <c r="I612" s="131">
        <f t="shared" si="122"/>
        <v>28260.099321999998</v>
      </c>
      <c r="J612" s="142">
        <v>0.3</v>
      </c>
      <c r="K612" s="27"/>
    </row>
    <row r="613" spans="1:11" ht="30">
      <c r="A613" s="86" t="s">
        <v>12397</v>
      </c>
      <c r="B613" s="88" t="s">
        <v>1385</v>
      </c>
      <c r="C613" s="88"/>
      <c r="D613" s="86" t="s">
        <v>11794</v>
      </c>
      <c r="E613" s="169" t="s">
        <v>12</v>
      </c>
      <c r="F613" s="90">
        <v>21995.15</v>
      </c>
      <c r="G613" s="136">
        <f t="shared" si="118"/>
        <v>13043.123950000001</v>
      </c>
      <c r="H613" s="130">
        <f t="shared" si="121"/>
        <v>3912.9371850000002</v>
      </c>
      <c r="I613" s="131">
        <f t="shared" si="122"/>
        <v>16956.061135</v>
      </c>
      <c r="J613" s="142">
        <v>0.3</v>
      </c>
      <c r="K613" s="27"/>
    </row>
    <row r="614" spans="1:11" ht="45">
      <c r="A614" s="86" t="s">
        <v>12398</v>
      </c>
      <c r="B614" s="88" t="s">
        <v>1386</v>
      </c>
      <c r="C614" s="88"/>
      <c r="D614" s="86" t="s">
        <v>11794</v>
      </c>
      <c r="E614" s="169" t="s">
        <v>12</v>
      </c>
      <c r="F614" s="90">
        <v>29326.880000000001</v>
      </c>
      <c r="G614" s="136">
        <f t="shared" si="118"/>
        <v>17390.839840000001</v>
      </c>
      <c r="H614" s="130">
        <f t="shared" si="121"/>
        <v>5217.2519520000005</v>
      </c>
      <c r="I614" s="131">
        <f t="shared" si="122"/>
        <v>22608.091791999999</v>
      </c>
      <c r="J614" s="142">
        <v>0.3</v>
      </c>
      <c r="K614" s="27"/>
    </row>
    <row r="615" spans="1:11" ht="45">
      <c r="A615" s="86" t="s">
        <v>12399</v>
      </c>
      <c r="B615" s="88" t="s">
        <v>1387</v>
      </c>
      <c r="C615" s="88"/>
      <c r="D615" s="86" t="s">
        <v>11794</v>
      </c>
      <c r="E615" s="169" t="s">
        <v>12</v>
      </c>
      <c r="F615" s="90">
        <v>14663.42</v>
      </c>
      <c r="G615" s="136">
        <f t="shared" si="118"/>
        <v>8695.4080599999998</v>
      </c>
      <c r="H615" s="130">
        <f t="shared" si="121"/>
        <v>2608.6224179999999</v>
      </c>
      <c r="I615" s="131">
        <f t="shared" si="122"/>
        <v>11304.030478000001</v>
      </c>
      <c r="J615" s="142">
        <v>0.3</v>
      </c>
      <c r="K615" s="27"/>
    </row>
    <row r="616" spans="1:11" ht="30">
      <c r="A616" s="86" t="s">
        <v>12400</v>
      </c>
      <c r="B616" s="88" t="s">
        <v>1388</v>
      </c>
      <c r="C616" s="88" t="s">
        <v>12394</v>
      </c>
      <c r="D616" s="86" t="s">
        <v>11794</v>
      </c>
      <c r="E616" s="169" t="s">
        <v>12</v>
      </c>
      <c r="F616" s="90">
        <v>10997.59</v>
      </c>
      <c r="G616" s="136">
        <f t="shared" si="118"/>
        <v>6521.5708699999996</v>
      </c>
      <c r="H616" s="130">
        <f t="shared" si="121"/>
        <v>1956.4712609999999</v>
      </c>
      <c r="I616" s="131">
        <f t="shared" si="122"/>
        <v>8478.0421310000002</v>
      </c>
      <c r="J616" s="142">
        <v>0.3</v>
      </c>
      <c r="K616" s="27"/>
    </row>
    <row r="617" spans="1:11" ht="30">
      <c r="A617" s="86" t="s">
        <v>12401</v>
      </c>
      <c r="B617" s="88" t="s">
        <v>1389</v>
      </c>
      <c r="C617" s="88" t="s">
        <v>12394</v>
      </c>
      <c r="D617" s="86" t="s">
        <v>11794</v>
      </c>
      <c r="E617" s="169" t="s">
        <v>12</v>
      </c>
      <c r="F617" s="90">
        <v>7331.72</v>
      </c>
      <c r="G617" s="136">
        <f t="shared" si="118"/>
        <v>4347.7099600000001</v>
      </c>
      <c r="H617" s="130">
        <f t="shared" si="121"/>
        <v>1304.3129880000001</v>
      </c>
      <c r="I617" s="131">
        <f t="shared" si="122"/>
        <v>5652.0229479999998</v>
      </c>
      <c r="J617" s="142">
        <v>0.3</v>
      </c>
      <c r="K617" s="27"/>
    </row>
    <row r="618" spans="1:11" ht="30">
      <c r="A618" s="86" t="s">
        <v>12402</v>
      </c>
      <c r="B618" s="88" t="s">
        <v>1390</v>
      </c>
      <c r="C618" s="88" t="s">
        <v>12394</v>
      </c>
      <c r="D618" s="86" t="s">
        <v>11794</v>
      </c>
      <c r="E618" s="169" t="s">
        <v>12</v>
      </c>
      <c r="F618" s="90">
        <v>7331.72</v>
      </c>
      <c r="G618" s="136">
        <f t="shared" si="118"/>
        <v>4347.7099600000001</v>
      </c>
      <c r="H618" s="130">
        <f t="shared" si="121"/>
        <v>1304.3129880000001</v>
      </c>
      <c r="I618" s="131">
        <f t="shared" si="122"/>
        <v>5652.0229479999998</v>
      </c>
      <c r="J618" s="142">
        <v>0.3</v>
      </c>
      <c r="K618" s="27"/>
    </row>
    <row r="619" spans="1:11" ht="30">
      <c r="A619" s="86" t="s">
        <v>12403</v>
      </c>
      <c r="B619" s="88" t="s">
        <v>1391</v>
      </c>
      <c r="C619" s="88" t="s">
        <v>12394</v>
      </c>
      <c r="D619" s="86" t="s">
        <v>11794</v>
      </c>
      <c r="E619" s="169" t="s">
        <v>12</v>
      </c>
      <c r="F619" s="90">
        <v>14663.42</v>
      </c>
      <c r="G619" s="136">
        <f t="shared" si="118"/>
        <v>8695.4080599999998</v>
      </c>
      <c r="H619" s="130">
        <f t="shared" si="121"/>
        <v>2608.6224179999999</v>
      </c>
      <c r="I619" s="131">
        <f t="shared" si="122"/>
        <v>11304.030478000001</v>
      </c>
      <c r="J619" s="142">
        <v>0.3</v>
      </c>
      <c r="K619" s="27"/>
    </row>
    <row r="620" spans="1:11" ht="45">
      <c r="A620" s="86" t="s">
        <v>12404</v>
      </c>
      <c r="B620" s="88" t="s">
        <v>1392</v>
      </c>
      <c r="C620" s="88" t="s">
        <v>12394</v>
      </c>
      <c r="D620" s="86" t="s">
        <v>11794</v>
      </c>
      <c r="E620" s="169" t="s">
        <v>12</v>
      </c>
      <c r="F620" s="90">
        <v>14663.42</v>
      </c>
      <c r="G620" s="136">
        <f t="shared" si="118"/>
        <v>8695.4080599999998</v>
      </c>
      <c r="H620" s="130">
        <f t="shared" si="121"/>
        <v>2608.6224179999999</v>
      </c>
      <c r="I620" s="131">
        <f t="shared" si="122"/>
        <v>11304.030478000001</v>
      </c>
      <c r="J620" s="142">
        <v>0.3</v>
      </c>
      <c r="K620" s="27"/>
    </row>
    <row r="621" spans="1:11" ht="28.5">
      <c r="A621" s="86" t="s">
        <v>145</v>
      </c>
      <c r="B621" s="89" t="s">
        <v>1393</v>
      </c>
      <c r="C621" s="88"/>
      <c r="D621" s="86"/>
      <c r="E621" s="82"/>
      <c r="F621" s="90"/>
      <c r="G621" s="146"/>
      <c r="H621" s="148"/>
      <c r="I621" s="146"/>
      <c r="J621" s="138"/>
      <c r="K621" s="27"/>
    </row>
    <row r="622" spans="1:11" ht="60">
      <c r="A622" s="86" t="s">
        <v>12405</v>
      </c>
      <c r="B622" s="88" t="s">
        <v>1394</v>
      </c>
      <c r="C622" s="88"/>
      <c r="D622" s="86" t="s">
        <v>22</v>
      </c>
      <c r="E622" s="169" t="s">
        <v>12</v>
      </c>
      <c r="F622" s="90">
        <v>6040.11</v>
      </c>
      <c r="G622" s="136">
        <f t="shared" si="118"/>
        <v>3581.7852299999995</v>
      </c>
      <c r="H622" s="130">
        <f t="shared" ref="H622:H623" si="123">G622*30/100</f>
        <v>1074.5355689999999</v>
      </c>
      <c r="I622" s="131">
        <f t="shared" ref="I622:I628" si="124">G622+H622</f>
        <v>4656.3207989999992</v>
      </c>
      <c r="J622" s="142">
        <v>0.3</v>
      </c>
      <c r="K622" s="27"/>
    </row>
    <row r="623" spans="1:11" ht="60">
      <c r="A623" s="86" t="s">
        <v>12406</v>
      </c>
      <c r="B623" s="88" t="s">
        <v>1395</v>
      </c>
      <c r="C623" s="88"/>
      <c r="D623" s="86" t="s">
        <v>22</v>
      </c>
      <c r="E623" s="169" t="s">
        <v>12</v>
      </c>
      <c r="F623" s="90">
        <v>6040.11</v>
      </c>
      <c r="G623" s="136">
        <f t="shared" si="118"/>
        <v>3581.7852299999995</v>
      </c>
      <c r="H623" s="130">
        <f t="shared" si="123"/>
        <v>1074.5355689999999</v>
      </c>
      <c r="I623" s="131">
        <f t="shared" si="124"/>
        <v>4656.3207989999992</v>
      </c>
      <c r="J623" s="142">
        <v>0.3</v>
      </c>
      <c r="K623" s="27"/>
    </row>
    <row r="624" spans="1:11" ht="60">
      <c r="A624" s="86" t="s">
        <v>12407</v>
      </c>
      <c r="B624" s="88" t="s">
        <v>1396</v>
      </c>
      <c r="C624" s="88"/>
      <c r="D624" s="86" t="s">
        <v>23</v>
      </c>
      <c r="E624" s="169" t="s">
        <v>12</v>
      </c>
      <c r="F624" s="90">
        <v>2013.23</v>
      </c>
      <c r="G624" s="136">
        <f t="shared" si="118"/>
        <v>1193.84539</v>
      </c>
      <c r="H624" s="130">
        <f>G624*40/100</f>
        <v>477.53815600000001</v>
      </c>
      <c r="I624" s="131">
        <f t="shared" si="124"/>
        <v>1671.383546</v>
      </c>
      <c r="J624" s="142">
        <v>0.4</v>
      </c>
      <c r="K624" s="27"/>
    </row>
    <row r="625" spans="1:11" ht="45">
      <c r="A625" s="86" t="s">
        <v>12408</v>
      </c>
      <c r="B625" s="88" t="s">
        <v>1397</v>
      </c>
      <c r="C625" s="88"/>
      <c r="D625" s="86" t="s">
        <v>23</v>
      </c>
      <c r="E625" s="169" t="s">
        <v>12</v>
      </c>
      <c r="F625" s="90">
        <v>2013.23</v>
      </c>
      <c r="G625" s="136">
        <f t="shared" si="118"/>
        <v>1193.84539</v>
      </c>
      <c r="H625" s="130">
        <f t="shared" ref="H625:H628" si="125">G625*40/100</f>
        <v>477.53815600000001</v>
      </c>
      <c r="I625" s="131">
        <f t="shared" si="124"/>
        <v>1671.383546</v>
      </c>
      <c r="J625" s="142">
        <v>0.4</v>
      </c>
      <c r="K625" s="27"/>
    </row>
    <row r="626" spans="1:11" ht="60">
      <c r="A626" s="86" t="s">
        <v>12409</v>
      </c>
      <c r="B626" s="88" t="s">
        <v>1398</v>
      </c>
      <c r="C626" s="88"/>
      <c r="D626" s="86" t="s">
        <v>22</v>
      </c>
      <c r="E626" s="169" t="s">
        <v>12</v>
      </c>
      <c r="F626" s="90">
        <v>6040.11</v>
      </c>
      <c r="G626" s="136">
        <f t="shared" si="118"/>
        <v>3581.7852299999995</v>
      </c>
      <c r="H626" s="130">
        <f t="shared" si="125"/>
        <v>1432.7140919999999</v>
      </c>
      <c r="I626" s="131">
        <f t="shared" si="124"/>
        <v>5014.4993219999997</v>
      </c>
      <c r="J626" s="142">
        <v>0.4</v>
      </c>
      <c r="K626" s="27"/>
    </row>
    <row r="627" spans="1:11" ht="45">
      <c r="A627" s="86" t="s">
        <v>12410</v>
      </c>
      <c r="B627" s="88" t="s">
        <v>1399</v>
      </c>
      <c r="C627" s="88"/>
      <c r="D627" s="86" t="s">
        <v>23</v>
      </c>
      <c r="E627" s="169" t="s">
        <v>12</v>
      </c>
      <c r="F627" s="90">
        <v>2988.46</v>
      </c>
      <c r="G627" s="136">
        <f t="shared" si="118"/>
        <v>1772.15678</v>
      </c>
      <c r="H627" s="130">
        <f t="shared" si="125"/>
        <v>708.86271199999999</v>
      </c>
      <c r="I627" s="131">
        <f t="shared" si="124"/>
        <v>2481.0194919999999</v>
      </c>
      <c r="J627" s="142">
        <v>0.4</v>
      </c>
      <c r="K627" s="27"/>
    </row>
    <row r="628" spans="1:11" ht="45">
      <c r="A628" s="86" t="s">
        <v>12411</v>
      </c>
      <c r="B628" s="88" t="s">
        <v>1400</v>
      </c>
      <c r="C628" s="88"/>
      <c r="D628" s="86" t="s">
        <v>23</v>
      </c>
      <c r="E628" s="169" t="s">
        <v>12</v>
      </c>
      <c r="F628" s="90">
        <v>4226.3900000000003</v>
      </c>
      <c r="G628" s="136">
        <f t="shared" si="118"/>
        <v>2506.2492700000003</v>
      </c>
      <c r="H628" s="130">
        <f t="shared" si="125"/>
        <v>1002.4997080000001</v>
      </c>
      <c r="I628" s="131">
        <f t="shared" si="124"/>
        <v>3508.7489780000005</v>
      </c>
      <c r="J628" s="142">
        <v>0.4</v>
      </c>
      <c r="K628" s="27"/>
    </row>
    <row r="629" spans="1:11" ht="18.75">
      <c r="A629" s="86" t="s">
        <v>145</v>
      </c>
      <c r="B629" s="89" t="s">
        <v>1401</v>
      </c>
      <c r="C629" s="88"/>
      <c r="D629" s="86"/>
      <c r="E629" s="82"/>
      <c r="F629" s="90"/>
      <c r="G629" s="146"/>
      <c r="H629" s="148"/>
      <c r="I629" s="146"/>
      <c r="J629" s="138"/>
      <c r="K629" s="27"/>
    </row>
    <row r="630" spans="1:11" ht="30">
      <c r="A630" s="86" t="s">
        <v>12412</v>
      </c>
      <c r="B630" s="88" t="s">
        <v>1402</v>
      </c>
      <c r="C630" s="88" t="s">
        <v>12413</v>
      </c>
      <c r="D630" s="86" t="s">
        <v>23</v>
      </c>
      <c r="E630" s="169" t="s">
        <v>12</v>
      </c>
      <c r="F630" s="90">
        <v>3020.05</v>
      </c>
      <c r="G630" s="136">
        <f t="shared" si="118"/>
        <v>1790.8896500000001</v>
      </c>
      <c r="H630" s="130">
        <f t="shared" ref="H630:H634" si="126">G630*30/100</f>
        <v>537.26689499999998</v>
      </c>
      <c r="I630" s="131">
        <f t="shared" ref="I630:I634" si="127">G630+H630</f>
        <v>2328.1565449999998</v>
      </c>
      <c r="J630" s="142">
        <v>0.3</v>
      </c>
      <c r="K630" s="27"/>
    </row>
    <row r="631" spans="1:11" ht="30">
      <c r="A631" s="86" t="s">
        <v>12414</v>
      </c>
      <c r="B631" s="88" t="s">
        <v>1404</v>
      </c>
      <c r="C631" s="88" t="s">
        <v>12415</v>
      </c>
      <c r="D631" s="86" t="s">
        <v>23</v>
      </c>
      <c r="E631" s="169" t="s">
        <v>12</v>
      </c>
      <c r="F631" s="90">
        <v>2013.23</v>
      </c>
      <c r="G631" s="136">
        <f t="shared" si="118"/>
        <v>1193.84539</v>
      </c>
      <c r="H631" s="130">
        <f t="shared" si="126"/>
        <v>358.153617</v>
      </c>
      <c r="I631" s="131">
        <f t="shared" si="127"/>
        <v>1551.9990069999999</v>
      </c>
      <c r="J631" s="142">
        <v>0.3</v>
      </c>
      <c r="K631" s="27"/>
    </row>
    <row r="632" spans="1:11" ht="45">
      <c r="A632" s="86" t="s">
        <v>12416</v>
      </c>
      <c r="B632" s="88" t="s">
        <v>1406</v>
      </c>
      <c r="C632" s="88" t="s">
        <v>12417</v>
      </c>
      <c r="D632" s="86" t="s">
        <v>22</v>
      </c>
      <c r="E632" s="169" t="s">
        <v>12</v>
      </c>
      <c r="F632" s="90">
        <v>4530.08</v>
      </c>
      <c r="G632" s="136">
        <f t="shared" si="118"/>
        <v>2686.3374399999998</v>
      </c>
      <c r="H632" s="130">
        <f t="shared" si="126"/>
        <v>805.90123199999982</v>
      </c>
      <c r="I632" s="131">
        <f t="shared" si="127"/>
        <v>3492.2386719999995</v>
      </c>
      <c r="J632" s="142">
        <v>0.3</v>
      </c>
      <c r="K632" s="27"/>
    </row>
    <row r="633" spans="1:11" ht="30">
      <c r="A633" s="86" t="s">
        <v>12418</v>
      </c>
      <c r="B633" s="88" t="s">
        <v>1408</v>
      </c>
      <c r="C633" s="88"/>
      <c r="D633" s="86" t="s">
        <v>23</v>
      </c>
      <c r="E633" s="169" t="s">
        <v>12</v>
      </c>
      <c r="F633" s="90">
        <v>2516.85</v>
      </c>
      <c r="G633" s="136">
        <f t="shared" si="118"/>
        <v>1492.4920499999998</v>
      </c>
      <c r="H633" s="130">
        <f t="shared" si="126"/>
        <v>447.74761499999994</v>
      </c>
      <c r="I633" s="131">
        <f t="shared" si="127"/>
        <v>1940.2396649999998</v>
      </c>
      <c r="J633" s="142">
        <v>0.3</v>
      </c>
      <c r="K633" s="27"/>
    </row>
    <row r="634" spans="1:11" ht="30">
      <c r="A634" s="86" t="s">
        <v>12419</v>
      </c>
      <c r="B634" s="88" t="s">
        <v>1409</v>
      </c>
      <c r="C634" s="88"/>
      <c r="D634" s="86" t="s">
        <v>24</v>
      </c>
      <c r="E634" s="169" t="s">
        <v>12</v>
      </c>
      <c r="F634" s="90">
        <v>1761.84</v>
      </c>
      <c r="G634" s="136">
        <f t="shared" si="118"/>
        <v>1044.7711199999999</v>
      </c>
      <c r="H634" s="130">
        <f t="shared" si="126"/>
        <v>313.43133599999999</v>
      </c>
      <c r="I634" s="131">
        <f t="shared" si="127"/>
        <v>1358.202456</v>
      </c>
      <c r="J634" s="142">
        <v>0.3</v>
      </c>
      <c r="K634" s="27"/>
    </row>
    <row r="635" spans="1:11" ht="18.75">
      <c r="A635" s="86" t="s">
        <v>12420</v>
      </c>
      <c r="B635" s="88" t="s">
        <v>1410</v>
      </c>
      <c r="C635" s="88" t="s">
        <v>1411</v>
      </c>
      <c r="D635" s="86" t="s">
        <v>24</v>
      </c>
      <c r="E635" s="82"/>
      <c r="F635" s="90">
        <v>604.01</v>
      </c>
      <c r="G635" s="136">
        <f t="shared" si="118"/>
        <v>358.17793</v>
      </c>
      <c r="H635" s="133"/>
      <c r="I635" s="131">
        <f t="shared" ref="I635" si="128">G635</f>
        <v>358.17793</v>
      </c>
      <c r="J635" s="138"/>
      <c r="K635" s="27"/>
    </row>
    <row r="636" spans="1:11" ht="18.75">
      <c r="A636" s="86" t="s">
        <v>145</v>
      </c>
      <c r="B636" s="89" t="s">
        <v>1412</v>
      </c>
      <c r="C636" s="88"/>
      <c r="D636" s="86"/>
      <c r="E636" s="82"/>
      <c r="F636" s="90"/>
      <c r="G636" s="146"/>
      <c r="H636" s="148"/>
      <c r="I636" s="146"/>
      <c r="J636" s="138"/>
      <c r="K636" s="27"/>
    </row>
    <row r="637" spans="1:11" ht="20.25">
      <c r="A637" s="86" t="s">
        <v>12421</v>
      </c>
      <c r="B637" s="88" t="s">
        <v>1413</v>
      </c>
      <c r="C637" s="88"/>
      <c r="D637" s="86" t="s">
        <v>23</v>
      </c>
      <c r="E637" s="169" t="s">
        <v>12</v>
      </c>
      <c r="F637" s="90">
        <v>3020.05</v>
      </c>
      <c r="G637" s="136">
        <f t="shared" si="118"/>
        <v>1790.8896500000001</v>
      </c>
      <c r="H637" s="130">
        <f t="shared" ref="H637:H641" si="129">G637*30/100</f>
        <v>537.26689499999998</v>
      </c>
      <c r="I637" s="131">
        <f t="shared" ref="I637:I641" si="130">G637+H637</f>
        <v>2328.1565449999998</v>
      </c>
      <c r="J637" s="142">
        <v>0.3</v>
      </c>
      <c r="K637" s="27"/>
    </row>
    <row r="638" spans="1:11" ht="30">
      <c r="A638" s="86" t="s">
        <v>12422</v>
      </c>
      <c r="B638" s="88" t="s">
        <v>1414</v>
      </c>
      <c r="C638" s="88"/>
      <c r="D638" s="86" t="s">
        <v>22</v>
      </c>
      <c r="E638" s="169" t="s">
        <v>12</v>
      </c>
      <c r="F638" s="90">
        <v>4530.08</v>
      </c>
      <c r="G638" s="136">
        <f t="shared" si="118"/>
        <v>2686.3374399999998</v>
      </c>
      <c r="H638" s="130">
        <f t="shared" si="129"/>
        <v>805.90123199999982</v>
      </c>
      <c r="I638" s="131">
        <f t="shared" si="130"/>
        <v>3492.2386719999995</v>
      </c>
      <c r="J638" s="142">
        <v>0.3</v>
      </c>
      <c r="K638" s="27"/>
    </row>
    <row r="639" spans="1:11" ht="20.25">
      <c r="A639" s="86" t="s">
        <v>12423</v>
      </c>
      <c r="B639" s="88" t="s">
        <v>1415</v>
      </c>
      <c r="C639" s="88"/>
      <c r="D639" s="86" t="s">
        <v>11794</v>
      </c>
      <c r="E639" s="169" t="s">
        <v>12</v>
      </c>
      <c r="F639" s="90">
        <v>12227.02</v>
      </c>
      <c r="G639" s="136">
        <f t="shared" si="118"/>
        <v>7250.6228599999995</v>
      </c>
      <c r="H639" s="130">
        <f t="shared" si="129"/>
        <v>2175.1868579999996</v>
      </c>
      <c r="I639" s="131">
        <f t="shared" si="130"/>
        <v>9425.8097179999986</v>
      </c>
      <c r="J639" s="142">
        <v>0.3</v>
      </c>
      <c r="K639" s="27"/>
    </row>
    <row r="640" spans="1:11" ht="20.25">
      <c r="A640" s="86" t="s">
        <v>12424</v>
      </c>
      <c r="B640" s="88" t="s">
        <v>1416</v>
      </c>
      <c r="C640" s="88"/>
      <c r="D640" s="86" t="s">
        <v>22</v>
      </c>
      <c r="E640" s="169" t="s">
        <v>12</v>
      </c>
      <c r="F640" s="90">
        <v>5134.5200000000004</v>
      </c>
      <c r="G640" s="136">
        <f t="shared" si="118"/>
        <v>3044.77036</v>
      </c>
      <c r="H640" s="130">
        <f t="shared" si="129"/>
        <v>913.43110799999999</v>
      </c>
      <c r="I640" s="131">
        <f t="shared" si="130"/>
        <v>3958.2014680000002</v>
      </c>
      <c r="J640" s="142">
        <v>0.3</v>
      </c>
      <c r="K640" s="27"/>
    </row>
    <row r="641" spans="1:11" ht="30">
      <c r="A641" s="86" t="s">
        <v>12425</v>
      </c>
      <c r="B641" s="88" t="s">
        <v>1417</v>
      </c>
      <c r="C641" s="88"/>
      <c r="D641" s="86" t="s">
        <v>11794</v>
      </c>
      <c r="E641" s="169" t="s">
        <v>12</v>
      </c>
      <c r="F641" s="90">
        <v>12227.02</v>
      </c>
      <c r="G641" s="136">
        <f t="shared" si="118"/>
        <v>7250.6228599999995</v>
      </c>
      <c r="H641" s="130">
        <f t="shared" si="129"/>
        <v>2175.1868579999996</v>
      </c>
      <c r="I641" s="131">
        <f t="shared" si="130"/>
        <v>9425.8097179999986</v>
      </c>
      <c r="J641" s="142">
        <v>0.3</v>
      </c>
      <c r="K641" s="27"/>
    </row>
    <row r="642" spans="1:11" ht="28.5">
      <c r="A642" s="86" t="s">
        <v>145</v>
      </c>
      <c r="B642" s="89" t="s">
        <v>1418</v>
      </c>
      <c r="C642" s="88"/>
      <c r="D642" s="86"/>
      <c r="E642" s="82"/>
      <c r="F642" s="90"/>
      <c r="G642" s="146"/>
      <c r="H642" s="148"/>
      <c r="I642" s="146"/>
      <c r="J642" s="138"/>
      <c r="K642" s="27"/>
    </row>
    <row r="643" spans="1:11" ht="30">
      <c r="A643" s="86" t="s">
        <v>12426</v>
      </c>
      <c r="B643" s="88" t="s">
        <v>1419</v>
      </c>
      <c r="C643" s="88"/>
      <c r="D643" s="86" t="s">
        <v>11794</v>
      </c>
      <c r="E643" s="169" t="s">
        <v>12</v>
      </c>
      <c r="F643" s="90">
        <v>24295.439999999999</v>
      </c>
      <c r="G643" s="136">
        <f t="shared" si="118"/>
        <v>14407.195919999998</v>
      </c>
      <c r="H643" s="130">
        <f t="shared" ref="H643:H659" si="131">G643*30/100</f>
        <v>4322.1587759999993</v>
      </c>
      <c r="I643" s="131">
        <f t="shared" ref="I643:I670" si="132">G643+H643</f>
        <v>18729.354695999999</v>
      </c>
      <c r="J643" s="142">
        <v>0.3</v>
      </c>
      <c r="K643" s="27"/>
    </row>
    <row r="644" spans="1:11" ht="45">
      <c r="A644" s="86" t="s">
        <v>12427</v>
      </c>
      <c r="B644" s="88" t="s">
        <v>1424</v>
      </c>
      <c r="C644" s="88"/>
      <c r="D644" s="86" t="s">
        <v>22</v>
      </c>
      <c r="E644" s="169" t="s">
        <v>12</v>
      </c>
      <c r="F644" s="90">
        <v>7731.35</v>
      </c>
      <c r="G644" s="136">
        <f t="shared" si="118"/>
        <v>4584.6905500000003</v>
      </c>
      <c r="H644" s="130">
        <f t="shared" si="131"/>
        <v>1375.4071650000001</v>
      </c>
      <c r="I644" s="131">
        <f t="shared" si="132"/>
        <v>5960.0977149999999</v>
      </c>
      <c r="J644" s="142">
        <v>0.3</v>
      </c>
      <c r="K644" s="27"/>
    </row>
    <row r="645" spans="1:11" ht="30">
      <c r="A645" s="86" t="s">
        <v>12428</v>
      </c>
      <c r="B645" s="88" t="s">
        <v>1425</v>
      </c>
      <c r="C645" s="88"/>
      <c r="D645" s="86" t="s">
        <v>22</v>
      </c>
      <c r="E645" s="169" t="s">
        <v>12</v>
      </c>
      <c r="F645" s="90">
        <v>6958.75</v>
      </c>
      <c r="G645" s="136">
        <f t="shared" si="118"/>
        <v>4126.5387499999997</v>
      </c>
      <c r="H645" s="130">
        <f t="shared" si="131"/>
        <v>1237.9616249999999</v>
      </c>
      <c r="I645" s="131">
        <f t="shared" si="132"/>
        <v>5364.5003749999996</v>
      </c>
      <c r="J645" s="142">
        <v>0.3</v>
      </c>
      <c r="K645" s="27"/>
    </row>
    <row r="646" spans="1:11" ht="45">
      <c r="A646" s="86" t="s">
        <v>12429</v>
      </c>
      <c r="B646" s="88" t="s">
        <v>1426</v>
      </c>
      <c r="C646" s="88" t="s">
        <v>1427</v>
      </c>
      <c r="D646" s="86" t="s">
        <v>11794</v>
      </c>
      <c r="E646" s="169" t="s">
        <v>12</v>
      </c>
      <c r="F646" s="90">
        <v>25041.040000000001</v>
      </c>
      <c r="G646" s="136">
        <f t="shared" si="118"/>
        <v>14849.336719999999</v>
      </c>
      <c r="H646" s="130">
        <f t="shared" si="131"/>
        <v>4454.8010160000003</v>
      </c>
      <c r="I646" s="131">
        <f t="shared" si="132"/>
        <v>19304.137736000001</v>
      </c>
      <c r="J646" s="142">
        <v>0.3</v>
      </c>
      <c r="K646" s="27"/>
    </row>
    <row r="647" spans="1:11" ht="30">
      <c r="A647" s="86" t="s">
        <v>12430</v>
      </c>
      <c r="B647" s="88" t="s">
        <v>1428</v>
      </c>
      <c r="C647" s="88" t="s">
        <v>1429</v>
      </c>
      <c r="D647" s="86" t="s">
        <v>22</v>
      </c>
      <c r="E647" s="169" t="s">
        <v>12</v>
      </c>
      <c r="F647" s="90">
        <v>6958.75</v>
      </c>
      <c r="G647" s="136">
        <f t="shared" si="118"/>
        <v>4126.5387499999997</v>
      </c>
      <c r="H647" s="130">
        <f t="shared" si="131"/>
        <v>1237.9616249999999</v>
      </c>
      <c r="I647" s="131">
        <f t="shared" si="132"/>
        <v>5364.5003749999996</v>
      </c>
      <c r="J647" s="142">
        <v>0.3</v>
      </c>
      <c r="K647" s="27"/>
    </row>
    <row r="648" spans="1:11" ht="45">
      <c r="A648" s="86" t="s">
        <v>12431</v>
      </c>
      <c r="B648" s="88" t="s">
        <v>1430</v>
      </c>
      <c r="C648" s="88" t="s">
        <v>1431</v>
      </c>
      <c r="D648" s="86" t="s">
        <v>11794</v>
      </c>
      <c r="E648" s="169" t="s">
        <v>12</v>
      </c>
      <c r="F648" s="90">
        <v>23475.88</v>
      </c>
      <c r="G648" s="136">
        <f t="shared" si="118"/>
        <v>13921.196840000001</v>
      </c>
      <c r="H648" s="130">
        <f t="shared" si="131"/>
        <v>4176.3590520000007</v>
      </c>
      <c r="I648" s="131">
        <f t="shared" si="132"/>
        <v>18097.555892</v>
      </c>
      <c r="J648" s="142">
        <v>0.3</v>
      </c>
      <c r="K648" s="27"/>
    </row>
    <row r="649" spans="1:11" ht="30">
      <c r="A649" s="86" t="s">
        <v>12432</v>
      </c>
      <c r="B649" s="88" t="s">
        <v>1432</v>
      </c>
      <c r="C649" s="88" t="s">
        <v>1431</v>
      </c>
      <c r="D649" s="86" t="s">
        <v>11794</v>
      </c>
      <c r="E649" s="169" t="s">
        <v>12</v>
      </c>
      <c r="F649" s="90">
        <v>15650.58</v>
      </c>
      <c r="G649" s="136">
        <f t="shared" ref="G649:G712" si="133">F649*0.593</f>
        <v>9280.7939399999996</v>
      </c>
      <c r="H649" s="130">
        <f t="shared" si="131"/>
        <v>2784.2381819999996</v>
      </c>
      <c r="I649" s="131">
        <f t="shared" si="132"/>
        <v>12065.032121999999</v>
      </c>
      <c r="J649" s="142">
        <v>0.3</v>
      </c>
      <c r="K649" s="27"/>
    </row>
    <row r="650" spans="1:11" ht="30">
      <c r="A650" s="86" t="s">
        <v>12433</v>
      </c>
      <c r="B650" s="88" t="s">
        <v>1433</v>
      </c>
      <c r="C650" s="88"/>
      <c r="D650" s="86" t="s">
        <v>22</v>
      </c>
      <c r="E650" s="169" t="s">
        <v>12</v>
      </c>
      <c r="F650" s="90">
        <v>4832.09</v>
      </c>
      <c r="G650" s="136">
        <f t="shared" si="133"/>
        <v>2865.4293699999998</v>
      </c>
      <c r="H650" s="130">
        <f t="shared" si="131"/>
        <v>859.62881100000004</v>
      </c>
      <c r="I650" s="131">
        <f t="shared" si="132"/>
        <v>3725.0581809999999</v>
      </c>
      <c r="J650" s="142">
        <v>0.3</v>
      </c>
      <c r="K650" s="27"/>
    </row>
    <row r="651" spans="1:11" ht="45">
      <c r="A651" s="86" t="s">
        <v>12434</v>
      </c>
      <c r="B651" s="88" t="s">
        <v>1434</v>
      </c>
      <c r="C651" s="88"/>
      <c r="D651" s="86" t="s">
        <v>22</v>
      </c>
      <c r="E651" s="169" t="s">
        <v>12</v>
      </c>
      <c r="F651" s="90">
        <v>6958.75</v>
      </c>
      <c r="G651" s="136">
        <f t="shared" si="133"/>
        <v>4126.5387499999997</v>
      </c>
      <c r="H651" s="130">
        <f t="shared" si="131"/>
        <v>1237.9616249999999</v>
      </c>
      <c r="I651" s="131">
        <f t="shared" si="132"/>
        <v>5364.5003749999996</v>
      </c>
      <c r="J651" s="142">
        <v>0.3</v>
      </c>
      <c r="K651" s="27"/>
    </row>
    <row r="652" spans="1:11" ht="30">
      <c r="A652" s="86" t="s">
        <v>12435</v>
      </c>
      <c r="B652" s="88" t="s">
        <v>1435</v>
      </c>
      <c r="C652" s="88"/>
      <c r="D652" s="86" t="s">
        <v>11794</v>
      </c>
      <c r="E652" s="169" t="s">
        <v>12</v>
      </c>
      <c r="F652" s="90">
        <v>24294.9</v>
      </c>
      <c r="G652" s="136">
        <f t="shared" si="133"/>
        <v>14406.875700000001</v>
      </c>
      <c r="H652" s="130">
        <f t="shared" si="131"/>
        <v>4322.0627100000002</v>
      </c>
      <c r="I652" s="131">
        <f t="shared" si="132"/>
        <v>18728.938410000002</v>
      </c>
      <c r="J652" s="142">
        <v>0.3</v>
      </c>
      <c r="K652" s="27"/>
    </row>
    <row r="653" spans="1:11" ht="30">
      <c r="A653" s="86" t="s">
        <v>12436</v>
      </c>
      <c r="B653" s="88" t="s">
        <v>1436</v>
      </c>
      <c r="C653" s="88"/>
      <c r="D653" s="86" t="s">
        <v>22</v>
      </c>
      <c r="E653" s="169" t="s">
        <v>12</v>
      </c>
      <c r="F653" s="90">
        <v>6958.75</v>
      </c>
      <c r="G653" s="136">
        <f t="shared" si="133"/>
        <v>4126.5387499999997</v>
      </c>
      <c r="H653" s="130">
        <f t="shared" si="131"/>
        <v>1237.9616249999999</v>
      </c>
      <c r="I653" s="131">
        <f t="shared" si="132"/>
        <v>5364.5003749999996</v>
      </c>
      <c r="J653" s="142">
        <v>0.3</v>
      </c>
      <c r="K653" s="27"/>
    </row>
    <row r="654" spans="1:11" ht="45">
      <c r="A654" s="86" t="s">
        <v>12437</v>
      </c>
      <c r="B654" s="88" t="s">
        <v>1437</v>
      </c>
      <c r="C654" s="88"/>
      <c r="D654" s="86" t="s">
        <v>11794</v>
      </c>
      <c r="E654" s="169" t="s">
        <v>12</v>
      </c>
      <c r="F654" s="90">
        <v>18780.919999999998</v>
      </c>
      <c r="G654" s="136">
        <f t="shared" si="133"/>
        <v>11137.085559999998</v>
      </c>
      <c r="H654" s="130">
        <f t="shared" si="131"/>
        <v>3341.1256679999992</v>
      </c>
      <c r="I654" s="131">
        <f t="shared" si="132"/>
        <v>14478.211227999996</v>
      </c>
      <c r="J654" s="142">
        <v>0.3</v>
      </c>
      <c r="K654" s="27"/>
    </row>
    <row r="655" spans="1:11" ht="30">
      <c r="A655" s="86" t="s">
        <v>12438</v>
      </c>
      <c r="B655" s="88" t="s">
        <v>1438</v>
      </c>
      <c r="C655" s="88"/>
      <c r="D655" s="86" t="s">
        <v>22</v>
      </c>
      <c r="E655" s="169" t="s">
        <v>12</v>
      </c>
      <c r="F655" s="90">
        <v>7731.35</v>
      </c>
      <c r="G655" s="136">
        <f t="shared" si="133"/>
        <v>4584.6905500000003</v>
      </c>
      <c r="H655" s="130">
        <f t="shared" si="131"/>
        <v>1375.4071650000001</v>
      </c>
      <c r="I655" s="131">
        <f t="shared" si="132"/>
        <v>5960.0977149999999</v>
      </c>
      <c r="J655" s="142">
        <v>0.3</v>
      </c>
      <c r="K655" s="27"/>
    </row>
    <row r="656" spans="1:11" ht="30">
      <c r="A656" s="86" t="s">
        <v>12439</v>
      </c>
      <c r="B656" s="88" t="s">
        <v>1439</v>
      </c>
      <c r="C656" s="88"/>
      <c r="D656" s="86" t="s">
        <v>22</v>
      </c>
      <c r="E656" s="169" t="s">
        <v>12</v>
      </c>
      <c r="F656" s="90">
        <v>6958.75</v>
      </c>
      <c r="G656" s="136">
        <f t="shared" si="133"/>
        <v>4126.5387499999997</v>
      </c>
      <c r="H656" s="130">
        <f t="shared" si="131"/>
        <v>1237.9616249999999</v>
      </c>
      <c r="I656" s="131">
        <f t="shared" si="132"/>
        <v>5364.5003749999996</v>
      </c>
      <c r="J656" s="142">
        <v>0.3</v>
      </c>
      <c r="K656" s="27"/>
    </row>
    <row r="657" spans="1:11" ht="30">
      <c r="A657" s="86" t="s">
        <v>12440</v>
      </c>
      <c r="B657" s="88" t="s">
        <v>1440</v>
      </c>
      <c r="C657" s="88"/>
      <c r="D657" s="86" t="s">
        <v>11794</v>
      </c>
      <c r="E657" s="169" t="s">
        <v>12</v>
      </c>
      <c r="F657" s="90">
        <v>14085.42</v>
      </c>
      <c r="G657" s="136">
        <f t="shared" si="133"/>
        <v>8352.6540599999989</v>
      </c>
      <c r="H657" s="130">
        <f t="shared" si="131"/>
        <v>2505.7962179999995</v>
      </c>
      <c r="I657" s="131">
        <f t="shared" si="132"/>
        <v>10858.450277999998</v>
      </c>
      <c r="J657" s="142">
        <v>0.3</v>
      </c>
      <c r="K657" s="27"/>
    </row>
    <row r="658" spans="1:11" ht="90">
      <c r="A658" s="86" t="s">
        <v>12441</v>
      </c>
      <c r="B658" s="88" t="s">
        <v>1441</v>
      </c>
      <c r="C658" s="88"/>
      <c r="D658" s="86" t="s">
        <v>22</v>
      </c>
      <c r="E658" s="169" t="s">
        <v>12</v>
      </c>
      <c r="F658" s="90">
        <v>7731.35</v>
      </c>
      <c r="G658" s="136">
        <f t="shared" si="133"/>
        <v>4584.6905500000003</v>
      </c>
      <c r="H658" s="130">
        <f t="shared" si="131"/>
        <v>1375.4071650000001</v>
      </c>
      <c r="I658" s="131">
        <f t="shared" si="132"/>
        <v>5960.0977149999999</v>
      </c>
      <c r="J658" s="142">
        <v>0.3</v>
      </c>
      <c r="K658" s="27"/>
    </row>
    <row r="659" spans="1:11" ht="30">
      <c r="A659" s="86" t="s">
        <v>12442</v>
      </c>
      <c r="B659" s="88" t="s">
        <v>1442</v>
      </c>
      <c r="C659" s="88"/>
      <c r="D659" s="86" t="s">
        <v>22</v>
      </c>
      <c r="E659" s="169" t="s">
        <v>12</v>
      </c>
      <c r="F659" s="90">
        <v>8504.48</v>
      </c>
      <c r="G659" s="136">
        <f t="shared" si="133"/>
        <v>5043.1566399999992</v>
      </c>
      <c r="H659" s="130">
        <f t="shared" si="131"/>
        <v>1512.9469919999997</v>
      </c>
      <c r="I659" s="131">
        <f t="shared" si="132"/>
        <v>6556.1036319999985</v>
      </c>
      <c r="J659" s="142">
        <v>0.3</v>
      </c>
      <c r="K659" s="27"/>
    </row>
    <row r="660" spans="1:11" ht="20.25">
      <c r="A660" s="86" t="s">
        <v>12443</v>
      </c>
      <c r="B660" s="88" t="s">
        <v>1443</v>
      </c>
      <c r="C660" s="88"/>
      <c r="D660" s="86" t="s">
        <v>11794</v>
      </c>
      <c r="E660" s="169" t="s">
        <v>12</v>
      </c>
      <c r="F660" s="90">
        <v>29736.54</v>
      </c>
      <c r="G660" s="136">
        <f t="shared" si="133"/>
        <v>17633.768219999998</v>
      </c>
      <c r="H660" s="130">
        <f>G660*40/100</f>
        <v>7053.5072879999989</v>
      </c>
      <c r="I660" s="131">
        <f t="shared" si="132"/>
        <v>24687.275507999999</v>
      </c>
      <c r="J660" s="142">
        <v>0.4</v>
      </c>
      <c r="K660" s="27"/>
    </row>
    <row r="661" spans="1:11" ht="30">
      <c r="A661" s="86" t="s">
        <v>12444</v>
      </c>
      <c r="B661" s="88" t="s">
        <v>1444</v>
      </c>
      <c r="C661" s="88"/>
      <c r="D661" s="86" t="s">
        <v>11794</v>
      </c>
      <c r="E661" s="169" t="s">
        <v>12</v>
      </c>
      <c r="F661" s="90">
        <v>14398.56</v>
      </c>
      <c r="G661" s="136">
        <f t="shared" si="133"/>
        <v>8538.3460799999993</v>
      </c>
      <c r="H661" s="130">
        <f t="shared" ref="H661:H669" si="134">G661*40/100</f>
        <v>3415.338432</v>
      </c>
      <c r="I661" s="131">
        <f t="shared" si="132"/>
        <v>11953.684512</v>
      </c>
      <c r="J661" s="142">
        <v>0.4</v>
      </c>
      <c r="K661" s="27"/>
    </row>
    <row r="662" spans="1:11" ht="20.25">
      <c r="A662" s="86" t="s">
        <v>12445</v>
      </c>
      <c r="B662" s="88" t="s">
        <v>1445</v>
      </c>
      <c r="C662" s="88"/>
      <c r="D662" s="86" t="s">
        <v>22</v>
      </c>
      <c r="E662" s="169" t="s">
        <v>12</v>
      </c>
      <c r="F662" s="90">
        <v>6958.75</v>
      </c>
      <c r="G662" s="136">
        <f t="shared" si="133"/>
        <v>4126.5387499999997</v>
      </c>
      <c r="H662" s="130">
        <f t="shared" si="134"/>
        <v>1650.6154999999999</v>
      </c>
      <c r="I662" s="131">
        <f t="shared" si="132"/>
        <v>5777.1542499999996</v>
      </c>
      <c r="J662" s="142">
        <v>0.4</v>
      </c>
      <c r="K662" s="27"/>
    </row>
    <row r="663" spans="1:11" ht="30">
      <c r="A663" s="86" t="s">
        <v>12446</v>
      </c>
      <c r="B663" s="88" t="s">
        <v>1446</v>
      </c>
      <c r="C663" s="88"/>
      <c r="D663" s="86" t="s">
        <v>11794</v>
      </c>
      <c r="E663" s="169" t="s">
        <v>12</v>
      </c>
      <c r="F663" s="90">
        <v>21911.25</v>
      </c>
      <c r="G663" s="136">
        <f t="shared" si="133"/>
        <v>12993.37125</v>
      </c>
      <c r="H663" s="130">
        <f t="shared" si="134"/>
        <v>5197.3485000000001</v>
      </c>
      <c r="I663" s="131">
        <f t="shared" si="132"/>
        <v>18190.71975</v>
      </c>
      <c r="J663" s="142">
        <v>0.4</v>
      </c>
      <c r="K663" s="27"/>
    </row>
    <row r="664" spans="1:11" ht="20.25">
      <c r="A664" s="86" t="s">
        <v>12447</v>
      </c>
      <c r="B664" s="88" t="s">
        <v>1447</v>
      </c>
      <c r="C664" s="88" t="s">
        <v>1431</v>
      </c>
      <c r="D664" s="86" t="s">
        <v>11794</v>
      </c>
      <c r="E664" s="169" t="s">
        <v>12</v>
      </c>
      <c r="F664" s="90">
        <v>17528.89</v>
      </c>
      <c r="G664" s="136">
        <f t="shared" si="133"/>
        <v>10394.63177</v>
      </c>
      <c r="H664" s="130">
        <f t="shared" si="134"/>
        <v>4157.8527080000003</v>
      </c>
      <c r="I664" s="131">
        <f t="shared" si="132"/>
        <v>14552.484478</v>
      </c>
      <c r="J664" s="142">
        <v>0.4</v>
      </c>
      <c r="K664" s="27"/>
    </row>
    <row r="665" spans="1:11" ht="30">
      <c r="A665" s="86" t="s">
        <v>12448</v>
      </c>
      <c r="B665" s="88" t="s">
        <v>1448</v>
      </c>
      <c r="C665" s="88" t="s">
        <v>1431</v>
      </c>
      <c r="D665" s="86" t="s">
        <v>21</v>
      </c>
      <c r="E665" s="169" t="s">
        <v>12</v>
      </c>
      <c r="F665" s="90">
        <v>42226.559999999998</v>
      </c>
      <c r="G665" s="136">
        <f t="shared" si="133"/>
        <v>25040.350079999997</v>
      </c>
      <c r="H665" s="130">
        <f t="shared" si="134"/>
        <v>10016.140031999999</v>
      </c>
      <c r="I665" s="131">
        <f t="shared" si="132"/>
        <v>35056.490111999999</v>
      </c>
      <c r="J665" s="142">
        <v>0.4</v>
      </c>
      <c r="K665" s="27"/>
    </row>
    <row r="666" spans="1:11" ht="30">
      <c r="A666" s="86" t="s">
        <v>12449</v>
      </c>
      <c r="B666" s="88" t="s">
        <v>1449</v>
      </c>
      <c r="C666" s="88"/>
      <c r="D666" s="86" t="s">
        <v>11794</v>
      </c>
      <c r="E666" s="169" t="s">
        <v>12</v>
      </c>
      <c r="F666" s="90">
        <v>14398.56</v>
      </c>
      <c r="G666" s="136">
        <f t="shared" si="133"/>
        <v>8538.3460799999993</v>
      </c>
      <c r="H666" s="130">
        <f t="shared" si="134"/>
        <v>3415.338432</v>
      </c>
      <c r="I666" s="131">
        <f t="shared" si="132"/>
        <v>11953.684512</v>
      </c>
      <c r="J666" s="142">
        <v>0.4</v>
      </c>
      <c r="K666" s="27"/>
    </row>
    <row r="667" spans="1:11" ht="30">
      <c r="A667" s="86" t="s">
        <v>12450</v>
      </c>
      <c r="B667" s="88" t="s">
        <v>1450</v>
      </c>
      <c r="C667" s="88"/>
      <c r="D667" s="86" t="s">
        <v>11794</v>
      </c>
      <c r="E667" s="169" t="s">
        <v>12</v>
      </c>
      <c r="F667" s="90">
        <v>15650.58</v>
      </c>
      <c r="G667" s="136">
        <f t="shared" si="133"/>
        <v>9280.7939399999996</v>
      </c>
      <c r="H667" s="130">
        <f t="shared" si="134"/>
        <v>3712.3175759999999</v>
      </c>
      <c r="I667" s="131">
        <f t="shared" si="132"/>
        <v>12993.111515999999</v>
      </c>
      <c r="J667" s="142">
        <v>0.4</v>
      </c>
      <c r="K667" s="27"/>
    </row>
    <row r="668" spans="1:11" ht="20.25">
      <c r="A668" s="86" t="s">
        <v>12451</v>
      </c>
      <c r="B668" s="88" t="s">
        <v>1451</v>
      </c>
      <c r="C668" s="88"/>
      <c r="D668" s="86" t="s">
        <v>11794</v>
      </c>
      <c r="E668" s="169" t="s">
        <v>12</v>
      </c>
      <c r="F668" s="90">
        <v>15650.58</v>
      </c>
      <c r="G668" s="136">
        <f t="shared" si="133"/>
        <v>9280.7939399999996</v>
      </c>
      <c r="H668" s="130">
        <f t="shared" si="134"/>
        <v>3712.3175759999999</v>
      </c>
      <c r="I668" s="131">
        <f t="shared" si="132"/>
        <v>12993.111515999999</v>
      </c>
      <c r="J668" s="142">
        <v>0.4</v>
      </c>
      <c r="K668" s="27"/>
    </row>
    <row r="669" spans="1:11" ht="20.25">
      <c r="A669" s="86" t="s">
        <v>12452</v>
      </c>
      <c r="B669" s="88" t="s">
        <v>1452</v>
      </c>
      <c r="C669" s="88"/>
      <c r="D669" s="86" t="s">
        <v>11794</v>
      </c>
      <c r="E669" s="169" t="s">
        <v>12</v>
      </c>
      <c r="F669" s="90">
        <v>20345.54</v>
      </c>
      <c r="G669" s="136">
        <f t="shared" si="133"/>
        <v>12064.905220000001</v>
      </c>
      <c r="H669" s="130">
        <f t="shared" si="134"/>
        <v>4825.9620880000002</v>
      </c>
      <c r="I669" s="131">
        <f t="shared" si="132"/>
        <v>16890.867308000001</v>
      </c>
      <c r="J669" s="142">
        <v>0.4</v>
      </c>
      <c r="K669" s="27"/>
    </row>
    <row r="670" spans="1:11" ht="30">
      <c r="A670" s="86" t="s">
        <v>12453</v>
      </c>
      <c r="B670" s="88" t="s">
        <v>1453</v>
      </c>
      <c r="C670" s="88" t="s">
        <v>1427</v>
      </c>
      <c r="D670" s="86" t="s">
        <v>21</v>
      </c>
      <c r="E670" s="169" t="s">
        <v>12</v>
      </c>
      <c r="F670" s="90">
        <v>42226.559999999998</v>
      </c>
      <c r="G670" s="136">
        <f t="shared" si="133"/>
        <v>25040.350079999997</v>
      </c>
      <c r="H670" s="130">
        <f>G670*40/100</f>
        <v>10016.140031999999</v>
      </c>
      <c r="I670" s="131">
        <f t="shared" si="132"/>
        <v>35056.490111999999</v>
      </c>
      <c r="J670" s="142">
        <v>0.4</v>
      </c>
      <c r="K670" s="27"/>
    </row>
    <row r="671" spans="1:11" ht="28.5">
      <c r="A671" s="86" t="s">
        <v>145</v>
      </c>
      <c r="B671" s="89" t="s">
        <v>1454</v>
      </c>
      <c r="C671" s="88"/>
      <c r="D671" s="86"/>
      <c r="E671" s="82"/>
      <c r="F671" s="90"/>
      <c r="G671" s="146"/>
      <c r="H671" s="148"/>
      <c r="I671" s="146"/>
      <c r="J671" s="138"/>
      <c r="K671" s="27"/>
    </row>
    <row r="672" spans="1:11" ht="30">
      <c r="A672" s="86" t="s">
        <v>12454</v>
      </c>
      <c r="B672" s="88" t="s">
        <v>1455</v>
      </c>
      <c r="C672" s="88"/>
      <c r="D672" s="86" t="s">
        <v>22</v>
      </c>
      <c r="E672" s="169" t="s">
        <v>12</v>
      </c>
      <c r="F672" s="90">
        <v>10630.6</v>
      </c>
      <c r="G672" s="136">
        <f t="shared" si="133"/>
        <v>6303.9457999999995</v>
      </c>
      <c r="H672" s="130">
        <f t="shared" ref="H672:H678" si="135">G672*30/100</f>
        <v>1891.1837399999997</v>
      </c>
      <c r="I672" s="131">
        <f t="shared" ref="I672:I678" si="136">G672+H672</f>
        <v>8195.1295399999999</v>
      </c>
      <c r="J672" s="142">
        <v>0.3</v>
      </c>
      <c r="K672" s="27"/>
    </row>
    <row r="673" spans="1:11" ht="30">
      <c r="A673" s="86" t="s">
        <v>12455</v>
      </c>
      <c r="B673" s="88" t="s">
        <v>1456</v>
      </c>
      <c r="C673" s="88"/>
      <c r="D673" s="86" t="s">
        <v>11794</v>
      </c>
      <c r="E673" s="169" t="s">
        <v>12</v>
      </c>
      <c r="F673" s="90">
        <v>22380.69</v>
      </c>
      <c r="G673" s="136">
        <f t="shared" si="133"/>
        <v>13271.749169999999</v>
      </c>
      <c r="H673" s="130">
        <f t="shared" si="135"/>
        <v>3981.5247509999999</v>
      </c>
      <c r="I673" s="131">
        <f t="shared" si="136"/>
        <v>17253.273921</v>
      </c>
      <c r="J673" s="142">
        <v>0.3</v>
      </c>
      <c r="K673" s="27"/>
    </row>
    <row r="674" spans="1:11" ht="30">
      <c r="A674" s="86" t="s">
        <v>12456</v>
      </c>
      <c r="B674" s="88" t="s">
        <v>1457</v>
      </c>
      <c r="C674" s="88"/>
      <c r="D674" s="86" t="s">
        <v>22</v>
      </c>
      <c r="E674" s="169" t="s">
        <v>12</v>
      </c>
      <c r="F674" s="90">
        <v>10630.6</v>
      </c>
      <c r="G674" s="136">
        <f t="shared" si="133"/>
        <v>6303.9457999999995</v>
      </c>
      <c r="H674" s="130">
        <f t="shared" si="135"/>
        <v>1891.1837399999997</v>
      </c>
      <c r="I674" s="131">
        <f t="shared" si="136"/>
        <v>8195.1295399999999</v>
      </c>
      <c r="J674" s="142">
        <v>0.3</v>
      </c>
      <c r="K674" s="27"/>
    </row>
    <row r="675" spans="1:11" ht="30">
      <c r="A675" s="86" t="s">
        <v>12457</v>
      </c>
      <c r="B675" s="88" t="s">
        <v>1458</v>
      </c>
      <c r="C675" s="88"/>
      <c r="D675" s="86" t="s">
        <v>22</v>
      </c>
      <c r="E675" s="169" t="s">
        <v>12</v>
      </c>
      <c r="F675" s="90">
        <v>6644.12</v>
      </c>
      <c r="G675" s="136">
        <f t="shared" si="133"/>
        <v>3939.9631599999998</v>
      </c>
      <c r="H675" s="130">
        <f t="shared" si="135"/>
        <v>1181.9889479999999</v>
      </c>
      <c r="I675" s="131">
        <f t="shared" si="136"/>
        <v>5121.9521079999995</v>
      </c>
      <c r="J675" s="142">
        <v>0.3</v>
      </c>
      <c r="K675" s="27"/>
    </row>
    <row r="676" spans="1:11" ht="30">
      <c r="A676" s="86" t="s">
        <v>12458</v>
      </c>
      <c r="B676" s="88" t="s">
        <v>1459</v>
      </c>
      <c r="C676" s="88"/>
      <c r="D676" s="86" t="s">
        <v>11794</v>
      </c>
      <c r="E676" s="169" t="s">
        <v>12</v>
      </c>
      <c r="F676" s="90">
        <v>15650.73</v>
      </c>
      <c r="G676" s="136">
        <f t="shared" si="133"/>
        <v>9280.882889999999</v>
      </c>
      <c r="H676" s="130">
        <f t="shared" si="135"/>
        <v>2784.2648669999994</v>
      </c>
      <c r="I676" s="131">
        <f t="shared" si="136"/>
        <v>12065.147756999999</v>
      </c>
      <c r="J676" s="142">
        <v>0.3</v>
      </c>
      <c r="K676" s="27"/>
    </row>
    <row r="677" spans="1:11" ht="30">
      <c r="A677" s="86" t="s">
        <v>12459</v>
      </c>
      <c r="B677" s="88" t="s">
        <v>1460</v>
      </c>
      <c r="C677" s="88"/>
      <c r="D677" s="86" t="s">
        <v>22</v>
      </c>
      <c r="E677" s="169" t="s">
        <v>12</v>
      </c>
      <c r="F677" s="90">
        <v>6644.12</v>
      </c>
      <c r="G677" s="136">
        <f t="shared" si="133"/>
        <v>3939.9631599999998</v>
      </c>
      <c r="H677" s="130">
        <f t="shared" si="135"/>
        <v>1181.9889479999999</v>
      </c>
      <c r="I677" s="131">
        <f t="shared" si="136"/>
        <v>5121.9521079999995</v>
      </c>
      <c r="J677" s="142">
        <v>0.3</v>
      </c>
      <c r="K677" s="27"/>
    </row>
    <row r="678" spans="1:11" ht="30">
      <c r="A678" s="86" t="s">
        <v>12460</v>
      </c>
      <c r="B678" s="88" t="s">
        <v>1461</v>
      </c>
      <c r="C678" s="88"/>
      <c r="D678" s="86" t="s">
        <v>22</v>
      </c>
      <c r="E678" s="169" t="s">
        <v>12</v>
      </c>
      <c r="F678" s="90">
        <v>6040.11</v>
      </c>
      <c r="G678" s="136">
        <f t="shared" si="133"/>
        <v>3581.7852299999995</v>
      </c>
      <c r="H678" s="130">
        <f t="shared" si="135"/>
        <v>1074.5355689999999</v>
      </c>
      <c r="I678" s="131">
        <f t="shared" si="136"/>
        <v>4656.3207989999992</v>
      </c>
      <c r="J678" s="142">
        <v>0.3</v>
      </c>
      <c r="K678" s="27"/>
    </row>
    <row r="679" spans="1:11" ht="28.5">
      <c r="A679" s="86" t="s">
        <v>145</v>
      </c>
      <c r="B679" s="89" t="s">
        <v>1462</v>
      </c>
      <c r="C679" s="89" t="s">
        <v>1463</v>
      </c>
      <c r="D679" s="86"/>
      <c r="E679" s="82"/>
      <c r="F679" s="90"/>
      <c r="G679" s="146"/>
      <c r="H679" s="148"/>
      <c r="I679" s="146"/>
      <c r="J679" s="138"/>
      <c r="K679" s="27"/>
    </row>
    <row r="680" spans="1:11" ht="20.25">
      <c r="A680" s="86" t="s">
        <v>12461</v>
      </c>
      <c r="B680" s="88" t="s">
        <v>1464</v>
      </c>
      <c r="C680" s="88"/>
      <c r="D680" s="86" t="s">
        <v>22</v>
      </c>
      <c r="E680" s="169" t="s">
        <v>12</v>
      </c>
      <c r="F680" s="90">
        <v>6342.12</v>
      </c>
      <c r="G680" s="136">
        <f t="shared" si="133"/>
        <v>3760.8771599999995</v>
      </c>
      <c r="H680" s="130">
        <f t="shared" ref="H680:H698" si="137">G680*30/100</f>
        <v>1128.263148</v>
      </c>
      <c r="I680" s="131">
        <f t="shared" ref="I680:I698" si="138">G680+H680</f>
        <v>4889.140308</v>
      </c>
      <c r="J680" s="142">
        <v>0.3</v>
      </c>
      <c r="K680" s="27"/>
    </row>
    <row r="681" spans="1:11" ht="20.25">
      <c r="A681" s="86" t="s">
        <v>12462</v>
      </c>
      <c r="B681" s="88" t="s">
        <v>1465</v>
      </c>
      <c r="C681" s="88"/>
      <c r="D681" s="86" t="s">
        <v>22</v>
      </c>
      <c r="E681" s="169" t="s">
        <v>12</v>
      </c>
      <c r="F681" s="90">
        <v>6342.12</v>
      </c>
      <c r="G681" s="136">
        <f t="shared" si="133"/>
        <v>3760.8771599999995</v>
      </c>
      <c r="H681" s="130">
        <f t="shared" si="137"/>
        <v>1128.263148</v>
      </c>
      <c r="I681" s="131">
        <f t="shared" si="138"/>
        <v>4889.140308</v>
      </c>
      <c r="J681" s="142">
        <v>0.3</v>
      </c>
      <c r="K681" s="27"/>
    </row>
    <row r="682" spans="1:11" ht="20.25">
      <c r="A682" s="86" t="s">
        <v>12463</v>
      </c>
      <c r="B682" s="88" t="s">
        <v>1466</v>
      </c>
      <c r="C682" s="88"/>
      <c r="D682" s="86" t="s">
        <v>22</v>
      </c>
      <c r="E682" s="169" t="s">
        <v>12</v>
      </c>
      <c r="F682" s="90">
        <v>7516.44</v>
      </c>
      <c r="G682" s="136">
        <f t="shared" si="133"/>
        <v>4457.24892</v>
      </c>
      <c r="H682" s="130">
        <f t="shared" si="137"/>
        <v>1337.1746760000001</v>
      </c>
      <c r="I682" s="131">
        <f t="shared" si="138"/>
        <v>5794.4235960000005</v>
      </c>
      <c r="J682" s="142">
        <v>0.3</v>
      </c>
      <c r="K682" s="27"/>
    </row>
    <row r="683" spans="1:11" ht="30">
      <c r="A683" s="86" t="s">
        <v>12464</v>
      </c>
      <c r="B683" s="88" t="s">
        <v>1467</v>
      </c>
      <c r="C683" s="88"/>
      <c r="D683" s="86" t="s">
        <v>11794</v>
      </c>
      <c r="E683" s="169" t="s">
        <v>12</v>
      </c>
      <c r="F683" s="90">
        <v>16139.6</v>
      </c>
      <c r="G683" s="136">
        <f t="shared" si="133"/>
        <v>9570.782799999999</v>
      </c>
      <c r="H683" s="130">
        <f t="shared" si="137"/>
        <v>2871.2348400000001</v>
      </c>
      <c r="I683" s="131">
        <f t="shared" si="138"/>
        <v>12442.017639999998</v>
      </c>
      <c r="J683" s="142">
        <v>0.3</v>
      </c>
      <c r="K683" s="27"/>
    </row>
    <row r="684" spans="1:11" ht="30">
      <c r="A684" s="86" t="s">
        <v>12465</v>
      </c>
      <c r="B684" s="88" t="s">
        <v>1468</v>
      </c>
      <c r="C684" s="88"/>
      <c r="D684" s="86" t="s">
        <v>11794</v>
      </c>
      <c r="E684" s="169" t="s">
        <v>12</v>
      </c>
      <c r="F684" s="90">
        <v>11737.73</v>
      </c>
      <c r="G684" s="136">
        <f t="shared" si="133"/>
        <v>6960.4738899999993</v>
      </c>
      <c r="H684" s="130">
        <f t="shared" si="137"/>
        <v>2088.142167</v>
      </c>
      <c r="I684" s="131">
        <f t="shared" si="138"/>
        <v>9048.6160569999993</v>
      </c>
      <c r="J684" s="142">
        <v>0.3</v>
      </c>
      <c r="K684" s="27"/>
    </row>
    <row r="685" spans="1:11" ht="20.25">
      <c r="A685" s="86" t="s">
        <v>12466</v>
      </c>
      <c r="B685" s="88" t="s">
        <v>1469</v>
      </c>
      <c r="C685" s="88"/>
      <c r="D685" s="86" t="s">
        <v>11794</v>
      </c>
      <c r="E685" s="169" t="s">
        <v>12</v>
      </c>
      <c r="F685" s="90">
        <v>15621.55</v>
      </c>
      <c r="G685" s="136">
        <f t="shared" si="133"/>
        <v>9263.5791499999996</v>
      </c>
      <c r="H685" s="130">
        <f t="shared" si="137"/>
        <v>2779.0737449999997</v>
      </c>
      <c r="I685" s="131">
        <f t="shared" si="138"/>
        <v>12042.652894999999</v>
      </c>
      <c r="J685" s="142">
        <v>0.3</v>
      </c>
      <c r="K685" s="27"/>
    </row>
    <row r="686" spans="1:11" ht="20.25">
      <c r="A686" s="86" t="s">
        <v>12467</v>
      </c>
      <c r="B686" s="88" t="s">
        <v>1470</v>
      </c>
      <c r="C686" s="88"/>
      <c r="D686" s="86" t="s">
        <v>22</v>
      </c>
      <c r="E686" s="169" t="s">
        <v>12</v>
      </c>
      <c r="F686" s="90">
        <v>4832.09</v>
      </c>
      <c r="G686" s="136">
        <f t="shared" si="133"/>
        <v>2865.4293699999998</v>
      </c>
      <c r="H686" s="130">
        <f t="shared" si="137"/>
        <v>859.62881100000004</v>
      </c>
      <c r="I686" s="131">
        <f t="shared" si="138"/>
        <v>3725.0581809999999</v>
      </c>
      <c r="J686" s="142">
        <v>0.3</v>
      </c>
      <c r="K686" s="27"/>
    </row>
    <row r="687" spans="1:11" ht="20.25">
      <c r="A687" s="86" t="s">
        <v>12468</v>
      </c>
      <c r="B687" s="88" t="s">
        <v>1471</v>
      </c>
      <c r="C687" s="88"/>
      <c r="D687" s="86" t="s">
        <v>11794</v>
      </c>
      <c r="E687" s="169" t="s">
        <v>12</v>
      </c>
      <c r="F687" s="90">
        <v>12716.3</v>
      </c>
      <c r="G687" s="136">
        <f t="shared" si="133"/>
        <v>7540.7658999999994</v>
      </c>
      <c r="H687" s="130">
        <f t="shared" si="137"/>
        <v>2262.2297699999999</v>
      </c>
      <c r="I687" s="131">
        <f t="shared" si="138"/>
        <v>9802.9956700000002</v>
      </c>
      <c r="J687" s="142">
        <v>0.3</v>
      </c>
      <c r="K687" s="27"/>
    </row>
    <row r="688" spans="1:11" ht="30">
      <c r="A688" s="86" t="s">
        <v>12469</v>
      </c>
      <c r="B688" s="88" t="s">
        <v>1472</v>
      </c>
      <c r="C688" s="88" t="s">
        <v>12162</v>
      </c>
      <c r="D688" s="86" t="s">
        <v>11794</v>
      </c>
      <c r="E688" s="169" t="s">
        <v>12</v>
      </c>
      <c r="F688" s="90">
        <v>11004.23</v>
      </c>
      <c r="G688" s="136">
        <f t="shared" si="133"/>
        <v>6525.5083899999991</v>
      </c>
      <c r="H688" s="130">
        <f t="shared" si="137"/>
        <v>1957.6525169999995</v>
      </c>
      <c r="I688" s="131">
        <f t="shared" si="138"/>
        <v>8483.1609069999977</v>
      </c>
      <c r="J688" s="142">
        <v>0.3</v>
      </c>
      <c r="K688" s="27"/>
    </row>
    <row r="689" spans="1:11" ht="30">
      <c r="A689" s="86" t="s">
        <v>12470</v>
      </c>
      <c r="B689" s="88" t="s">
        <v>1473</v>
      </c>
      <c r="C689" s="88"/>
      <c r="D689" s="86" t="s">
        <v>11794</v>
      </c>
      <c r="E689" s="169" t="s">
        <v>12</v>
      </c>
      <c r="F689" s="90">
        <v>18095.88</v>
      </c>
      <c r="G689" s="136">
        <f t="shared" si="133"/>
        <v>10730.85684</v>
      </c>
      <c r="H689" s="130">
        <f t="shared" si="137"/>
        <v>3219.2570520000004</v>
      </c>
      <c r="I689" s="131">
        <f t="shared" si="138"/>
        <v>13950.113892000001</v>
      </c>
      <c r="J689" s="142">
        <v>0.3</v>
      </c>
      <c r="K689" s="27"/>
    </row>
    <row r="690" spans="1:11" ht="30">
      <c r="A690" s="86" t="s">
        <v>12471</v>
      </c>
      <c r="B690" s="88" t="s">
        <v>1474</v>
      </c>
      <c r="C690" s="88"/>
      <c r="D690" s="86" t="s">
        <v>11794</v>
      </c>
      <c r="E690" s="169" t="s">
        <v>12</v>
      </c>
      <c r="F690" s="90">
        <v>12227.02</v>
      </c>
      <c r="G690" s="136">
        <f t="shared" si="133"/>
        <v>7250.6228599999995</v>
      </c>
      <c r="H690" s="130">
        <f t="shared" si="137"/>
        <v>2175.1868579999996</v>
      </c>
      <c r="I690" s="131">
        <f t="shared" si="138"/>
        <v>9425.8097179999986</v>
      </c>
      <c r="J690" s="142">
        <v>0.3</v>
      </c>
      <c r="K690" s="27"/>
    </row>
    <row r="691" spans="1:11" ht="30">
      <c r="A691" s="86" t="s">
        <v>12472</v>
      </c>
      <c r="B691" s="88" t="s">
        <v>1475</v>
      </c>
      <c r="C691" s="88"/>
      <c r="D691" s="86" t="s">
        <v>11794</v>
      </c>
      <c r="E691" s="169" t="s">
        <v>12</v>
      </c>
      <c r="F691" s="90">
        <v>15894.95</v>
      </c>
      <c r="G691" s="136">
        <f t="shared" si="133"/>
        <v>9425.7053500000002</v>
      </c>
      <c r="H691" s="130">
        <f t="shared" si="137"/>
        <v>2827.711605</v>
      </c>
      <c r="I691" s="131">
        <f t="shared" si="138"/>
        <v>12253.416955000001</v>
      </c>
      <c r="J691" s="142">
        <v>0.3</v>
      </c>
      <c r="K691" s="27"/>
    </row>
    <row r="692" spans="1:11" ht="30">
      <c r="A692" s="86" t="s">
        <v>12473</v>
      </c>
      <c r="B692" s="88" t="s">
        <v>1476</v>
      </c>
      <c r="C692" s="88" t="s">
        <v>12162</v>
      </c>
      <c r="D692" s="86" t="s">
        <v>11794</v>
      </c>
      <c r="E692" s="169" t="s">
        <v>12</v>
      </c>
      <c r="F692" s="90">
        <v>9051.74</v>
      </c>
      <c r="G692" s="136">
        <f t="shared" si="133"/>
        <v>5367.6818199999998</v>
      </c>
      <c r="H692" s="130">
        <f t="shared" si="137"/>
        <v>1610.3045460000001</v>
      </c>
      <c r="I692" s="131">
        <f t="shared" si="138"/>
        <v>6977.9863660000001</v>
      </c>
      <c r="J692" s="142">
        <v>0.3</v>
      </c>
      <c r="K692" s="27"/>
    </row>
    <row r="693" spans="1:11" ht="30">
      <c r="A693" s="86" t="s">
        <v>12474</v>
      </c>
      <c r="B693" s="88" t="s">
        <v>1477</v>
      </c>
      <c r="C693" s="88" t="s">
        <v>12252</v>
      </c>
      <c r="D693" s="86" t="s">
        <v>22</v>
      </c>
      <c r="E693" s="169" t="s">
        <v>12</v>
      </c>
      <c r="F693" s="90">
        <v>4832.09</v>
      </c>
      <c r="G693" s="136">
        <f t="shared" si="133"/>
        <v>2865.4293699999998</v>
      </c>
      <c r="H693" s="130">
        <f t="shared" si="137"/>
        <v>859.62881100000004</v>
      </c>
      <c r="I693" s="131">
        <f t="shared" si="138"/>
        <v>3725.0581809999999</v>
      </c>
      <c r="J693" s="142">
        <v>0.3</v>
      </c>
      <c r="K693" s="27"/>
    </row>
    <row r="694" spans="1:11" ht="30">
      <c r="A694" s="86" t="s">
        <v>12475</v>
      </c>
      <c r="B694" s="88" t="s">
        <v>1478</v>
      </c>
      <c r="C694" s="88" t="s">
        <v>12252</v>
      </c>
      <c r="D694" s="86" t="s">
        <v>22</v>
      </c>
      <c r="E694" s="169" t="s">
        <v>12</v>
      </c>
      <c r="F694" s="90">
        <v>4832.09</v>
      </c>
      <c r="G694" s="136">
        <f t="shared" si="133"/>
        <v>2865.4293699999998</v>
      </c>
      <c r="H694" s="130">
        <f t="shared" si="137"/>
        <v>859.62881100000004</v>
      </c>
      <c r="I694" s="131">
        <f t="shared" si="138"/>
        <v>3725.0581809999999</v>
      </c>
      <c r="J694" s="142">
        <v>0.3</v>
      </c>
      <c r="K694" s="27"/>
    </row>
    <row r="695" spans="1:11" ht="30">
      <c r="A695" s="86" t="s">
        <v>12476</v>
      </c>
      <c r="B695" s="88" t="s">
        <v>1479</v>
      </c>
      <c r="C695" s="88" t="s">
        <v>12252</v>
      </c>
      <c r="D695" s="86" t="s">
        <v>11794</v>
      </c>
      <c r="E695" s="169" t="s">
        <v>12</v>
      </c>
      <c r="F695" s="90">
        <v>15650.73</v>
      </c>
      <c r="G695" s="136">
        <f t="shared" si="133"/>
        <v>9280.882889999999</v>
      </c>
      <c r="H695" s="130">
        <f t="shared" si="137"/>
        <v>2784.2648669999994</v>
      </c>
      <c r="I695" s="131">
        <f t="shared" si="138"/>
        <v>12065.147756999999</v>
      </c>
      <c r="J695" s="142">
        <v>0.3</v>
      </c>
      <c r="K695" s="27"/>
    </row>
    <row r="696" spans="1:11" ht="45">
      <c r="A696" s="86" t="s">
        <v>12477</v>
      </c>
      <c r="B696" s="88" t="s">
        <v>1480</v>
      </c>
      <c r="C696" s="88" t="s">
        <v>12252</v>
      </c>
      <c r="D696" s="86" t="s">
        <v>22</v>
      </c>
      <c r="E696" s="169" t="s">
        <v>12</v>
      </c>
      <c r="F696" s="90">
        <v>6644.12</v>
      </c>
      <c r="G696" s="136">
        <f t="shared" si="133"/>
        <v>3939.9631599999998</v>
      </c>
      <c r="H696" s="130">
        <f t="shared" si="137"/>
        <v>1181.9889479999999</v>
      </c>
      <c r="I696" s="131">
        <f t="shared" si="138"/>
        <v>5121.9521079999995</v>
      </c>
      <c r="J696" s="142">
        <v>0.3</v>
      </c>
      <c r="K696" s="27"/>
    </row>
    <row r="697" spans="1:11" ht="30">
      <c r="A697" s="86" t="s">
        <v>12478</v>
      </c>
      <c r="B697" s="88" t="s">
        <v>1481</v>
      </c>
      <c r="C697" s="88" t="s">
        <v>12252</v>
      </c>
      <c r="D697" s="86" t="s">
        <v>22</v>
      </c>
      <c r="E697" s="169" t="s">
        <v>12</v>
      </c>
      <c r="F697" s="90">
        <v>6040.11</v>
      </c>
      <c r="G697" s="136">
        <f t="shared" si="133"/>
        <v>3581.7852299999995</v>
      </c>
      <c r="H697" s="130">
        <f t="shared" si="137"/>
        <v>1074.5355689999999</v>
      </c>
      <c r="I697" s="131">
        <f t="shared" si="138"/>
        <v>4656.3207989999992</v>
      </c>
      <c r="J697" s="142">
        <v>0.3</v>
      </c>
      <c r="K697" s="27"/>
    </row>
    <row r="698" spans="1:11" ht="30">
      <c r="A698" s="86" t="s">
        <v>12479</v>
      </c>
      <c r="B698" s="88" t="s">
        <v>1482</v>
      </c>
      <c r="C698" s="88" t="s">
        <v>12252</v>
      </c>
      <c r="D698" s="86" t="s">
        <v>22</v>
      </c>
      <c r="E698" s="169" t="s">
        <v>12</v>
      </c>
      <c r="F698" s="90">
        <v>5738.53</v>
      </c>
      <c r="G698" s="136">
        <f t="shared" si="133"/>
        <v>3402.9482899999998</v>
      </c>
      <c r="H698" s="130">
        <f t="shared" si="137"/>
        <v>1020.8844869999999</v>
      </c>
      <c r="I698" s="131">
        <f t="shared" si="138"/>
        <v>4423.8327769999996</v>
      </c>
      <c r="J698" s="142">
        <v>0.3</v>
      </c>
      <c r="K698" s="27"/>
    </row>
    <row r="699" spans="1:11" ht="18.75">
      <c r="A699" s="86" t="s">
        <v>145</v>
      </c>
      <c r="B699" s="89" t="s">
        <v>1483</v>
      </c>
      <c r="C699" s="88"/>
      <c r="D699" s="86"/>
      <c r="E699" s="82"/>
      <c r="F699" s="90"/>
      <c r="G699" s="146"/>
      <c r="H699" s="148"/>
      <c r="I699" s="146"/>
      <c r="J699" s="138"/>
      <c r="K699" s="27"/>
    </row>
    <row r="700" spans="1:11" ht="45">
      <c r="A700" s="86" t="s">
        <v>12480</v>
      </c>
      <c r="B700" s="88" t="s">
        <v>1484</v>
      </c>
      <c r="C700" s="88"/>
      <c r="D700" s="86" t="s">
        <v>11794</v>
      </c>
      <c r="E700" s="169" t="s">
        <v>12</v>
      </c>
      <c r="F700" s="90">
        <v>11507.17</v>
      </c>
      <c r="G700" s="136">
        <f t="shared" si="133"/>
        <v>6823.7518099999998</v>
      </c>
      <c r="H700" s="130">
        <f t="shared" ref="H700:H712" si="139">G700*30/100</f>
        <v>2047.1255429999999</v>
      </c>
      <c r="I700" s="131">
        <f t="shared" ref="I700:I712" si="140">G700+H700</f>
        <v>8870.8773529999999</v>
      </c>
      <c r="J700" s="142">
        <v>0.3</v>
      </c>
      <c r="K700" s="27"/>
    </row>
    <row r="701" spans="1:11" ht="30">
      <c r="A701" s="86" t="s">
        <v>12481</v>
      </c>
      <c r="B701" s="88" t="s">
        <v>1485</v>
      </c>
      <c r="C701" s="88"/>
      <c r="D701" s="86" t="s">
        <v>11794</v>
      </c>
      <c r="E701" s="169" t="s">
        <v>12</v>
      </c>
      <c r="F701" s="90">
        <v>12227.02</v>
      </c>
      <c r="G701" s="136">
        <f t="shared" si="133"/>
        <v>7250.6228599999995</v>
      </c>
      <c r="H701" s="130">
        <f t="shared" si="139"/>
        <v>2175.1868579999996</v>
      </c>
      <c r="I701" s="131">
        <f t="shared" si="140"/>
        <v>9425.8097179999986</v>
      </c>
      <c r="J701" s="142">
        <v>0.3</v>
      </c>
      <c r="K701" s="27"/>
    </row>
    <row r="702" spans="1:11" ht="20.25">
      <c r="A702" s="86" t="s">
        <v>12482</v>
      </c>
      <c r="B702" s="88" t="s">
        <v>1486</v>
      </c>
      <c r="C702" s="88"/>
      <c r="D702" s="86" t="s">
        <v>22</v>
      </c>
      <c r="E702" s="169" t="s">
        <v>12</v>
      </c>
      <c r="F702" s="90">
        <v>5436.52</v>
      </c>
      <c r="G702" s="136">
        <f t="shared" si="133"/>
        <v>3223.8563600000002</v>
      </c>
      <c r="H702" s="130">
        <f t="shared" si="139"/>
        <v>967.15690800000016</v>
      </c>
      <c r="I702" s="131">
        <f t="shared" si="140"/>
        <v>4191.0132680000006</v>
      </c>
      <c r="J702" s="142">
        <v>0.3</v>
      </c>
      <c r="K702" s="27"/>
    </row>
    <row r="703" spans="1:11" ht="20.25">
      <c r="A703" s="86" t="s">
        <v>12483</v>
      </c>
      <c r="B703" s="88" t="s">
        <v>1487</v>
      </c>
      <c r="C703" s="88"/>
      <c r="D703" s="86" t="s">
        <v>11794</v>
      </c>
      <c r="E703" s="169" t="s">
        <v>12</v>
      </c>
      <c r="F703" s="90">
        <v>11737.73</v>
      </c>
      <c r="G703" s="136">
        <f t="shared" si="133"/>
        <v>6960.4738899999993</v>
      </c>
      <c r="H703" s="130">
        <f t="shared" si="139"/>
        <v>2088.142167</v>
      </c>
      <c r="I703" s="131">
        <f t="shared" si="140"/>
        <v>9048.6160569999993</v>
      </c>
      <c r="J703" s="142">
        <v>0.3</v>
      </c>
      <c r="K703" s="27"/>
    </row>
    <row r="704" spans="1:11" ht="30">
      <c r="A704" s="86" t="s">
        <v>12484</v>
      </c>
      <c r="B704" s="88" t="s">
        <v>1488</v>
      </c>
      <c r="C704" s="88"/>
      <c r="D704" s="86" t="s">
        <v>22</v>
      </c>
      <c r="E704" s="169" t="s">
        <v>12</v>
      </c>
      <c r="F704" s="90">
        <v>6644.12</v>
      </c>
      <c r="G704" s="136">
        <f t="shared" si="133"/>
        <v>3939.9631599999998</v>
      </c>
      <c r="H704" s="130">
        <f t="shared" si="139"/>
        <v>1181.9889479999999</v>
      </c>
      <c r="I704" s="131">
        <f t="shared" si="140"/>
        <v>5121.9521079999995</v>
      </c>
      <c r="J704" s="142">
        <v>0.3</v>
      </c>
      <c r="K704" s="27"/>
    </row>
    <row r="705" spans="1:11" ht="20.25">
      <c r="A705" s="86" t="s">
        <v>12485</v>
      </c>
      <c r="B705" s="88" t="s">
        <v>1489</v>
      </c>
      <c r="C705" s="88"/>
      <c r="D705" s="86" t="s">
        <v>22</v>
      </c>
      <c r="E705" s="169" t="s">
        <v>12</v>
      </c>
      <c r="F705" s="90">
        <v>6644.12</v>
      </c>
      <c r="G705" s="136">
        <f t="shared" si="133"/>
        <v>3939.9631599999998</v>
      </c>
      <c r="H705" s="130">
        <f t="shared" si="139"/>
        <v>1181.9889479999999</v>
      </c>
      <c r="I705" s="131">
        <f t="shared" si="140"/>
        <v>5121.9521079999995</v>
      </c>
      <c r="J705" s="142">
        <v>0.3</v>
      </c>
      <c r="K705" s="27"/>
    </row>
    <row r="706" spans="1:11" ht="20.25">
      <c r="A706" s="86" t="s">
        <v>12486</v>
      </c>
      <c r="B706" s="88" t="s">
        <v>1490</v>
      </c>
      <c r="C706" s="88"/>
      <c r="D706" s="86" t="s">
        <v>11794</v>
      </c>
      <c r="E706" s="169" t="s">
        <v>12</v>
      </c>
      <c r="F706" s="90">
        <v>11248.87</v>
      </c>
      <c r="G706" s="136">
        <f t="shared" si="133"/>
        <v>6670.5799100000004</v>
      </c>
      <c r="H706" s="130">
        <f t="shared" si="139"/>
        <v>2001.1739730000002</v>
      </c>
      <c r="I706" s="131">
        <f t="shared" si="140"/>
        <v>8671.7538830000012</v>
      </c>
      <c r="J706" s="142">
        <v>0.3</v>
      </c>
      <c r="K706" s="27"/>
    </row>
    <row r="707" spans="1:11" ht="30">
      <c r="A707" s="86" t="s">
        <v>12487</v>
      </c>
      <c r="B707" s="88" t="s">
        <v>1491</v>
      </c>
      <c r="C707" s="88"/>
      <c r="D707" s="86" t="s">
        <v>11794</v>
      </c>
      <c r="E707" s="169" t="s">
        <v>12</v>
      </c>
      <c r="F707" s="90">
        <v>11737.73</v>
      </c>
      <c r="G707" s="136">
        <f t="shared" si="133"/>
        <v>6960.4738899999993</v>
      </c>
      <c r="H707" s="130">
        <f t="shared" si="139"/>
        <v>2088.142167</v>
      </c>
      <c r="I707" s="131">
        <f t="shared" si="140"/>
        <v>9048.6160569999993</v>
      </c>
      <c r="J707" s="142">
        <v>0.3</v>
      </c>
      <c r="K707" s="27"/>
    </row>
    <row r="708" spans="1:11" ht="30">
      <c r="A708" s="86" t="s">
        <v>12488</v>
      </c>
      <c r="B708" s="88" t="s">
        <v>1492</v>
      </c>
      <c r="C708" s="88"/>
      <c r="D708" s="86" t="s">
        <v>11794</v>
      </c>
      <c r="E708" s="169" t="s">
        <v>12</v>
      </c>
      <c r="F708" s="90">
        <v>12716.3</v>
      </c>
      <c r="G708" s="136">
        <f t="shared" si="133"/>
        <v>7540.7658999999994</v>
      </c>
      <c r="H708" s="130">
        <f t="shared" si="139"/>
        <v>2262.2297699999999</v>
      </c>
      <c r="I708" s="131">
        <f t="shared" si="140"/>
        <v>9802.9956700000002</v>
      </c>
      <c r="J708" s="142">
        <v>0.3</v>
      </c>
      <c r="K708" s="27"/>
    </row>
    <row r="709" spans="1:11" ht="30">
      <c r="A709" s="86" t="s">
        <v>12489</v>
      </c>
      <c r="B709" s="88" t="s">
        <v>1493</v>
      </c>
      <c r="C709" s="88"/>
      <c r="D709" s="86" t="s">
        <v>22</v>
      </c>
      <c r="E709" s="169" t="s">
        <v>12</v>
      </c>
      <c r="F709" s="90">
        <v>5436.52</v>
      </c>
      <c r="G709" s="136">
        <f t="shared" si="133"/>
        <v>3223.8563600000002</v>
      </c>
      <c r="H709" s="130">
        <f t="shared" si="139"/>
        <v>967.15690800000016</v>
      </c>
      <c r="I709" s="131">
        <f t="shared" si="140"/>
        <v>4191.0132680000006</v>
      </c>
      <c r="J709" s="142">
        <v>0.3</v>
      </c>
      <c r="K709" s="27"/>
    </row>
    <row r="710" spans="1:11" ht="30">
      <c r="A710" s="86" t="s">
        <v>12490</v>
      </c>
      <c r="B710" s="88" t="s">
        <v>1494</v>
      </c>
      <c r="C710" s="88"/>
      <c r="D710" s="86" t="s">
        <v>22</v>
      </c>
      <c r="E710" s="169" t="s">
        <v>12</v>
      </c>
      <c r="F710" s="90">
        <v>5738.53</v>
      </c>
      <c r="G710" s="136">
        <f t="shared" si="133"/>
        <v>3402.9482899999998</v>
      </c>
      <c r="H710" s="130">
        <f t="shared" si="139"/>
        <v>1020.8844869999999</v>
      </c>
      <c r="I710" s="131">
        <f t="shared" si="140"/>
        <v>4423.8327769999996</v>
      </c>
      <c r="J710" s="142">
        <v>0.3</v>
      </c>
      <c r="K710" s="27"/>
    </row>
    <row r="711" spans="1:11" ht="30">
      <c r="A711" s="86" t="s">
        <v>12491</v>
      </c>
      <c r="B711" s="88" t="s">
        <v>1495</v>
      </c>
      <c r="C711" s="88"/>
      <c r="D711" s="86" t="s">
        <v>22</v>
      </c>
      <c r="E711" s="169" t="s">
        <v>12</v>
      </c>
      <c r="F711" s="90">
        <v>6040.11</v>
      </c>
      <c r="G711" s="136">
        <f t="shared" si="133"/>
        <v>3581.7852299999995</v>
      </c>
      <c r="H711" s="130">
        <f t="shared" si="139"/>
        <v>1074.5355689999999</v>
      </c>
      <c r="I711" s="131">
        <f t="shared" si="140"/>
        <v>4656.3207989999992</v>
      </c>
      <c r="J711" s="142">
        <v>0.3</v>
      </c>
      <c r="K711" s="27"/>
    </row>
    <row r="712" spans="1:11" ht="30">
      <c r="A712" s="86" t="s">
        <v>12492</v>
      </c>
      <c r="B712" s="88" t="s">
        <v>1496</v>
      </c>
      <c r="C712" s="88"/>
      <c r="D712" s="86" t="s">
        <v>22</v>
      </c>
      <c r="E712" s="169" t="s">
        <v>12</v>
      </c>
      <c r="F712" s="90">
        <v>5436.52</v>
      </c>
      <c r="G712" s="136">
        <f t="shared" si="133"/>
        <v>3223.8563600000002</v>
      </c>
      <c r="H712" s="130">
        <f t="shared" si="139"/>
        <v>967.15690800000016</v>
      </c>
      <c r="I712" s="131">
        <f t="shared" si="140"/>
        <v>4191.0132680000006</v>
      </c>
      <c r="J712" s="142">
        <v>0.3</v>
      </c>
      <c r="K712" s="27"/>
    </row>
    <row r="713" spans="1:11" ht="18.75">
      <c r="A713" s="86" t="s">
        <v>145</v>
      </c>
      <c r="B713" s="89" t="s">
        <v>1497</v>
      </c>
      <c r="C713" s="88"/>
      <c r="D713" s="86"/>
      <c r="E713" s="82"/>
      <c r="F713" s="90"/>
      <c r="G713" s="146"/>
      <c r="H713" s="148"/>
      <c r="I713" s="146"/>
      <c r="J713" s="138"/>
      <c r="K713" s="27"/>
    </row>
    <row r="714" spans="1:11" ht="20.25">
      <c r="A714" s="86" t="s">
        <v>12493</v>
      </c>
      <c r="B714" s="88" t="s">
        <v>1498</v>
      </c>
      <c r="C714" s="88"/>
      <c r="D714" s="86" t="s">
        <v>11794</v>
      </c>
      <c r="E714" s="169" t="s">
        <v>12</v>
      </c>
      <c r="F714" s="90">
        <v>14085.42</v>
      </c>
      <c r="G714" s="136">
        <f t="shared" ref="G714:G775" si="141">F714*0.593</f>
        <v>8352.6540599999989</v>
      </c>
      <c r="H714" s="130">
        <f t="shared" ref="H714:H739" si="142">G714*30/100</f>
        <v>2505.7962179999995</v>
      </c>
      <c r="I714" s="131">
        <f t="shared" ref="I714:I739" si="143">G714+H714</f>
        <v>10858.450277999998</v>
      </c>
      <c r="J714" s="142">
        <v>0.3</v>
      </c>
      <c r="K714" s="27"/>
    </row>
    <row r="715" spans="1:11" ht="30">
      <c r="A715" s="86" t="s">
        <v>12494</v>
      </c>
      <c r="B715" s="88" t="s">
        <v>1499</v>
      </c>
      <c r="C715" s="88"/>
      <c r="D715" s="86" t="s">
        <v>11794</v>
      </c>
      <c r="E715" s="169" t="s">
        <v>12</v>
      </c>
      <c r="F715" s="90">
        <v>14085.42</v>
      </c>
      <c r="G715" s="136">
        <f t="shared" si="141"/>
        <v>8352.6540599999989</v>
      </c>
      <c r="H715" s="130">
        <f t="shared" si="142"/>
        <v>2505.7962179999995</v>
      </c>
      <c r="I715" s="131">
        <f t="shared" si="143"/>
        <v>10858.450277999998</v>
      </c>
      <c r="J715" s="142">
        <v>0.3</v>
      </c>
      <c r="K715" s="27"/>
    </row>
    <row r="716" spans="1:11" ht="30">
      <c r="A716" s="86" t="s">
        <v>12495</v>
      </c>
      <c r="B716" s="88" t="s">
        <v>1500</v>
      </c>
      <c r="C716" s="88"/>
      <c r="D716" s="86" t="s">
        <v>11794</v>
      </c>
      <c r="E716" s="169" t="s">
        <v>12</v>
      </c>
      <c r="F716" s="90">
        <v>14085.42</v>
      </c>
      <c r="G716" s="136">
        <f t="shared" si="141"/>
        <v>8352.6540599999989</v>
      </c>
      <c r="H716" s="130">
        <f t="shared" si="142"/>
        <v>2505.7962179999995</v>
      </c>
      <c r="I716" s="131">
        <f t="shared" si="143"/>
        <v>10858.450277999998</v>
      </c>
      <c r="J716" s="142">
        <v>0.3</v>
      </c>
      <c r="K716" s="27"/>
    </row>
    <row r="717" spans="1:11" ht="30">
      <c r="A717" s="86" t="s">
        <v>12496</v>
      </c>
      <c r="B717" s="88" t="s">
        <v>1499</v>
      </c>
      <c r="C717" s="88"/>
      <c r="D717" s="86" t="s">
        <v>11794</v>
      </c>
      <c r="E717" s="169" t="s">
        <v>12</v>
      </c>
      <c r="F717" s="90">
        <v>14085.42</v>
      </c>
      <c r="G717" s="136">
        <f t="shared" si="141"/>
        <v>8352.6540599999989</v>
      </c>
      <c r="H717" s="130">
        <f t="shared" si="142"/>
        <v>2505.7962179999995</v>
      </c>
      <c r="I717" s="131">
        <f t="shared" si="143"/>
        <v>10858.450277999998</v>
      </c>
      <c r="J717" s="142">
        <v>0.3</v>
      </c>
      <c r="K717" s="27"/>
    </row>
    <row r="718" spans="1:11" ht="20.25">
      <c r="A718" s="86" t="s">
        <v>12497</v>
      </c>
      <c r="B718" s="88" t="s">
        <v>1501</v>
      </c>
      <c r="C718" s="88"/>
      <c r="D718" s="86" t="s">
        <v>11794</v>
      </c>
      <c r="E718" s="169" t="s">
        <v>12</v>
      </c>
      <c r="F718" s="90">
        <v>14085.42</v>
      </c>
      <c r="G718" s="136">
        <f t="shared" si="141"/>
        <v>8352.6540599999989</v>
      </c>
      <c r="H718" s="130">
        <f t="shared" si="142"/>
        <v>2505.7962179999995</v>
      </c>
      <c r="I718" s="131">
        <f t="shared" si="143"/>
        <v>10858.450277999998</v>
      </c>
      <c r="J718" s="142">
        <v>0.3</v>
      </c>
      <c r="K718" s="27"/>
    </row>
    <row r="719" spans="1:11" ht="30">
      <c r="A719" s="86" t="s">
        <v>12498</v>
      </c>
      <c r="B719" s="88" t="s">
        <v>1502</v>
      </c>
      <c r="C719" s="88"/>
      <c r="D719" s="86" t="s">
        <v>11794</v>
      </c>
      <c r="E719" s="169" t="s">
        <v>12</v>
      </c>
      <c r="F719" s="90">
        <v>14085.42</v>
      </c>
      <c r="G719" s="136">
        <f t="shared" si="141"/>
        <v>8352.6540599999989</v>
      </c>
      <c r="H719" s="130">
        <f t="shared" si="142"/>
        <v>2505.7962179999995</v>
      </c>
      <c r="I719" s="131">
        <f t="shared" si="143"/>
        <v>10858.450277999998</v>
      </c>
      <c r="J719" s="142">
        <v>0.3</v>
      </c>
      <c r="K719" s="27"/>
    </row>
    <row r="720" spans="1:11" ht="30">
      <c r="A720" s="86" t="s">
        <v>12499</v>
      </c>
      <c r="B720" s="88" t="s">
        <v>1503</v>
      </c>
      <c r="C720" s="88"/>
      <c r="D720" s="86" t="s">
        <v>11794</v>
      </c>
      <c r="E720" s="169" t="s">
        <v>12</v>
      </c>
      <c r="F720" s="90">
        <v>14085.42</v>
      </c>
      <c r="G720" s="136">
        <f t="shared" si="141"/>
        <v>8352.6540599999989</v>
      </c>
      <c r="H720" s="130">
        <f t="shared" si="142"/>
        <v>2505.7962179999995</v>
      </c>
      <c r="I720" s="131">
        <f t="shared" si="143"/>
        <v>10858.450277999998</v>
      </c>
      <c r="J720" s="142">
        <v>0.3</v>
      </c>
      <c r="K720" s="27"/>
    </row>
    <row r="721" spans="1:11" ht="30">
      <c r="A721" s="86" t="s">
        <v>12500</v>
      </c>
      <c r="B721" s="88" t="s">
        <v>1504</v>
      </c>
      <c r="C721" s="88"/>
      <c r="D721" s="86" t="s">
        <v>11794</v>
      </c>
      <c r="E721" s="169" t="s">
        <v>12</v>
      </c>
      <c r="F721" s="90">
        <v>14085.42</v>
      </c>
      <c r="G721" s="136">
        <f t="shared" si="141"/>
        <v>8352.6540599999989</v>
      </c>
      <c r="H721" s="130">
        <f t="shared" si="142"/>
        <v>2505.7962179999995</v>
      </c>
      <c r="I721" s="131">
        <f t="shared" si="143"/>
        <v>10858.450277999998</v>
      </c>
      <c r="J721" s="142">
        <v>0.3</v>
      </c>
      <c r="K721" s="27"/>
    </row>
    <row r="722" spans="1:11" ht="20.25">
      <c r="A722" s="86" t="s">
        <v>12501</v>
      </c>
      <c r="B722" s="88" t="s">
        <v>1505</v>
      </c>
      <c r="C722" s="88"/>
      <c r="D722" s="86" t="s">
        <v>11794</v>
      </c>
      <c r="E722" s="169" t="s">
        <v>12</v>
      </c>
      <c r="F722" s="90">
        <v>14085.42</v>
      </c>
      <c r="G722" s="136">
        <f t="shared" si="141"/>
        <v>8352.6540599999989</v>
      </c>
      <c r="H722" s="130">
        <f t="shared" si="142"/>
        <v>2505.7962179999995</v>
      </c>
      <c r="I722" s="131">
        <f t="shared" si="143"/>
        <v>10858.450277999998</v>
      </c>
      <c r="J722" s="142">
        <v>0.3</v>
      </c>
      <c r="K722" s="27"/>
    </row>
    <row r="723" spans="1:11" ht="20.25">
      <c r="A723" s="86" t="s">
        <v>12502</v>
      </c>
      <c r="B723" s="88" t="s">
        <v>1506</v>
      </c>
      <c r="C723" s="88"/>
      <c r="D723" s="86" t="s">
        <v>11794</v>
      </c>
      <c r="E723" s="169" t="s">
        <v>12</v>
      </c>
      <c r="F723" s="90">
        <v>15650.58</v>
      </c>
      <c r="G723" s="136">
        <f t="shared" si="141"/>
        <v>9280.7939399999996</v>
      </c>
      <c r="H723" s="130">
        <f t="shared" si="142"/>
        <v>2784.2381819999996</v>
      </c>
      <c r="I723" s="131">
        <f t="shared" si="143"/>
        <v>12065.032121999999</v>
      </c>
      <c r="J723" s="142">
        <v>0.3</v>
      </c>
      <c r="K723" s="27"/>
    </row>
    <row r="724" spans="1:11" ht="30">
      <c r="A724" s="86" t="s">
        <v>12503</v>
      </c>
      <c r="B724" s="88" t="s">
        <v>1507</v>
      </c>
      <c r="C724" s="88"/>
      <c r="D724" s="86" t="s">
        <v>11794</v>
      </c>
      <c r="E724" s="169" t="s">
        <v>12</v>
      </c>
      <c r="F724" s="90">
        <v>18780.919999999998</v>
      </c>
      <c r="G724" s="136">
        <f t="shared" si="141"/>
        <v>11137.085559999998</v>
      </c>
      <c r="H724" s="130">
        <f t="shared" si="142"/>
        <v>3341.1256679999992</v>
      </c>
      <c r="I724" s="131">
        <f t="shared" si="143"/>
        <v>14478.211227999996</v>
      </c>
      <c r="J724" s="142">
        <v>0.3</v>
      </c>
      <c r="K724" s="27"/>
    </row>
    <row r="725" spans="1:11" ht="30">
      <c r="A725" s="86" t="s">
        <v>12504</v>
      </c>
      <c r="B725" s="88" t="s">
        <v>1508</v>
      </c>
      <c r="C725" s="88"/>
      <c r="D725" s="86" t="s">
        <v>11794</v>
      </c>
      <c r="E725" s="169" t="s">
        <v>12</v>
      </c>
      <c r="F725" s="90">
        <v>18780.919999999998</v>
      </c>
      <c r="G725" s="136">
        <f t="shared" si="141"/>
        <v>11137.085559999998</v>
      </c>
      <c r="H725" s="130">
        <f t="shared" si="142"/>
        <v>3341.1256679999992</v>
      </c>
      <c r="I725" s="131">
        <f t="shared" si="143"/>
        <v>14478.211227999996</v>
      </c>
      <c r="J725" s="142">
        <v>0.3</v>
      </c>
      <c r="K725" s="27"/>
    </row>
    <row r="726" spans="1:11" ht="30">
      <c r="A726" s="86" t="s">
        <v>12505</v>
      </c>
      <c r="B726" s="88" t="s">
        <v>1509</v>
      </c>
      <c r="C726" s="88"/>
      <c r="D726" s="86" t="s">
        <v>11794</v>
      </c>
      <c r="E726" s="169" t="s">
        <v>12</v>
      </c>
      <c r="F726" s="90">
        <v>18780.919999999998</v>
      </c>
      <c r="G726" s="136">
        <f t="shared" si="141"/>
        <v>11137.085559999998</v>
      </c>
      <c r="H726" s="130">
        <f t="shared" si="142"/>
        <v>3341.1256679999992</v>
      </c>
      <c r="I726" s="131">
        <f t="shared" si="143"/>
        <v>14478.211227999996</v>
      </c>
      <c r="J726" s="142">
        <v>0.3</v>
      </c>
      <c r="K726" s="27"/>
    </row>
    <row r="727" spans="1:11" ht="20.25">
      <c r="A727" s="86" t="s">
        <v>12506</v>
      </c>
      <c r="B727" s="88" t="s">
        <v>1510</v>
      </c>
      <c r="C727" s="88"/>
      <c r="D727" s="86" t="s">
        <v>11794</v>
      </c>
      <c r="E727" s="169" t="s">
        <v>12</v>
      </c>
      <c r="F727" s="90">
        <v>9038.98</v>
      </c>
      <c r="G727" s="136">
        <f t="shared" si="141"/>
        <v>5360.1151399999999</v>
      </c>
      <c r="H727" s="130">
        <f t="shared" si="142"/>
        <v>1608.0345420000001</v>
      </c>
      <c r="I727" s="131">
        <f t="shared" si="143"/>
        <v>6968.1496820000002</v>
      </c>
      <c r="J727" s="142">
        <v>0.3</v>
      </c>
      <c r="K727" s="27"/>
    </row>
    <row r="728" spans="1:11" ht="20.25">
      <c r="A728" s="86" t="s">
        <v>12507</v>
      </c>
      <c r="B728" s="88" t="s">
        <v>1511</v>
      </c>
      <c r="C728" s="88"/>
      <c r="D728" s="86" t="s">
        <v>11794</v>
      </c>
      <c r="E728" s="169" t="s">
        <v>12</v>
      </c>
      <c r="F728" s="90">
        <v>15650.58</v>
      </c>
      <c r="G728" s="136">
        <f t="shared" si="141"/>
        <v>9280.7939399999996</v>
      </c>
      <c r="H728" s="130">
        <f t="shared" si="142"/>
        <v>2784.2381819999996</v>
      </c>
      <c r="I728" s="131">
        <f t="shared" si="143"/>
        <v>12065.032121999999</v>
      </c>
      <c r="J728" s="142">
        <v>0.3</v>
      </c>
      <c r="K728" s="27"/>
    </row>
    <row r="729" spans="1:11" ht="30">
      <c r="A729" s="86" t="s">
        <v>12508</v>
      </c>
      <c r="B729" s="88" t="s">
        <v>1512</v>
      </c>
      <c r="C729" s="88"/>
      <c r="D729" s="86" t="s">
        <v>11794</v>
      </c>
      <c r="E729" s="169" t="s">
        <v>12</v>
      </c>
      <c r="F729" s="90">
        <v>15650.58</v>
      </c>
      <c r="G729" s="136">
        <f t="shared" si="141"/>
        <v>9280.7939399999996</v>
      </c>
      <c r="H729" s="130">
        <f t="shared" si="142"/>
        <v>2784.2381819999996</v>
      </c>
      <c r="I729" s="131">
        <f t="shared" si="143"/>
        <v>12065.032121999999</v>
      </c>
      <c r="J729" s="142">
        <v>0.3</v>
      </c>
      <c r="K729" s="27"/>
    </row>
    <row r="730" spans="1:11" ht="30">
      <c r="A730" s="86" t="s">
        <v>12509</v>
      </c>
      <c r="B730" s="88" t="s">
        <v>1513</v>
      </c>
      <c r="C730" s="88"/>
      <c r="D730" s="86" t="s">
        <v>11794</v>
      </c>
      <c r="E730" s="169" t="s">
        <v>12</v>
      </c>
      <c r="F730" s="90">
        <v>16276.86</v>
      </c>
      <c r="G730" s="136">
        <f t="shared" si="141"/>
        <v>9652.1779800000004</v>
      </c>
      <c r="H730" s="130">
        <f t="shared" si="142"/>
        <v>2895.6533939999999</v>
      </c>
      <c r="I730" s="131">
        <f t="shared" si="143"/>
        <v>12547.831374000001</v>
      </c>
      <c r="J730" s="142">
        <v>0.3</v>
      </c>
      <c r="K730" s="27"/>
    </row>
    <row r="731" spans="1:11" ht="30">
      <c r="A731" s="86" t="s">
        <v>12510</v>
      </c>
      <c r="B731" s="88" t="s">
        <v>1514</v>
      </c>
      <c r="C731" s="88"/>
      <c r="D731" s="86" t="s">
        <v>11794</v>
      </c>
      <c r="E731" s="169" t="s">
        <v>12</v>
      </c>
      <c r="F731" s="90">
        <v>17528.89</v>
      </c>
      <c r="G731" s="136">
        <f t="shared" si="141"/>
        <v>10394.63177</v>
      </c>
      <c r="H731" s="130">
        <f t="shared" si="142"/>
        <v>3118.3895309999998</v>
      </c>
      <c r="I731" s="131">
        <f t="shared" si="143"/>
        <v>13513.021301000001</v>
      </c>
      <c r="J731" s="142">
        <v>0.3</v>
      </c>
      <c r="K731" s="27"/>
    </row>
    <row r="732" spans="1:11" ht="30">
      <c r="A732" s="86" t="s">
        <v>12511</v>
      </c>
      <c r="B732" s="88" t="s">
        <v>1515</v>
      </c>
      <c r="C732" s="88"/>
      <c r="D732" s="86" t="s">
        <v>11794</v>
      </c>
      <c r="E732" s="169" t="s">
        <v>12</v>
      </c>
      <c r="F732" s="90">
        <v>18780.919999999998</v>
      </c>
      <c r="G732" s="136">
        <f t="shared" si="141"/>
        <v>11137.085559999998</v>
      </c>
      <c r="H732" s="130">
        <f t="shared" si="142"/>
        <v>3341.1256679999992</v>
      </c>
      <c r="I732" s="131">
        <f t="shared" si="143"/>
        <v>14478.211227999996</v>
      </c>
      <c r="J732" s="142">
        <v>0.3</v>
      </c>
      <c r="K732" s="27"/>
    </row>
    <row r="733" spans="1:11" ht="20.25">
      <c r="A733" s="86" t="s">
        <v>12512</v>
      </c>
      <c r="B733" s="88" t="s">
        <v>1516</v>
      </c>
      <c r="C733" s="88"/>
      <c r="D733" s="86" t="s">
        <v>11794</v>
      </c>
      <c r="E733" s="169" t="s">
        <v>12</v>
      </c>
      <c r="F733" s="90">
        <v>16276.86</v>
      </c>
      <c r="G733" s="136">
        <f t="shared" si="141"/>
        <v>9652.1779800000004</v>
      </c>
      <c r="H733" s="130">
        <f t="shared" si="142"/>
        <v>2895.6533939999999</v>
      </c>
      <c r="I733" s="131">
        <f t="shared" si="143"/>
        <v>12547.831374000001</v>
      </c>
      <c r="J733" s="142">
        <v>0.3</v>
      </c>
      <c r="K733" s="27"/>
    </row>
    <row r="734" spans="1:11" ht="20.25">
      <c r="A734" s="86" t="s">
        <v>12513</v>
      </c>
      <c r="B734" s="88" t="s">
        <v>1517</v>
      </c>
      <c r="C734" s="88"/>
      <c r="D734" s="86" t="s">
        <v>22</v>
      </c>
      <c r="E734" s="169" t="s">
        <v>12</v>
      </c>
      <c r="F734" s="90">
        <v>8504.48</v>
      </c>
      <c r="G734" s="136">
        <f t="shared" si="141"/>
        <v>5043.1566399999992</v>
      </c>
      <c r="H734" s="130">
        <f t="shared" si="142"/>
        <v>1512.9469919999997</v>
      </c>
      <c r="I734" s="131">
        <f t="shared" si="143"/>
        <v>6556.1036319999985</v>
      </c>
      <c r="J734" s="142">
        <v>0.3</v>
      </c>
      <c r="K734" s="27"/>
    </row>
    <row r="735" spans="1:11" ht="20.25">
      <c r="A735" s="86" t="s">
        <v>12514</v>
      </c>
      <c r="B735" s="88" t="s">
        <v>1518</v>
      </c>
      <c r="C735" s="88"/>
      <c r="D735" s="86" t="s">
        <v>11794</v>
      </c>
      <c r="E735" s="169" t="s">
        <v>12</v>
      </c>
      <c r="F735" s="90">
        <v>17215.75</v>
      </c>
      <c r="G735" s="136">
        <f t="shared" si="141"/>
        <v>10208.93975</v>
      </c>
      <c r="H735" s="130">
        <f t="shared" si="142"/>
        <v>3062.6819249999999</v>
      </c>
      <c r="I735" s="131">
        <f t="shared" si="143"/>
        <v>13271.621674999999</v>
      </c>
      <c r="J735" s="142">
        <v>0.3</v>
      </c>
      <c r="K735" s="27"/>
    </row>
    <row r="736" spans="1:11" ht="20.25">
      <c r="A736" s="86" t="s">
        <v>12515</v>
      </c>
      <c r="B736" s="88" t="s">
        <v>1519</v>
      </c>
      <c r="C736" s="88"/>
      <c r="D736" s="86" t="s">
        <v>11794</v>
      </c>
      <c r="E736" s="169" t="s">
        <v>12</v>
      </c>
      <c r="F736" s="90">
        <v>15024.3</v>
      </c>
      <c r="G736" s="136">
        <f t="shared" si="141"/>
        <v>8909.4098999999987</v>
      </c>
      <c r="H736" s="130">
        <f t="shared" si="142"/>
        <v>2672.8229699999997</v>
      </c>
      <c r="I736" s="131">
        <f t="shared" si="143"/>
        <v>11582.232869999998</v>
      </c>
      <c r="J736" s="142">
        <v>0.3</v>
      </c>
      <c r="K736" s="27"/>
    </row>
    <row r="737" spans="1:11" ht="20.25">
      <c r="A737" s="86" t="s">
        <v>12516</v>
      </c>
      <c r="B737" s="88" t="s">
        <v>1520</v>
      </c>
      <c r="C737" s="88"/>
      <c r="D737" s="86" t="s">
        <v>11794</v>
      </c>
      <c r="E737" s="169" t="s">
        <v>12</v>
      </c>
      <c r="F737" s="90">
        <v>17215.75</v>
      </c>
      <c r="G737" s="136">
        <f t="shared" si="141"/>
        <v>10208.93975</v>
      </c>
      <c r="H737" s="130">
        <f t="shared" si="142"/>
        <v>3062.6819249999999</v>
      </c>
      <c r="I737" s="131">
        <f t="shared" si="143"/>
        <v>13271.621674999999</v>
      </c>
      <c r="J737" s="142">
        <v>0.3</v>
      </c>
      <c r="K737" s="27"/>
    </row>
    <row r="738" spans="1:11" ht="45">
      <c r="A738" s="86" t="s">
        <v>12517</v>
      </c>
      <c r="B738" s="88" t="s">
        <v>1521</v>
      </c>
      <c r="C738" s="88"/>
      <c r="D738" s="86" t="s">
        <v>11794</v>
      </c>
      <c r="E738" s="169" t="s">
        <v>12</v>
      </c>
      <c r="F738" s="90">
        <v>16276.86</v>
      </c>
      <c r="G738" s="136">
        <f t="shared" si="141"/>
        <v>9652.1779800000004</v>
      </c>
      <c r="H738" s="130">
        <f t="shared" si="142"/>
        <v>2895.6533939999999</v>
      </c>
      <c r="I738" s="131">
        <f t="shared" si="143"/>
        <v>12547.831374000001</v>
      </c>
      <c r="J738" s="142">
        <v>0.3</v>
      </c>
      <c r="K738" s="27"/>
    </row>
    <row r="739" spans="1:11" ht="45">
      <c r="A739" s="86" t="s">
        <v>12518</v>
      </c>
      <c r="B739" s="88" t="s">
        <v>1522</v>
      </c>
      <c r="C739" s="88"/>
      <c r="D739" s="86" t="s">
        <v>11794</v>
      </c>
      <c r="E739" s="169" t="s">
        <v>12</v>
      </c>
      <c r="F739" s="90">
        <v>15650.58</v>
      </c>
      <c r="G739" s="136">
        <f t="shared" si="141"/>
        <v>9280.7939399999996</v>
      </c>
      <c r="H739" s="130">
        <f t="shared" si="142"/>
        <v>2784.2381819999996</v>
      </c>
      <c r="I739" s="131">
        <f t="shared" si="143"/>
        <v>12065.032121999999</v>
      </c>
      <c r="J739" s="142">
        <v>0.3</v>
      </c>
      <c r="K739" s="27"/>
    </row>
    <row r="740" spans="1:11" ht="18.75">
      <c r="A740" s="86" t="s">
        <v>145</v>
      </c>
      <c r="B740" s="89" t="s">
        <v>1523</v>
      </c>
      <c r="C740" s="88"/>
      <c r="D740" s="86"/>
      <c r="E740" s="82"/>
      <c r="F740" s="90"/>
      <c r="G740" s="146"/>
      <c r="H740" s="148"/>
      <c r="I740" s="146"/>
      <c r="J740" s="138"/>
      <c r="K740" s="27"/>
    </row>
    <row r="741" spans="1:11" ht="30">
      <c r="A741" s="86" t="s">
        <v>12519</v>
      </c>
      <c r="B741" s="88" t="s">
        <v>1524</v>
      </c>
      <c r="C741" s="88" t="s">
        <v>1525</v>
      </c>
      <c r="D741" s="86" t="s">
        <v>11794</v>
      </c>
      <c r="E741" s="169" t="s">
        <v>12</v>
      </c>
      <c r="F741" s="90">
        <v>15024.3</v>
      </c>
      <c r="G741" s="136">
        <f t="shared" si="141"/>
        <v>8909.4098999999987</v>
      </c>
      <c r="H741" s="130">
        <f t="shared" ref="H741:H744" si="144">G741*30/100</f>
        <v>2672.8229699999997</v>
      </c>
      <c r="I741" s="131">
        <f t="shared" ref="I741:I744" si="145">G741+H741</f>
        <v>11582.232869999998</v>
      </c>
      <c r="J741" s="142">
        <v>0.3</v>
      </c>
      <c r="K741" s="27"/>
    </row>
    <row r="742" spans="1:11" ht="20.25">
      <c r="A742" s="86" t="s">
        <v>12520</v>
      </c>
      <c r="B742" s="88" t="s">
        <v>1526</v>
      </c>
      <c r="C742" s="88"/>
      <c r="D742" s="86" t="s">
        <v>11794</v>
      </c>
      <c r="E742" s="169" t="s">
        <v>12</v>
      </c>
      <c r="F742" s="90">
        <v>14398.56</v>
      </c>
      <c r="G742" s="136">
        <f t="shared" si="141"/>
        <v>8538.3460799999993</v>
      </c>
      <c r="H742" s="130">
        <f t="shared" si="144"/>
        <v>2561.5038239999999</v>
      </c>
      <c r="I742" s="131">
        <f t="shared" si="145"/>
        <v>11099.849903999999</v>
      </c>
      <c r="J742" s="142">
        <v>0.3</v>
      </c>
      <c r="K742" s="27"/>
    </row>
    <row r="743" spans="1:11" ht="45">
      <c r="A743" s="86" t="s">
        <v>12521</v>
      </c>
      <c r="B743" s="88" t="s">
        <v>1527</v>
      </c>
      <c r="C743" s="88"/>
      <c r="D743" s="86" t="s">
        <v>11794</v>
      </c>
      <c r="E743" s="169" t="s">
        <v>12</v>
      </c>
      <c r="F743" s="90">
        <v>15024.3</v>
      </c>
      <c r="G743" s="136">
        <f t="shared" si="141"/>
        <v>8909.4098999999987</v>
      </c>
      <c r="H743" s="130">
        <f t="shared" si="144"/>
        <v>2672.8229699999997</v>
      </c>
      <c r="I743" s="131">
        <f t="shared" si="145"/>
        <v>11582.232869999998</v>
      </c>
      <c r="J743" s="142">
        <v>0.3</v>
      </c>
      <c r="K743" s="27"/>
    </row>
    <row r="744" spans="1:11" ht="30">
      <c r="A744" s="86" t="s">
        <v>12522</v>
      </c>
      <c r="B744" s="88" t="s">
        <v>1528</v>
      </c>
      <c r="C744" s="88"/>
      <c r="D744" s="86" t="s">
        <v>11794</v>
      </c>
      <c r="E744" s="169" t="s">
        <v>12</v>
      </c>
      <c r="F744" s="90">
        <v>15024.3</v>
      </c>
      <c r="G744" s="136">
        <f t="shared" si="141"/>
        <v>8909.4098999999987</v>
      </c>
      <c r="H744" s="130">
        <f t="shared" si="144"/>
        <v>2672.8229699999997</v>
      </c>
      <c r="I744" s="131">
        <f t="shared" si="145"/>
        <v>11582.232869999998</v>
      </c>
      <c r="J744" s="142">
        <v>0.3</v>
      </c>
      <c r="K744" s="27"/>
    </row>
    <row r="745" spans="1:11" ht="28.5">
      <c r="A745" s="86" t="s">
        <v>145</v>
      </c>
      <c r="B745" s="89" t="s">
        <v>1529</v>
      </c>
      <c r="C745" s="89" t="s">
        <v>12523</v>
      </c>
      <c r="D745" s="86"/>
      <c r="E745" s="82"/>
      <c r="F745" s="90"/>
      <c r="G745" s="146"/>
      <c r="H745" s="148"/>
      <c r="I745" s="146"/>
      <c r="J745" s="138"/>
      <c r="K745" s="27"/>
    </row>
    <row r="746" spans="1:11" ht="20.25">
      <c r="A746" s="86" t="s">
        <v>12524</v>
      </c>
      <c r="B746" s="88" t="s">
        <v>1530</v>
      </c>
      <c r="C746" s="88"/>
      <c r="D746" s="86" t="s">
        <v>11794</v>
      </c>
      <c r="E746" s="169" t="s">
        <v>12</v>
      </c>
      <c r="F746" s="90">
        <v>15024.3</v>
      </c>
      <c r="G746" s="136">
        <f t="shared" si="141"/>
        <v>8909.4098999999987</v>
      </c>
      <c r="H746" s="130">
        <f t="shared" ref="H746:H769" si="146">G746*30/100</f>
        <v>2672.8229699999997</v>
      </c>
      <c r="I746" s="131">
        <f t="shared" ref="I746:I769" si="147">G746+H746</f>
        <v>11582.232869999998</v>
      </c>
      <c r="J746" s="142">
        <v>0.3</v>
      </c>
      <c r="K746" s="27"/>
    </row>
    <row r="747" spans="1:11" ht="30">
      <c r="A747" s="86" t="s">
        <v>12525</v>
      </c>
      <c r="B747" s="88" t="s">
        <v>1531</v>
      </c>
      <c r="C747" s="88"/>
      <c r="D747" s="86" t="s">
        <v>11794</v>
      </c>
      <c r="E747" s="169" t="s">
        <v>12</v>
      </c>
      <c r="F747" s="90">
        <v>15024.3</v>
      </c>
      <c r="G747" s="136">
        <f t="shared" si="141"/>
        <v>8909.4098999999987</v>
      </c>
      <c r="H747" s="130">
        <f t="shared" si="146"/>
        <v>2672.8229699999997</v>
      </c>
      <c r="I747" s="131">
        <f t="shared" si="147"/>
        <v>11582.232869999998</v>
      </c>
      <c r="J747" s="142">
        <v>0.3</v>
      </c>
      <c r="K747" s="27"/>
    </row>
    <row r="748" spans="1:11" ht="30">
      <c r="A748" s="86" t="s">
        <v>12526</v>
      </c>
      <c r="B748" s="88" t="s">
        <v>1532</v>
      </c>
      <c r="C748" s="88"/>
      <c r="D748" s="86" t="s">
        <v>11794</v>
      </c>
      <c r="E748" s="169" t="s">
        <v>12</v>
      </c>
      <c r="F748" s="90">
        <v>15024.3</v>
      </c>
      <c r="G748" s="136">
        <f t="shared" si="141"/>
        <v>8909.4098999999987</v>
      </c>
      <c r="H748" s="130">
        <f t="shared" si="146"/>
        <v>2672.8229699999997</v>
      </c>
      <c r="I748" s="131">
        <f t="shared" si="147"/>
        <v>11582.232869999998</v>
      </c>
      <c r="J748" s="142">
        <v>0.3</v>
      </c>
      <c r="K748" s="27"/>
    </row>
    <row r="749" spans="1:11" ht="30">
      <c r="A749" s="86" t="s">
        <v>12527</v>
      </c>
      <c r="B749" s="88" t="s">
        <v>1533</v>
      </c>
      <c r="C749" s="88"/>
      <c r="D749" s="86" t="s">
        <v>11794</v>
      </c>
      <c r="E749" s="169" t="s">
        <v>12</v>
      </c>
      <c r="F749" s="90">
        <v>15024.3</v>
      </c>
      <c r="G749" s="136">
        <f t="shared" si="141"/>
        <v>8909.4098999999987</v>
      </c>
      <c r="H749" s="130">
        <f t="shared" si="146"/>
        <v>2672.8229699999997</v>
      </c>
      <c r="I749" s="131">
        <f t="shared" si="147"/>
        <v>11582.232869999998</v>
      </c>
      <c r="J749" s="142">
        <v>0.3</v>
      </c>
      <c r="K749" s="27"/>
    </row>
    <row r="750" spans="1:11" ht="30">
      <c r="A750" s="86" t="s">
        <v>12528</v>
      </c>
      <c r="B750" s="88" t="s">
        <v>1534</v>
      </c>
      <c r="C750" s="88"/>
      <c r="D750" s="86" t="s">
        <v>11794</v>
      </c>
      <c r="E750" s="169" t="s">
        <v>12</v>
      </c>
      <c r="F750" s="90">
        <v>15024.3</v>
      </c>
      <c r="G750" s="136">
        <f t="shared" si="141"/>
        <v>8909.4098999999987</v>
      </c>
      <c r="H750" s="130">
        <f t="shared" si="146"/>
        <v>2672.8229699999997</v>
      </c>
      <c r="I750" s="131">
        <f t="shared" si="147"/>
        <v>11582.232869999998</v>
      </c>
      <c r="J750" s="142">
        <v>0.3</v>
      </c>
      <c r="K750" s="27"/>
    </row>
    <row r="751" spans="1:11" ht="30">
      <c r="A751" s="86" t="s">
        <v>12529</v>
      </c>
      <c r="B751" s="88" t="s">
        <v>1535</v>
      </c>
      <c r="C751" s="88"/>
      <c r="D751" s="86" t="s">
        <v>11794</v>
      </c>
      <c r="E751" s="169" t="s">
        <v>12</v>
      </c>
      <c r="F751" s="90">
        <v>17528.89</v>
      </c>
      <c r="G751" s="136">
        <f t="shared" si="141"/>
        <v>10394.63177</v>
      </c>
      <c r="H751" s="130">
        <f t="shared" si="146"/>
        <v>3118.3895309999998</v>
      </c>
      <c r="I751" s="131">
        <f t="shared" si="147"/>
        <v>13513.021301000001</v>
      </c>
      <c r="J751" s="142">
        <v>0.3</v>
      </c>
      <c r="K751" s="27"/>
    </row>
    <row r="752" spans="1:11" ht="45">
      <c r="A752" s="86" t="s">
        <v>12530</v>
      </c>
      <c r="B752" s="88" t="s">
        <v>1536</v>
      </c>
      <c r="C752" s="88"/>
      <c r="D752" s="86" t="s">
        <v>11794</v>
      </c>
      <c r="E752" s="169" t="s">
        <v>12</v>
      </c>
      <c r="F752" s="90">
        <v>17528.89</v>
      </c>
      <c r="G752" s="136">
        <f t="shared" si="141"/>
        <v>10394.63177</v>
      </c>
      <c r="H752" s="130">
        <f t="shared" si="146"/>
        <v>3118.3895309999998</v>
      </c>
      <c r="I752" s="131">
        <f t="shared" si="147"/>
        <v>13513.021301000001</v>
      </c>
      <c r="J752" s="142">
        <v>0.3</v>
      </c>
      <c r="K752" s="27"/>
    </row>
    <row r="753" spans="1:11" ht="30">
      <c r="A753" s="86" t="s">
        <v>12531</v>
      </c>
      <c r="B753" s="88" t="s">
        <v>1537</v>
      </c>
      <c r="C753" s="88"/>
      <c r="D753" s="86" t="s">
        <v>11794</v>
      </c>
      <c r="E753" s="169" t="s">
        <v>12</v>
      </c>
      <c r="F753" s="90">
        <v>17528.89</v>
      </c>
      <c r="G753" s="136">
        <f t="shared" si="141"/>
        <v>10394.63177</v>
      </c>
      <c r="H753" s="130">
        <f t="shared" si="146"/>
        <v>3118.3895309999998</v>
      </c>
      <c r="I753" s="131">
        <f t="shared" si="147"/>
        <v>13513.021301000001</v>
      </c>
      <c r="J753" s="142">
        <v>0.3</v>
      </c>
      <c r="K753" s="27"/>
    </row>
    <row r="754" spans="1:11" ht="30">
      <c r="A754" s="86" t="s">
        <v>12532</v>
      </c>
      <c r="B754" s="88" t="s">
        <v>1538</v>
      </c>
      <c r="C754" s="88"/>
      <c r="D754" s="86" t="s">
        <v>11794</v>
      </c>
      <c r="E754" s="169" t="s">
        <v>12</v>
      </c>
      <c r="F754" s="90">
        <v>15024.3</v>
      </c>
      <c r="G754" s="136">
        <f t="shared" si="141"/>
        <v>8909.4098999999987</v>
      </c>
      <c r="H754" s="130">
        <f t="shared" si="146"/>
        <v>2672.8229699999997</v>
      </c>
      <c r="I754" s="131">
        <f t="shared" si="147"/>
        <v>11582.232869999998</v>
      </c>
      <c r="J754" s="142">
        <v>0.3</v>
      </c>
      <c r="K754" s="27"/>
    </row>
    <row r="755" spans="1:11" ht="30">
      <c r="A755" s="86" t="s">
        <v>12533</v>
      </c>
      <c r="B755" s="88" t="s">
        <v>1539</v>
      </c>
      <c r="C755" s="88"/>
      <c r="D755" s="86" t="s">
        <v>11794</v>
      </c>
      <c r="E755" s="169" t="s">
        <v>12</v>
      </c>
      <c r="F755" s="90">
        <v>15024.3</v>
      </c>
      <c r="G755" s="136">
        <f t="shared" si="141"/>
        <v>8909.4098999999987</v>
      </c>
      <c r="H755" s="130">
        <f t="shared" si="146"/>
        <v>2672.8229699999997</v>
      </c>
      <c r="I755" s="131">
        <f t="shared" si="147"/>
        <v>11582.232869999998</v>
      </c>
      <c r="J755" s="142">
        <v>0.3</v>
      </c>
      <c r="K755" s="27"/>
    </row>
    <row r="756" spans="1:11" ht="30">
      <c r="A756" s="86" t="s">
        <v>12534</v>
      </c>
      <c r="B756" s="88" t="s">
        <v>1540</v>
      </c>
      <c r="C756" s="88"/>
      <c r="D756" s="86" t="s">
        <v>11794</v>
      </c>
      <c r="E756" s="169" t="s">
        <v>12</v>
      </c>
      <c r="F756" s="90">
        <v>20032.939999999999</v>
      </c>
      <c r="G756" s="136">
        <f t="shared" si="141"/>
        <v>11879.533419999998</v>
      </c>
      <c r="H756" s="130">
        <f t="shared" si="146"/>
        <v>3563.8600259999994</v>
      </c>
      <c r="I756" s="131">
        <f t="shared" si="147"/>
        <v>15443.393445999998</v>
      </c>
      <c r="J756" s="142">
        <v>0.3</v>
      </c>
      <c r="K756" s="27"/>
    </row>
    <row r="757" spans="1:11" ht="30">
      <c r="A757" s="86" t="s">
        <v>12535</v>
      </c>
      <c r="B757" s="88" t="s">
        <v>1541</v>
      </c>
      <c r="C757" s="88"/>
      <c r="D757" s="86" t="s">
        <v>11794</v>
      </c>
      <c r="E757" s="169" t="s">
        <v>12</v>
      </c>
      <c r="F757" s="90">
        <v>20032.939999999999</v>
      </c>
      <c r="G757" s="136">
        <f t="shared" si="141"/>
        <v>11879.533419999998</v>
      </c>
      <c r="H757" s="130">
        <f t="shared" si="146"/>
        <v>3563.8600259999994</v>
      </c>
      <c r="I757" s="131">
        <f t="shared" si="147"/>
        <v>15443.393445999998</v>
      </c>
      <c r="J757" s="142">
        <v>0.3</v>
      </c>
      <c r="K757" s="27"/>
    </row>
    <row r="758" spans="1:11" ht="30">
      <c r="A758" s="86" t="s">
        <v>12536</v>
      </c>
      <c r="B758" s="88" t="s">
        <v>1542</v>
      </c>
      <c r="C758" s="88"/>
      <c r="D758" s="86" t="s">
        <v>11794</v>
      </c>
      <c r="E758" s="169" t="s">
        <v>12</v>
      </c>
      <c r="F758" s="90">
        <v>20032.939999999999</v>
      </c>
      <c r="G758" s="136">
        <f t="shared" si="141"/>
        <v>11879.533419999998</v>
      </c>
      <c r="H758" s="130">
        <f t="shared" si="146"/>
        <v>3563.8600259999994</v>
      </c>
      <c r="I758" s="131">
        <f t="shared" si="147"/>
        <v>15443.393445999998</v>
      </c>
      <c r="J758" s="142">
        <v>0.3</v>
      </c>
      <c r="K758" s="27"/>
    </row>
    <row r="759" spans="1:11" ht="30">
      <c r="A759" s="86" t="s">
        <v>12537</v>
      </c>
      <c r="B759" s="88" t="s">
        <v>1543</v>
      </c>
      <c r="C759" s="88"/>
      <c r="D759" s="86" t="s">
        <v>11794</v>
      </c>
      <c r="E759" s="169" t="s">
        <v>12</v>
      </c>
      <c r="F759" s="90">
        <v>21911.25</v>
      </c>
      <c r="G759" s="136">
        <f t="shared" si="141"/>
        <v>12993.37125</v>
      </c>
      <c r="H759" s="130">
        <f t="shared" si="146"/>
        <v>3898.011375</v>
      </c>
      <c r="I759" s="131">
        <f t="shared" si="147"/>
        <v>16891.382624999998</v>
      </c>
      <c r="J759" s="142">
        <v>0.3</v>
      </c>
      <c r="K759" s="27"/>
    </row>
    <row r="760" spans="1:11" ht="30">
      <c r="A760" s="86" t="s">
        <v>12538</v>
      </c>
      <c r="B760" s="88" t="s">
        <v>1544</v>
      </c>
      <c r="C760" s="88"/>
      <c r="D760" s="86" t="s">
        <v>22</v>
      </c>
      <c r="E760" s="169" t="s">
        <v>12</v>
      </c>
      <c r="F760" s="90">
        <v>8504.48</v>
      </c>
      <c r="G760" s="136">
        <f t="shared" si="141"/>
        <v>5043.1566399999992</v>
      </c>
      <c r="H760" s="130">
        <f t="shared" si="146"/>
        <v>1512.9469919999997</v>
      </c>
      <c r="I760" s="131">
        <f t="shared" si="147"/>
        <v>6556.1036319999985</v>
      </c>
      <c r="J760" s="142">
        <v>0.3</v>
      </c>
      <c r="K760" s="27"/>
    </row>
    <row r="761" spans="1:11" ht="30">
      <c r="A761" s="86" t="s">
        <v>12539</v>
      </c>
      <c r="B761" s="88" t="s">
        <v>1545</v>
      </c>
      <c r="C761" s="88"/>
      <c r="D761" s="86" t="s">
        <v>11794</v>
      </c>
      <c r="E761" s="169" t="s">
        <v>12</v>
      </c>
      <c r="F761" s="90">
        <v>20345.54</v>
      </c>
      <c r="G761" s="136">
        <f t="shared" si="141"/>
        <v>12064.905220000001</v>
      </c>
      <c r="H761" s="130">
        <f t="shared" si="146"/>
        <v>3619.4715659999997</v>
      </c>
      <c r="I761" s="131">
        <f t="shared" si="147"/>
        <v>15684.376786000001</v>
      </c>
      <c r="J761" s="142">
        <v>0.3</v>
      </c>
      <c r="K761" s="27"/>
    </row>
    <row r="762" spans="1:11" ht="30">
      <c r="A762" s="86" t="s">
        <v>12540</v>
      </c>
      <c r="B762" s="88" t="s">
        <v>1546</v>
      </c>
      <c r="C762" s="88"/>
      <c r="D762" s="86" t="s">
        <v>11794</v>
      </c>
      <c r="E762" s="169" t="s">
        <v>12</v>
      </c>
      <c r="F762" s="90">
        <v>17528.89</v>
      </c>
      <c r="G762" s="136">
        <f t="shared" si="141"/>
        <v>10394.63177</v>
      </c>
      <c r="H762" s="130">
        <f t="shared" si="146"/>
        <v>3118.3895309999998</v>
      </c>
      <c r="I762" s="131">
        <f t="shared" si="147"/>
        <v>13513.021301000001</v>
      </c>
      <c r="J762" s="142">
        <v>0.3</v>
      </c>
      <c r="K762" s="27"/>
    </row>
    <row r="763" spans="1:11" ht="30">
      <c r="A763" s="86" t="s">
        <v>12541</v>
      </c>
      <c r="B763" s="88" t="s">
        <v>1547</v>
      </c>
      <c r="C763" s="88"/>
      <c r="D763" s="86" t="s">
        <v>11794</v>
      </c>
      <c r="E763" s="169" t="s">
        <v>12</v>
      </c>
      <c r="F763" s="90">
        <v>15650.58</v>
      </c>
      <c r="G763" s="136">
        <f t="shared" si="141"/>
        <v>9280.7939399999996</v>
      </c>
      <c r="H763" s="130">
        <f t="shared" si="146"/>
        <v>2784.2381819999996</v>
      </c>
      <c r="I763" s="131">
        <f t="shared" si="147"/>
        <v>12065.032121999999</v>
      </c>
      <c r="J763" s="142">
        <v>0.3</v>
      </c>
      <c r="K763" s="27"/>
    </row>
    <row r="764" spans="1:11" ht="30">
      <c r="A764" s="86" t="s">
        <v>12542</v>
      </c>
      <c r="B764" s="88" t="s">
        <v>1548</v>
      </c>
      <c r="C764" s="88"/>
      <c r="D764" s="86" t="s">
        <v>22</v>
      </c>
      <c r="E764" s="169" t="s">
        <v>12</v>
      </c>
      <c r="F764" s="90">
        <v>7731.35</v>
      </c>
      <c r="G764" s="136">
        <f t="shared" si="141"/>
        <v>4584.6905500000003</v>
      </c>
      <c r="H764" s="130">
        <f t="shared" si="146"/>
        <v>1375.4071650000001</v>
      </c>
      <c r="I764" s="131">
        <f t="shared" si="147"/>
        <v>5960.0977149999999</v>
      </c>
      <c r="J764" s="142">
        <v>0.3</v>
      </c>
      <c r="K764" s="27"/>
    </row>
    <row r="765" spans="1:11" ht="30">
      <c r="A765" s="86" t="s">
        <v>12543</v>
      </c>
      <c r="B765" s="88" t="s">
        <v>1549</v>
      </c>
      <c r="C765" s="88"/>
      <c r="D765" s="86" t="s">
        <v>11794</v>
      </c>
      <c r="E765" s="169" t="s">
        <v>12</v>
      </c>
      <c r="F765" s="90">
        <v>15024.3</v>
      </c>
      <c r="G765" s="136">
        <f t="shared" si="141"/>
        <v>8909.4098999999987</v>
      </c>
      <c r="H765" s="130">
        <f t="shared" si="146"/>
        <v>2672.8229699999997</v>
      </c>
      <c r="I765" s="131">
        <f t="shared" si="147"/>
        <v>11582.232869999998</v>
      </c>
      <c r="J765" s="142">
        <v>0.3</v>
      </c>
      <c r="K765" s="27"/>
    </row>
    <row r="766" spans="1:11" ht="30">
      <c r="A766" s="86" t="s">
        <v>12544</v>
      </c>
      <c r="B766" s="88" t="s">
        <v>1550</v>
      </c>
      <c r="C766" s="88"/>
      <c r="D766" s="86" t="s">
        <v>11794</v>
      </c>
      <c r="E766" s="169" t="s">
        <v>12</v>
      </c>
      <c r="F766" s="90">
        <v>15024.3</v>
      </c>
      <c r="G766" s="136">
        <f t="shared" si="141"/>
        <v>8909.4098999999987</v>
      </c>
      <c r="H766" s="130">
        <f t="shared" si="146"/>
        <v>2672.8229699999997</v>
      </c>
      <c r="I766" s="131">
        <f t="shared" si="147"/>
        <v>11582.232869999998</v>
      </c>
      <c r="J766" s="142">
        <v>0.3</v>
      </c>
      <c r="K766" s="27"/>
    </row>
    <row r="767" spans="1:11" ht="45">
      <c r="A767" s="86" t="s">
        <v>12545</v>
      </c>
      <c r="B767" s="88" t="s">
        <v>1551</v>
      </c>
      <c r="C767" s="88"/>
      <c r="D767" s="86" t="s">
        <v>11794</v>
      </c>
      <c r="E767" s="169" t="s">
        <v>12</v>
      </c>
      <c r="F767" s="90">
        <v>16276.86</v>
      </c>
      <c r="G767" s="136">
        <f t="shared" si="141"/>
        <v>9652.1779800000004</v>
      </c>
      <c r="H767" s="130">
        <f t="shared" si="146"/>
        <v>2895.6533939999999</v>
      </c>
      <c r="I767" s="131">
        <f t="shared" si="147"/>
        <v>12547.831374000001</v>
      </c>
      <c r="J767" s="142">
        <v>0.3</v>
      </c>
      <c r="K767" s="27"/>
    </row>
    <row r="768" spans="1:11" ht="30">
      <c r="A768" s="86" t="s">
        <v>12546</v>
      </c>
      <c r="B768" s="88" t="s">
        <v>1552</v>
      </c>
      <c r="C768" s="88"/>
      <c r="D768" s="86" t="s">
        <v>11794</v>
      </c>
      <c r="E768" s="169" t="s">
        <v>12</v>
      </c>
      <c r="F768" s="90">
        <v>15024.3</v>
      </c>
      <c r="G768" s="136">
        <f t="shared" si="141"/>
        <v>8909.4098999999987</v>
      </c>
      <c r="H768" s="130">
        <f t="shared" si="146"/>
        <v>2672.8229699999997</v>
      </c>
      <c r="I768" s="131">
        <f t="shared" si="147"/>
        <v>11582.232869999998</v>
      </c>
      <c r="J768" s="142">
        <v>0.3</v>
      </c>
      <c r="K768" s="27"/>
    </row>
    <row r="769" spans="1:11" ht="20.25">
      <c r="A769" s="86" t="s">
        <v>12547</v>
      </c>
      <c r="B769" s="88" t="s">
        <v>1553</v>
      </c>
      <c r="C769" s="88"/>
      <c r="D769" s="86" t="s">
        <v>11794</v>
      </c>
      <c r="E769" s="169" t="s">
        <v>12</v>
      </c>
      <c r="F769" s="90">
        <v>15024.3</v>
      </c>
      <c r="G769" s="136">
        <f t="shared" si="141"/>
        <v>8909.4098999999987</v>
      </c>
      <c r="H769" s="130">
        <f t="shared" si="146"/>
        <v>2672.8229699999997</v>
      </c>
      <c r="I769" s="131">
        <f t="shared" si="147"/>
        <v>11582.232869999998</v>
      </c>
      <c r="J769" s="142">
        <v>0.3</v>
      </c>
      <c r="K769" s="27"/>
    </row>
    <row r="770" spans="1:11" ht="18.75">
      <c r="A770" s="86" t="s">
        <v>145</v>
      </c>
      <c r="B770" s="89" t="s">
        <v>1554</v>
      </c>
      <c r="C770" s="88"/>
      <c r="D770" s="86"/>
      <c r="E770" s="82"/>
      <c r="F770" s="90"/>
      <c r="G770" s="146"/>
      <c r="H770" s="148"/>
      <c r="I770" s="146"/>
      <c r="J770" s="138"/>
      <c r="K770" s="27"/>
    </row>
    <row r="771" spans="1:11" ht="45">
      <c r="A771" s="86" t="s">
        <v>12548</v>
      </c>
      <c r="B771" s="88" t="s">
        <v>1555</v>
      </c>
      <c r="C771" s="88"/>
      <c r="D771" s="86" t="s">
        <v>24</v>
      </c>
      <c r="E771" s="169" t="s">
        <v>12</v>
      </c>
      <c r="F771" s="90">
        <v>1491.78</v>
      </c>
      <c r="G771" s="136">
        <f t="shared" si="141"/>
        <v>884.62553999999989</v>
      </c>
      <c r="H771" s="130">
        <f>G771*40/100</f>
        <v>353.85021599999993</v>
      </c>
      <c r="I771" s="131">
        <f t="shared" ref="I771:I775" si="148">G771+H771</f>
        <v>1238.4757559999998</v>
      </c>
      <c r="J771" s="142">
        <v>0.4</v>
      </c>
      <c r="K771" s="27"/>
    </row>
    <row r="772" spans="1:11" ht="30">
      <c r="A772" s="86" t="s">
        <v>12549</v>
      </c>
      <c r="B772" s="88" t="s">
        <v>1556</v>
      </c>
      <c r="C772" s="88"/>
      <c r="D772" s="86" t="s">
        <v>24</v>
      </c>
      <c r="E772" s="169" t="s">
        <v>12</v>
      </c>
      <c r="F772" s="90">
        <v>906.01</v>
      </c>
      <c r="G772" s="136">
        <f t="shared" si="141"/>
        <v>537.26392999999996</v>
      </c>
      <c r="H772" s="130">
        <f t="shared" ref="H772:H775" si="149">G772*40/100</f>
        <v>214.90557200000001</v>
      </c>
      <c r="I772" s="131">
        <f t="shared" si="148"/>
        <v>752.16950199999997</v>
      </c>
      <c r="J772" s="142">
        <v>0.4</v>
      </c>
      <c r="K772" s="27"/>
    </row>
    <row r="773" spans="1:11" ht="30">
      <c r="A773" s="86" t="s">
        <v>12550</v>
      </c>
      <c r="B773" s="88" t="s">
        <v>1557</v>
      </c>
      <c r="C773" s="88"/>
      <c r="D773" s="86" t="s">
        <v>24</v>
      </c>
      <c r="E773" s="169" t="s">
        <v>12</v>
      </c>
      <c r="F773" s="90">
        <v>906.01</v>
      </c>
      <c r="G773" s="136">
        <f t="shared" si="141"/>
        <v>537.26392999999996</v>
      </c>
      <c r="H773" s="130">
        <f t="shared" si="149"/>
        <v>214.90557200000001</v>
      </c>
      <c r="I773" s="131">
        <f t="shared" si="148"/>
        <v>752.16950199999997</v>
      </c>
      <c r="J773" s="142">
        <v>0.4</v>
      </c>
      <c r="K773" s="27"/>
    </row>
    <row r="774" spans="1:11" ht="30">
      <c r="A774" s="86" t="s">
        <v>12551</v>
      </c>
      <c r="B774" s="88" t="s">
        <v>1558</v>
      </c>
      <c r="C774" s="88"/>
      <c r="D774" s="86" t="s">
        <v>24</v>
      </c>
      <c r="E774" s="169" t="s">
        <v>12</v>
      </c>
      <c r="F774" s="90">
        <v>906.01</v>
      </c>
      <c r="G774" s="136">
        <f t="shared" si="141"/>
        <v>537.26392999999996</v>
      </c>
      <c r="H774" s="130">
        <f t="shared" si="149"/>
        <v>214.90557200000001</v>
      </c>
      <c r="I774" s="131">
        <f t="shared" si="148"/>
        <v>752.16950199999997</v>
      </c>
      <c r="J774" s="142">
        <v>0.4</v>
      </c>
      <c r="K774" s="27"/>
    </row>
    <row r="775" spans="1:11" ht="30">
      <c r="A775" s="86" t="s">
        <v>12552</v>
      </c>
      <c r="B775" s="88" t="s">
        <v>1559</v>
      </c>
      <c r="C775" s="88"/>
      <c r="D775" s="86" t="s">
        <v>24</v>
      </c>
      <c r="E775" s="169" t="s">
        <v>12</v>
      </c>
      <c r="F775" s="90">
        <v>1262.51</v>
      </c>
      <c r="G775" s="136">
        <f t="shared" si="141"/>
        <v>748.66842999999994</v>
      </c>
      <c r="H775" s="130">
        <f t="shared" si="149"/>
        <v>299.46737199999995</v>
      </c>
      <c r="I775" s="131">
        <f t="shared" si="148"/>
        <v>1048.1358019999998</v>
      </c>
      <c r="J775" s="142">
        <v>0.4</v>
      </c>
      <c r="K775" s="27"/>
    </row>
    <row r="776" spans="1:11" ht="28.5">
      <c r="A776" s="86" t="s">
        <v>145</v>
      </c>
      <c r="B776" s="89" t="s">
        <v>1560</v>
      </c>
      <c r="C776" s="89" t="s">
        <v>1561</v>
      </c>
      <c r="D776" s="86"/>
      <c r="E776" s="82"/>
      <c r="F776" s="90"/>
      <c r="G776" s="146"/>
      <c r="H776" s="148"/>
      <c r="I776" s="146"/>
      <c r="J776" s="138"/>
      <c r="K776" s="27"/>
    </row>
    <row r="777" spans="1:11" ht="30">
      <c r="A777" s="86" t="s">
        <v>12553</v>
      </c>
      <c r="B777" s="88" t="s">
        <v>1562</v>
      </c>
      <c r="C777" s="88"/>
      <c r="D777" s="86" t="s">
        <v>22</v>
      </c>
      <c r="E777" s="169" t="s">
        <v>12</v>
      </c>
      <c r="F777" s="90">
        <v>3926.07</v>
      </c>
      <c r="G777" s="136">
        <f t="shared" ref="G777:G840" si="150">F777*0.593</f>
        <v>2328.15951</v>
      </c>
      <c r="H777" s="130">
        <f t="shared" ref="H777:H787" si="151">G777*30/100</f>
        <v>698.44785300000001</v>
      </c>
      <c r="I777" s="131">
        <f t="shared" ref="I777:I787" si="152">G777+H777</f>
        <v>3026.6073630000001</v>
      </c>
      <c r="J777" s="142">
        <v>0.3</v>
      </c>
      <c r="K777" s="27"/>
    </row>
    <row r="778" spans="1:11" ht="20.25">
      <c r="A778" s="86" t="s">
        <v>12554</v>
      </c>
      <c r="B778" s="88" t="s">
        <v>1563</v>
      </c>
      <c r="C778" s="88"/>
      <c r="D778" s="86" t="s">
        <v>22</v>
      </c>
      <c r="E778" s="169" t="s">
        <v>12</v>
      </c>
      <c r="F778" s="90">
        <v>4530.08</v>
      </c>
      <c r="G778" s="136">
        <f t="shared" si="150"/>
        <v>2686.3374399999998</v>
      </c>
      <c r="H778" s="130">
        <f t="shared" si="151"/>
        <v>805.90123199999982</v>
      </c>
      <c r="I778" s="131">
        <f t="shared" si="152"/>
        <v>3492.2386719999995</v>
      </c>
      <c r="J778" s="142">
        <v>0.3</v>
      </c>
      <c r="K778" s="27"/>
    </row>
    <row r="779" spans="1:11" ht="20.25">
      <c r="A779" s="86" t="s">
        <v>12555</v>
      </c>
      <c r="B779" s="88" t="s">
        <v>1564</v>
      </c>
      <c r="C779" s="88"/>
      <c r="D779" s="86" t="s">
        <v>23</v>
      </c>
      <c r="E779" s="169" t="s">
        <v>12</v>
      </c>
      <c r="F779" s="90">
        <v>2013.23</v>
      </c>
      <c r="G779" s="136">
        <f t="shared" si="150"/>
        <v>1193.84539</v>
      </c>
      <c r="H779" s="130">
        <f t="shared" si="151"/>
        <v>358.153617</v>
      </c>
      <c r="I779" s="131">
        <f t="shared" si="152"/>
        <v>1551.9990069999999</v>
      </c>
      <c r="J779" s="142">
        <v>0.3</v>
      </c>
      <c r="K779" s="27"/>
    </row>
    <row r="780" spans="1:11" ht="30">
      <c r="A780" s="86" t="s">
        <v>12556</v>
      </c>
      <c r="B780" s="88" t="s">
        <v>1565</v>
      </c>
      <c r="C780" s="88"/>
      <c r="D780" s="86" t="s">
        <v>11794</v>
      </c>
      <c r="E780" s="169" t="s">
        <v>12</v>
      </c>
      <c r="F780" s="90">
        <v>12227.02</v>
      </c>
      <c r="G780" s="136">
        <f t="shared" si="150"/>
        <v>7250.6228599999995</v>
      </c>
      <c r="H780" s="130">
        <f t="shared" si="151"/>
        <v>2175.1868579999996</v>
      </c>
      <c r="I780" s="131">
        <f t="shared" si="152"/>
        <v>9425.8097179999986</v>
      </c>
      <c r="J780" s="142">
        <v>0.3</v>
      </c>
      <c r="K780" s="27"/>
    </row>
    <row r="781" spans="1:11" ht="60">
      <c r="A781" s="86" t="s">
        <v>12557</v>
      </c>
      <c r="B781" s="88" t="s">
        <v>1566</v>
      </c>
      <c r="C781" s="88"/>
      <c r="D781" s="86" t="s">
        <v>11794</v>
      </c>
      <c r="E781" s="169" t="s">
        <v>12</v>
      </c>
      <c r="F781" s="90">
        <v>12716.3</v>
      </c>
      <c r="G781" s="136">
        <f t="shared" si="150"/>
        <v>7540.7658999999994</v>
      </c>
      <c r="H781" s="130">
        <f t="shared" si="151"/>
        <v>2262.2297699999999</v>
      </c>
      <c r="I781" s="131">
        <f t="shared" si="152"/>
        <v>9802.9956700000002</v>
      </c>
      <c r="J781" s="142">
        <v>0.3</v>
      </c>
      <c r="K781" s="27"/>
    </row>
    <row r="782" spans="1:11" ht="45">
      <c r="A782" s="86" t="s">
        <v>12558</v>
      </c>
      <c r="B782" s="88" t="s">
        <v>1567</v>
      </c>
      <c r="C782" s="88"/>
      <c r="D782" s="86" t="s">
        <v>11794</v>
      </c>
      <c r="E782" s="169" t="s">
        <v>12</v>
      </c>
      <c r="F782" s="90">
        <v>11737.73</v>
      </c>
      <c r="G782" s="136">
        <f t="shared" si="150"/>
        <v>6960.4738899999993</v>
      </c>
      <c r="H782" s="130">
        <f t="shared" si="151"/>
        <v>2088.142167</v>
      </c>
      <c r="I782" s="131">
        <f t="shared" si="152"/>
        <v>9048.6160569999993</v>
      </c>
      <c r="J782" s="142">
        <v>0.3</v>
      </c>
      <c r="K782" s="27"/>
    </row>
    <row r="783" spans="1:11" ht="20.25">
      <c r="A783" s="86" t="s">
        <v>12559</v>
      </c>
      <c r="B783" s="88" t="s">
        <v>1568</v>
      </c>
      <c r="C783" s="88"/>
      <c r="D783" s="86" t="s">
        <v>11794</v>
      </c>
      <c r="E783" s="169" t="s">
        <v>12</v>
      </c>
      <c r="F783" s="90">
        <v>17118.16</v>
      </c>
      <c r="G783" s="136">
        <f t="shared" si="150"/>
        <v>10151.068879999999</v>
      </c>
      <c r="H783" s="130">
        <f t="shared" si="151"/>
        <v>3045.3206639999994</v>
      </c>
      <c r="I783" s="131">
        <f t="shared" si="152"/>
        <v>13196.389543999998</v>
      </c>
      <c r="J783" s="142">
        <v>0.3</v>
      </c>
      <c r="K783" s="27"/>
    </row>
    <row r="784" spans="1:11" ht="20.25">
      <c r="A784" s="86" t="s">
        <v>12560</v>
      </c>
      <c r="B784" s="88" t="s">
        <v>1569</v>
      </c>
      <c r="C784" s="88"/>
      <c r="D784" s="86" t="s">
        <v>22</v>
      </c>
      <c r="E784" s="169" t="s">
        <v>12</v>
      </c>
      <c r="F784" s="90">
        <v>4530.08</v>
      </c>
      <c r="G784" s="136">
        <f t="shared" si="150"/>
        <v>2686.3374399999998</v>
      </c>
      <c r="H784" s="130">
        <f t="shared" si="151"/>
        <v>805.90123199999982</v>
      </c>
      <c r="I784" s="131">
        <f t="shared" si="152"/>
        <v>3492.2386719999995</v>
      </c>
      <c r="J784" s="142">
        <v>0.3</v>
      </c>
      <c r="K784" s="27"/>
    </row>
    <row r="785" spans="1:11" ht="20.25">
      <c r="A785" s="86" t="s">
        <v>12561</v>
      </c>
      <c r="B785" s="88" t="s">
        <v>1570</v>
      </c>
      <c r="C785" s="88"/>
      <c r="D785" s="86" t="s">
        <v>23</v>
      </c>
      <c r="E785" s="169" t="s">
        <v>12</v>
      </c>
      <c r="F785" s="90">
        <v>2516.85</v>
      </c>
      <c r="G785" s="136">
        <f t="shared" si="150"/>
        <v>1492.4920499999998</v>
      </c>
      <c r="H785" s="130">
        <f t="shared" si="151"/>
        <v>447.74761499999994</v>
      </c>
      <c r="I785" s="131">
        <f t="shared" si="152"/>
        <v>1940.2396649999998</v>
      </c>
      <c r="J785" s="142">
        <v>0.3</v>
      </c>
      <c r="K785" s="27"/>
    </row>
    <row r="786" spans="1:11" ht="20.25">
      <c r="A786" s="86" t="s">
        <v>12562</v>
      </c>
      <c r="B786" s="88" t="s">
        <v>1571</v>
      </c>
      <c r="C786" s="88"/>
      <c r="D786" s="86" t="s">
        <v>23</v>
      </c>
      <c r="E786" s="169" t="s">
        <v>12</v>
      </c>
      <c r="F786" s="90">
        <v>2265.04</v>
      </c>
      <c r="G786" s="136">
        <f t="shared" si="150"/>
        <v>1343.1687199999999</v>
      </c>
      <c r="H786" s="130">
        <f t="shared" si="151"/>
        <v>402.95061599999991</v>
      </c>
      <c r="I786" s="131">
        <f t="shared" si="152"/>
        <v>1746.1193359999997</v>
      </c>
      <c r="J786" s="142">
        <v>0.3</v>
      </c>
      <c r="K786" s="27"/>
    </row>
    <row r="787" spans="1:11" ht="20.25">
      <c r="A787" s="86" t="s">
        <v>12563</v>
      </c>
      <c r="B787" s="88" t="s">
        <v>1572</v>
      </c>
      <c r="C787" s="88"/>
      <c r="D787" s="86" t="s">
        <v>22</v>
      </c>
      <c r="E787" s="169" t="s">
        <v>12</v>
      </c>
      <c r="F787" s="90">
        <v>6040.11</v>
      </c>
      <c r="G787" s="136">
        <f t="shared" si="150"/>
        <v>3581.7852299999995</v>
      </c>
      <c r="H787" s="130">
        <f t="shared" si="151"/>
        <v>1074.5355689999999</v>
      </c>
      <c r="I787" s="131">
        <f t="shared" si="152"/>
        <v>4656.3207989999992</v>
      </c>
      <c r="J787" s="142">
        <v>0.3</v>
      </c>
      <c r="K787" s="27"/>
    </row>
    <row r="788" spans="1:11" ht="42.75">
      <c r="A788" s="86" t="s">
        <v>145</v>
      </c>
      <c r="B788" s="89" t="s">
        <v>1573</v>
      </c>
      <c r="C788" s="88"/>
      <c r="D788" s="86"/>
      <c r="E788" s="82"/>
      <c r="F788" s="90"/>
      <c r="G788" s="146"/>
      <c r="H788" s="148"/>
      <c r="I788" s="146"/>
      <c r="J788" s="138"/>
      <c r="K788" s="27"/>
    </row>
    <row r="789" spans="1:11" ht="30">
      <c r="A789" s="86" t="s">
        <v>12564</v>
      </c>
      <c r="B789" s="88" t="s">
        <v>1574</v>
      </c>
      <c r="C789" s="88"/>
      <c r="D789" s="86" t="s">
        <v>22</v>
      </c>
      <c r="E789" s="169" t="s">
        <v>12</v>
      </c>
      <c r="F789" s="90">
        <v>6342.12</v>
      </c>
      <c r="G789" s="136">
        <f t="shared" si="150"/>
        <v>3760.8771599999995</v>
      </c>
      <c r="H789" s="130">
        <f t="shared" ref="H789:H791" si="153">G789*30/100</f>
        <v>1128.263148</v>
      </c>
      <c r="I789" s="131">
        <f t="shared" ref="I789:I792" si="154">G789+H789</f>
        <v>4889.140308</v>
      </c>
      <c r="J789" s="142">
        <v>0.3</v>
      </c>
      <c r="K789" s="27"/>
    </row>
    <row r="790" spans="1:11" ht="45">
      <c r="A790" s="86" t="s">
        <v>12565</v>
      </c>
      <c r="B790" s="88" t="s">
        <v>1575</v>
      </c>
      <c r="C790" s="88"/>
      <c r="D790" s="86" t="s">
        <v>22</v>
      </c>
      <c r="E790" s="169" t="s">
        <v>12</v>
      </c>
      <c r="F790" s="90">
        <v>4228.08</v>
      </c>
      <c r="G790" s="136">
        <f t="shared" si="150"/>
        <v>2507.25144</v>
      </c>
      <c r="H790" s="130">
        <f t="shared" si="153"/>
        <v>752.175432</v>
      </c>
      <c r="I790" s="131">
        <f t="shared" si="154"/>
        <v>3259.426872</v>
      </c>
      <c r="J790" s="142">
        <v>0.3</v>
      </c>
      <c r="K790" s="27"/>
    </row>
    <row r="791" spans="1:11" ht="30">
      <c r="A791" s="86" t="s">
        <v>12566</v>
      </c>
      <c r="B791" s="88" t="s">
        <v>1576</v>
      </c>
      <c r="C791" s="88" t="s">
        <v>12252</v>
      </c>
      <c r="D791" s="86" t="s">
        <v>23</v>
      </c>
      <c r="E791" s="169" t="s">
        <v>12</v>
      </c>
      <c r="F791" s="90">
        <v>3523.51</v>
      </c>
      <c r="G791" s="136">
        <f t="shared" si="150"/>
        <v>2089.4414299999999</v>
      </c>
      <c r="H791" s="130">
        <f t="shared" si="153"/>
        <v>626.83242899999993</v>
      </c>
      <c r="I791" s="131">
        <f t="shared" si="154"/>
        <v>2716.2738589999999</v>
      </c>
      <c r="J791" s="142">
        <v>0.3</v>
      </c>
      <c r="K791" s="27"/>
    </row>
    <row r="792" spans="1:11" ht="60">
      <c r="A792" s="86" t="s">
        <v>12567</v>
      </c>
      <c r="B792" s="88" t="s">
        <v>12568</v>
      </c>
      <c r="C792" s="88" t="s">
        <v>12569</v>
      </c>
      <c r="D792" s="86" t="s">
        <v>23</v>
      </c>
      <c r="E792" s="169" t="s">
        <v>12</v>
      </c>
      <c r="F792" s="90">
        <v>2501.25</v>
      </c>
      <c r="G792" s="136">
        <f t="shared" si="150"/>
        <v>1483.24125</v>
      </c>
      <c r="H792" s="130">
        <f>G792*40/100</f>
        <v>593.29650000000004</v>
      </c>
      <c r="I792" s="131">
        <f t="shared" si="154"/>
        <v>2076.53775</v>
      </c>
      <c r="J792" s="142">
        <v>0.4</v>
      </c>
      <c r="K792" s="27"/>
    </row>
    <row r="793" spans="1:11" ht="28.5">
      <c r="A793" s="86" t="s">
        <v>145</v>
      </c>
      <c r="B793" s="89" t="s">
        <v>1579</v>
      </c>
      <c r="C793" s="88"/>
      <c r="D793" s="86"/>
      <c r="E793" s="82"/>
      <c r="F793" s="90"/>
      <c r="G793" s="146"/>
      <c r="H793" s="148"/>
      <c r="I793" s="146"/>
      <c r="J793" s="138"/>
      <c r="K793" s="27"/>
    </row>
    <row r="794" spans="1:11" ht="18.75">
      <c r="A794" s="86" t="s">
        <v>12570</v>
      </c>
      <c r="B794" s="88" t="s">
        <v>1580</v>
      </c>
      <c r="C794" s="88"/>
      <c r="D794" s="86" t="s">
        <v>23</v>
      </c>
      <c r="E794" s="86"/>
      <c r="F794" s="90">
        <v>769.35</v>
      </c>
      <c r="G794" s="136">
        <f t="shared" si="150"/>
        <v>456.22454999999997</v>
      </c>
      <c r="H794" s="133"/>
      <c r="I794" s="131">
        <f t="shared" ref="I794:I812" si="155">G794</f>
        <v>456.22454999999997</v>
      </c>
      <c r="J794" s="138"/>
      <c r="K794" s="27"/>
    </row>
    <row r="795" spans="1:11" ht="30">
      <c r="A795" s="86" t="s">
        <v>12571</v>
      </c>
      <c r="B795" s="88" t="s">
        <v>1581</v>
      </c>
      <c r="C795" s="88"/>
      <c r="D795" s="86" t="s">
        <v>23</v>
      </c>
      <c r="E795" s="86"/>
      <c r="F795" s="90">
        <v>1012.31</v>
      </c>
      <c r="G795" s="136">
        <f t="shared" si="150"/>
        <v>600.29982999999993</v>
      </c>
      <c r="H795" s="133"/>
      <c r="I795" s="131">
        <f t="shared" si="155"/>
        <v>600.29982999999993</v>
      </c>
      <c r="J795" s="138"/>
      <c r="K795" s="27"/>
    </row>
    <row r="796" spans="1:11" ht="30">
      <c r="A796" s="86" t="s">
        <v>12572</v>
      </c>
      <c r="B796" s="88" t="s">
        <v>1582</v>
      </c>
      <c r="C796" s="88" t="s">
        <v>12573</v>
      </c>
      <c r="D796" s="86" t="s">
        <v>23</v>
      </c>
      <c r="E796" s="86"/>
      <c r="F796" s="90">
        <v>843.59</v>
      </c>
      <c r="G796" s="136">
        <f t="shared" si="150"/>
        <v>500.24887000000001</v>
      </c>
      <c r="H796" s="133"/>
      <c r="I796" s="131">
        <f t="shared" si="155"/>
        <v>500.24887000000001</v>
      </c>
      <c r="J796" s="138"/>
      <c r="K796" s="27"/>
    </row>
    <row r="797" spans="1:11" ht="28.5">
      <c r="A797" s="86" t="s">
        <v>145</v>
      </c>
      <c r="B797" s="89" t="s">
        <v>1584</v>
      </c>
      <c r="C797" s="88"/>
      <c r="D797" s="86"/>
      <c r="E797" s="86"/>
      <c r="F797" s="90"/>
      <c r="G797" s="146"/>
      <c r="H797" s="148"/>
      <c r="I797" s="146"/>
      <c r="J797" s="138"/>
      <c r="K797" s="27"/>
    </row>
    <row r="798" spans="1:11" ht="18.75">
      <c r="A798" s="86" t="s">
        <v>12574</v>
      </c>
      <c r="B798" s="88" t="s">
        <v>1587</v>
      </c>
      <c r="C798" s="88"/>
      <c r="D798" s="86" t="s">
        <v>23</v>
      </c>
      <c r="E798" s="86"/>
      <c r="F798" s="90">
        <v>1265.3800000000001</v>
      </c>
      <c r="G798" s="136">
        <f t="shared" si="150"/>
        <v>750.37034000000006</v>
      </c>
      <c r="H798" s="133"/>
      <c r="I798" s="131">
        <f t="shared" si="155"/>
        <v>750.37034000000006</v>
      </c>
      <c r="J798" s="138"/>
      <c r="K798" s="27"/>
    </row>
    <row r="799" spans="1:11" ht="45">
      <c r="A799" s="86" t="s">
        <v>12575</v>
      </c>
      <c r="B799" s="88" t="s">
        <v>1588</v>
      </c>
      <c r="C799" s="88"/>
      <c r="D799" s="86" t="s">
        <v>22</v>
      </c>
      <c r="E799" s="86"/>
      <c r="F799" s="90">
        <v>4530.08</v>
      </c>
      <c r="G799" s="136">
        <f t="shared" si="150"/>
        <v>2686.3374399999998</v>
      </c>
      <c r="H799" s="133"/>
      <c r="I799" s="131">
        <f t="shared" si="155"/>
        <v>2686.3374399999998</v>
      </c>
      <c r="J799" s="138"/>
      <c r="K799" s="27"/>
    </row>
    <row r="800" spans="1:11" ht="30">
      <c r="A800" s="86" t="s">
        <v>12576</v>
      </c>
      <c r="B800" s="88" t="s">
        <v>1589</v>
      </c>
      <c r="C800" s="88"/>
      <c r="D800" s="86" t="s">
        <v>24</v>
      </c>
      <c r="E800" s="86"/>
      <c r="F800" s="90">
        <v>1761.84</v>
      </c>
      <c r="G800" s="136">
        <f t="shared" si="150"/>
        <v>1044.7711199999999</v>
      </c>
      <c r="H800" s="133"/>
      <c r="I800" s="131">
        <f t="shared" si="155"/>
        <v>1044.7711199999999</v>
      </c>
      <c r="J800" s="138"/>
      <c r="K800" s="27"/>
    </row>
    <row r="801" spans="1:11" ht="30">
      <c r="A801" s="86" t="s">
        <v>12577</v>
      </c>
      <c r="B801" s="88" t="s">
        <v>1590</v>
      </c>
      <c r="C801" s="88"/>
      <c r="D801" s="86" t="s">
        <v>23</v>
      </c>
      <c r="E801" s="86"/>
      <c r="F801" s="90">
        <v>2516.85</v>
      </c>
      <c r="G801" s="136">
        <f t="shared" si="150"/>
        <v>1492.4920499999998</v>
      </c>
      <c r="H801" s="133"/>
      <c r="I801" s="131">
        <f t="shared" si="155"/>
        <v>1492.4920499999998</v>
      </c>
      <c r="J801" s="138"/>
      <c r="K801" s="27"/>
    </row>
    <row r="802" spans="1:11" ht="18.75">
      <c r="A802" s="86" t="s">
        <v>12578</v>
      </c>
      <c r="B802" s="88" t="s">
        <v>1591</v>
      </c>
      <c r="C802" s="88"/>
      <c r="D802" s="86" t="s">
        <v>25</v>
      </c>
      <c r="E802" s="86"/>
      <c r="F802" s="90">
        <v>202.46</v>
      </c>
      <c r="G802" s="136">
        <f t="shared" si="150"/>
        <v>120.05878</v>
      </c>
      <c r="H802" s="133"/>
      <c r="I802" s="131">
        <f t="shared" si="155"/>
        <v>120.05878</v>
      </c>
      <c r="J802" s="138"/>
      <c r="K802" s="27"/>
    </row>
    <row r="803" spans="1:11" ht="41.25">
      <c r="A803" s="86" t="s">
        <v>12579</v>
      </c>
      <c r="B803" s="88" t="s">
        <v>1592</v>
      </c>
      <c r="C803" s="88"/>
      <c r="D803" s="86" t="s">
        <v>11794</v>
      </c>
      <c r="E803" s="86"/>
      <c r="F803" s="90">
        <v>24209.31</v>
      </c>
      <c r="G803" s="136">
        <f t="shared" si="150"/>
        <v>14356.12083</v>
      </c>
      <c r="H803" s="133"/>
      <c r="I803" s="131">
        <f t="shared" si="155"/>
        <v>14356.12083</v>
      </c>
      <c r="J803" s="138"/>
      <c r="K803" s="141" t="s">
        <v>14684</v>
      </c>
    </row>
    <row r="804" spans="1:11" ht="18.75">
      <c r="A804" s="86" t="s">
        <v>12580</v>
      </c>
      <c r="B804" s="88" t="s">
        <v>1593</v>
      </c>
      <c r="C804" s="88"/>
      <c r="D804" s="86" t="s">
        <v>25</v>
      </c>
      <c r="E804" s="86"/>
      <c r="F804" s="90">
        <v>634.71</v>
      </c>
      <c r="G804" s="136">
        <f t="shared" si="150"/>
        <v>376.38303000000002</v>
      </c>
      <c r="H804" s="133"/>
      <c r="I804" s="131">
        <f t="shared" si="155"/>
        <v>376.38303000000002</v>
      </c>
      <c r="J804" s="138"/>
      <c r="K804" s="27"/>
    </row>
    <row r="805" spans="1:11" ht="18.75">
      <c r="A805" s="86" t="s">
        <v>12581</v>
      </c>
      <c r="B805" s="88" t="s">
        <v>1594</v>
      </c>
      <c r="C805" s="88"/>
      <c r="D805" s="86" t="s">
        <v>23</v>
      </c>
      <c r="E805" s="86"/>
      <c r="F805" s="90">
        <v>1887.53</v>
      </c>
      <c r="G805" s="136">
        <f t="shared" si="150"/>
        <v>1119.30529</v>
      </c>
      <c r="H805" s="133"/>
      <c r="I805" s="131">
        <f t="shared" si="155"/>
        <v>1119.30529</v>
      </c>
      <c r="J805" s="138"/>
      <c r="K805" s="27"/>
    </row>
    <row r="806" spans="1:11" ht="30">
      <c r="A806" s="86" t="s">
        <v>12582</v>
      </c>
      <c r="B806" s="88" t="s">
        <v>1595</v>
      </c>
      <c r="C806" s="88" t="s">
        <v>1596</v>
      </c>
      <c r="D806" s="86" t="s">
        <v>23</v>
      </c>
      <c r="E806" s="86"/>
      <c r="F806" s="90">
        <v>2516.85</v>
      </c>
      <c r="G806" s="136">
        <f t="shared" si="150"/>
        <v>1492.4920499999998</v>
      </c>
      <c r="H806" s="133"/>
      <c r="I806" s="131">
        <f t="shared" si="155"/>
        <v>1492.4920499999998</v>
      </c>
      <c r="J806" s="138"/>
      <c r="K806" s="27"/>
    </row>
    <row r="807" spans="1:11" ht="30">
      <c r="A807" s="86" t="s">
        <v>12583</v>
      </c>
      <c r="B807" s="88" t="s">
        <v>1597</v>
      </c>
      <c r="C807" s="88"/>
      <c r="D807" s="86" t="s">
        <v>23</v>
      </c>
      <c r="E807" s="86"/>
      <c r="F807" s="90">
        <v>2013.23</v>
      </c>
      <c r="G807" s="136">
        <f t="shared" si="150"/>
        <v>1193.84539</v>
      </c>
      <c r="H807" s="133"/>
      <c r="I807" s="131">
        <f t="shared" si="155"/>
        <v>1193.84539</v>
      </c>
      <c r="J807" s="138"/>
      <c r="K807" s="27"/>
    </row>
    <row r="808" spans="1:11" ht="18.75">
      <c r="A808" s="86" t="s">
        <v>12584</v>
      </c>
      <c r="B808" s="88" t="s">
        <v>1598</v>
      </c>
      <c r="C808" s="88"/>
      <c r="D808" s="86" t="s">
        <v>22</v>
      </c>
      <c r="E808" s="86"/>
      <c r="F808" s="90">
        <v>4530.08</v>
      </c>
      <c r="G808" s="136">
        <f t="shared" si="150"/>
        <v>2686.3374399999998</v>
      </c>
      <c r="H808" s="133"/>
      <c r="I808" s="131">
        <f t="shared" si="155"/>
        <v>2686.3374399999998</v>
      </c>
      <c r="J808" s="138"/>
      <c r="K808" s="27"/>
    </row>
    <row r="809" spans="1:11" ht="18.75">
      <c r="A809" s="86" t="s">
        <v>12585</v>
      </c>
      <c r="B809" s="88" t="s">
        <v>1599</v>
      </c>
      <c r="C809" s="88"/>
      <c r="D809" s="86" t="s">
        <v>23</v>
      </c>
      <c r="E809" s="86"/>
      <c r="F809" s="90">
        <v>2013.23</v>
      </c>
      <c r="G809" s="136">
        <f t="shared" si="150"/>
        <v>1193.84539</v>
      </c>
      <c r="H809" s="133"/>
      <c r="I809" s="131">
        <f t="shared" si="155"/>
        <v>1193.84539</v>
      </c>
      <c r="J809" s="138"/>
      <c r="K809" s="27"/>
    </row>
    <row r="810" spans="1:11" ht="18.75">
      <c r="A810" s="86" t="s">
        <v>12586</v>
      </c>
      <c r="B810" s="88" t="s">
        <v>1600</v>
      </c>
      <c r="C810" s="88"/>
      <c r="D810" s="86" t="s">
        <v>23</v>
      </c>
      <c r="E810" s="86"/>
      <c r="F810" s="90">
        <v>2516.85</v>
      </c>
      <c r="G810" s="136">
        <f t="shared" si="150"/>
        <v>1492.4920499999998</v>
      </c>
      <c r="H810" s="133"/>
      <c r="I810" s="131">
        <f t="shared" si="155"/>
        <v>1492.4920499999998</v>
      </c>
      <c r="J810" s="138"/>
      <c r="K810" s="27"/>
    </row>
    <row r="811" spans="1:11" ht="18.75">
      <c r="A811" s="86" t="s">
        <v>12587</v>
      </c>
      <c r="B811" s="88" t="s">
        <v>1601</v>
      </c>
      <c r="C811" s="88"/>
      <c r="D811" s="86" t="s">
        <v>23</v>
      </c>
      <c r="E811" s="86"/>
      <c r="F811" s="90">
        <v>2516.85</v>
      </c>
      <c r="G811" s="136">
        <f t="shared" si="150"/>
        <v>1492.4920499999998</v>
      </c>
      <c r="H811" s="133"/>
      <c r="I811" s="131">
        <f t="shared" si="155"/>
        <v>1492.4920499999998</v>
      </c>
      <c r="J811" s="138"/>
      <c r="K811" s="27"/>
    </row>
    <row r="812" spans="1:11" ht="30">
      <c r="A812" s="86" t="s">
        <v>12588</v>
      </c>
      <c r="B812" s="88" t="s">
        <v>1602</v>
      </c>
      <c r="C812" s="88"/>
      <c r="D812" s="96" t="s">
        <v>22</v>
      </c>
      <c r="E812" s="96"/>
      <c r="F812" s="90">
        <v>6040.11</v>
      </c>
      <c r="G812" s="136">
        <f t="shared" si="150"/>
        <v>3581.7852299999995</v>
      </c>
      <c r="H812" s="133"/>
      <c r="I812" s="131">
        <f t="shared" si="155"/>
        <v>3581.7852299999995</v>
      </c>
      <c r="J812" s="138"/>
      <c r="K812" s="27"/>
    </row>
    <row r="813" spans="1:11" ht="30">
      <c r="A813" s="86" t="s">
        <v>12589</v>
      </c>
      <c r="B813" s="88" t="s">
        <v>1603</v>
      </c>
      <c r="C813" s="88" t="s">
        <v>1604</v>
      </c>
      <c r="D813" s="96" t="s">
        <v>22</v>
      </c>
      <c r="E813" s="170" t="s">
        <v>12</v>
      </c>
      <c r="F813" s="90">
        <v>684.34</v>
      </c>
      <c r="G813" s="136">
        <f t="shared" si="150"/>
        <v>405.81362000000001</v>
      </c>
      <c r="H813" s="130">
        <f>G813*30/100</f>
        <v>121.74408600000001</v>
      </c>
      <c r="I813" s="131">
        <f t="shared" ref="I813" si="156">G813+H813</f>
        <v>527.55770600000005</v>
      </c>
      <c r="J813" s="142">
        <v>0.3</v>
      </c>
      <c r="K813" s="27"/>
    </row>
    <row r="814" spans="1:11" ht="30">
      <c r="A814" s="86" t="s">
        <v>12590</v>
      </c>
      <c r="B814" s="88" t="s">
        <v>1605</v>
      </c>
      <c r="C814" s="88"/>
      <c r="D814" s="86" t="s">
        <v>25</v>
      </c>
      <c r="E814" s="86"/>
      <c r="F814" s="90">
        <v>463.97</v>
      </c>
      <c r="G814" s="136">
        <f t="shared" si="150"/>
        <v>275.13421</v>
      </c>
      <c r="H814" s="133"/>
      <c r="I814" s="131">
        <f t="shared" ref="I814:I816" si="157">G814</f>
        <v>275.13421</v>
      </c>
      <c r="J814" s="138"/>
      <c r="K814" s="27"/>
    </row>
    <row r="815" spans="1:11" ht="45">
      <c r="A815" s="86" t="s">
        <v>12591</v>
      </c>
      <c r="B815" s="88" t="s">
        <v>1606</v>
      </c>
      <c r="C815" s="88"/>
      <c r="D815" s="86" t="s">
        <v>24</v>
      </c>
      <c r="E815" s="86"/>
      <c r="F815" s="90">
        <v>918.22</v>
      </c>
      <c r="G815" s="136">
        <f t="shared" si="150"/>
        <v>544.50445999999999</v>
      </c>
      <c r="H815" s="133"/>
      <c r="I815" s="131">
        <f t="shared" si="157"/>
        <v>544.50445999999999</v>
      </c>
      <c r="J815" s="138"/>
      <c r="K815" s="27"/>
    </row>
    <row r="816" spans="1:11" ht="45">
      <c r="A816" s="86" t="s">
        <v>12592</v>
      </c>
      <c r="B816" s="88" t="s">
        <v>1607</v>
      </c>
      <c r="C816" s="88"/>
      <c r="D816" s="86" t="s">
        <v>23</v>
      </c>
      <c r="E816" s="86"/>
      <c r="F816" s="90">
        <v>2295.37</v>
      </c>
      <c r="G816" s="136">
        <f t="shared" si="150"/>
        <v>1361.1544099999999</v>
      </c>
      <c r="H816" s="133"/>
      <c r="I816" s="131">
        <f t="shared" si="157"/>
        <v>1361.1544099999999</v>
      </c>
      <c r="J816" s="138"/>
      <c r="K816" s="27"/>
    </row>
    <row r="817" spans="1:11" ht="30">
      <c r="A817" s="86" t="s">
        <v>12593</v>
      </c>
      <c r="B817" s="88" t="s">
        <v>1608</v>
      </c>
      <c r="C817" s="88" t="s">
        <v>12594</v>
      </c>
      <c r="D817" s="86" t="s">
        <v>25</v>
      </c>
      <c r="E817" s="169" t="s">
        <v>12</v>
      </c>
      <c r="F817" s="90">
        <v>379.61</v>
      </c>
      <c r="G817" s="136">
        <f t="shared" si="150"/>
        <v>225.10873000000001</v>
      </c>
      <c r="H817" s="130">
        <f>G817*30/100</f>
        <v>67.532619000000011</v>
      </c>
      <c r="I817" s="131">
        <f t="shared" ref="I817" si="158">G817+H817</f>
        <v>292.64134899999999</v>
      </c>
      <c r="J817" s="142">
        <v>0.3</v>
      </c>
      <c r="K817" s="27"/>
    </row>
    <row r="818" spans="1:11" ht="30">
      <c r="A818" s="86" t="s">
        <v>12595</v>
      </c>
      <c r="B818" s="88" t="s">
        <v>1610</v>
      </c>
      <c r="C818" s="88" t="s">
        <v>637</v>
      </c>
      <c r="D818" s="86" t="s">
        <v>25</v>
      </c>
      <c r="E818" s="86"/>
      <c r="F818" s="90">
        <v>75.92</v>
      </c>
      <c r="G818" s="136">
        <f t="shared" si="150"/>
        <v>45.020559999999996</v>
      </c>
      <c r="H818" s="133"/>
      <c r="I818" s="131">
        <f t="shared" ref="I818:I819" si="159">G818</f>
        <v>45.020559999999996</v>
      </c>
      <c r="J818" s="138"/>
      <c r="K818" s="27"/>
    </row>
    <row r="819" spans="1:11" ht="30">
      <c r="A819" s="86" t="s">
        <v>12596</v>
      </c>
      <c r="B819" s="88" t="s">
        <v>1612</v>
      </c>
      <c r="C819" s="88"/>
      <c r="D819" s="86" t="s">
        <v>23</v>
      </c>
      <c r="E819" s="86"/>
      <c r="F819" s="90">
        <v>1721.43</v>
      </c>
      <c r="G819" s="136">
        <f t="shared" si="150"/>
        <v>1020.80799</v>
      </c>
      <c r="H819" s="133"/>
      <c r="I819" s="131">
        <f t="shared" si="159"/>
        <v>1020.80799</v>
      </c>
      <c r="J819" s="138"/>
      <c r="K819" s="27"/>
    </row>
    <row r="820" spans="1:11" ht="30">
      <c r="A820" s="86" t="s">
        <v>12597</v>
      </c>
      <c r="B820" s="88" t="s">
        <v>1613</v>
      </c>
      <c r="C820" s="88" t="s">
        <v>12598</v>
      </c>
      <c r="D820" s="86" t="s">
        <v>23</v>
      </c>
      <c r="E820" s="169" t="s">
        <v>12</v>
      </c>
      <c r="F820" s="90">
        <v>4562.28</v>
      </c>
      <c r="G820" s="136">
        <f t="shared" si="150"/>
        <v>2705.4320399999997</v>
      </c>
      <c r="H820" s="130">
        <f t="shared" ref="H820:H822" si="160">G820*30/100</f>
        <v>811.62961199999995</v>
      </c>
      <c r="I820" s="131">
        <f t="shared" ref="I820:I822" si="161">G820+H820</f>
        <v>3517.0616519999994</v>
      </c>
      <c r="J820" s="142">
        <v>0.3</v>
      </c>
      <c r="K820" s="27"/>
    </row>
    <row r="821" spans="1:11" ht="30">
      <c r="A821" s="86" t="s">
        <v>12599</v>
      </c>
      <c r="B821" s="88" t="s">
        <v>1614</v>
      </c>
      <c r="C821" s="88" t="s">
        <v>12598</v>
      </c>
      <c r="D821" s="86" t="s">
        <v>23</v>
      </c>
      <c r="E821" s="169" t="s">
        <v>12</v>
      </c>
      <c r="F821" s="90">
        <v>4562.28</v>
      </c>
      <c r="G821" s="136">
        <f t="shared" si="150"/>
        <v>2705.4320399999997</v>
      </c>
      <c r="H821" s="130">
        <f t="shared" si="160"/>
        <v>811.62961199999995</v>
      </c>
      <c r="I821" s="131">
        <f t="shared" si="161"/>
        <v>3517.0616519999994</v>
      </c>
      <c r="J821" s="142">
        <v>0.3</v>
      </c>
      <c r="K821" s="27"/>
    </row>
    <row r="822" spans="1:11" ht="30">
      <c r="A822" s="86" t="s">
        <v>12600</v>
      </c>
      <c r="B822" s="88" t="s">
        <v>1615</v>
      </c>
      <c r="C822" s="88" t="s">
        <v>12598</v>
      </c>
      <c r="D822" s="86" t="s">
        <v>23</v>
      </c>
      <c r="E822" s="169" t="s">
        <v>12</v>
      </c>
      <c r="F822" s="90">
        <v>4562.28</v>
      </c>
      <c r="G822" s="136">
        <f t="shared" si="150"/>
        <v>2705.4320399999997</v>
      </c>
      <c r="H822" s="130">
        <f t="shared" si="160"/>
        <v>811.62961199999995</v>
      </c>
      <c r="I822" s="131">
        <f t="shared" si="161"/>
        <v>3517.0616519999994</v>
      </c>
      <c r="J822" s="142">
        <v>0.3</v>
      </c>
      <c r="K822" s="27"/>
    </row>
    <row r="823" spans="1:11" ht="90">
      <c r="A823" s="86" t="s">
        <v>12601</v>
      </c>
      <c r="B823" s="88" t="s">
        <v>1616</v>
      </c>
      <c r="C823" s="88"/>
      <c r="D823" s="86" t="s">
        <v>22</v>
      </c>
      <c r="E823" s="86"/>
      <c r="F823" s="90">
        <v>4820.01</v>
      </c>
      <c r="G823" s="136">
        <f t="shared" si="150"/>
        <v>2858.26593</v>
      </c>
      <c r="H823" s="133"/>
      <c r="I823" s="131">
        <f t="shared" ref="I823:I828" si="162">G823</f>
        <v>2858.26593</v>
      </c>
      <c r="J823" s="138"/>
      <c r="K823" s="27"/>
    </row>
    <row r="824" spans="1:11" ht="30">
      <c r="A824" s="86" t="s">
        <v>12602</v>
      </c>
      <c r="B824" s="88" t="s">
        <v>1617</v>
      </c>
      <c r="C824" s="88" t="s">
        <v>1618</v>
      </c>
      <c r="D824" s="86" t="s">
        <v>25</v>
      </c>
      <c r="E824" s="86"/>
      <c r="F824" s="90">
        <v>846.29</v>
      </c>
      <c r="G824" s="136">
        <f t="shared" si="150"/>
        <v>501.84996999999993</v>
      </c>
      <c r="H824" s="133"/>
      <c r="I824" s="131">
        <f t="shared" si="162"/>
        <v>501.84996999999993</v>
      </c>
      <c r="J824" s="138"/>
      <c r="K824" s="27"/>
    </row>
    <row r="825" spans="1:11" ht="18.75">
      <c r="A825" s="86" t="s">
        <v>145</v>
      </c>
      <c r="B825" s="89" t="s">
        <v>1619</v>
      </c>
      <c r="C825" s="88"/>
      <c r="D825" s="86"/>
      <c r="E825" s="86"/>
      <c r="F825" s="90"/>
      <c r="G825" s="146"/>
      <c r="H825" s="148"/>
      <c r="I825" s="146"/>
      <c r="J825" s="138"/>
      <c r="K825" s="27"/>
    </row>
    <row r="826" spans="1:11" ht="18.75">
      <c r="A826" s="86" t="s">
        <v>145</v>
      </c>
      <c r="B826" s="89" t="s">
        <v>1620</v>
      </c>
      <c r="C826" s="88"/>
      <c r="D826" s="86"/>
      <c r="E826" s="86"/>
      <c r="F826" s="90"/>
      <c r="G826" s="146"/>
      <c r="H826" s="148"/>
      <c r="I826" s="146"/>
      <c r="J826" s="138"/>
      <c r="K826" s="27"/>
    </row>
    <row r="827" spans="1:11" ht="30">
      <c r="A827" s="86" t="s">
        <v>12603</v>
      </c>
      <c r="B827" s="88" t="s">
        <v>1621</v>
      </c>
      <c r="C827" s="88" t="s">
        <v>12604</v>
      </c>
      <c r="D827" s="86" t="s">
        <v>22</v>
      </c>
      <c r="E827" s="86"/>
      <c r="F827" s="90">
        <v>7607</v>
      </c>
      <c r="G827" s="136">
        <f t="shared" si="150"/>
        <v>4510.951</v>
      </c>
      <c r="H827" s="133"/>
      <c r="I827" s="131">
        <f t="shared" si="162"/>
        <v>4510.951</v>
      </c>
      <c r="J827" s="138"/>
      <c r="K827" s="27"/>
    </row>
    <row r="828" spans="1:11" ht="41.25">
      <c r="A828" s="86" t="s">
        <v>12605</v>
      </c>
      <c r="B828" s="88" t="s">
        <v>1623</v>
      </c>
      <c r="C828" s="88" t="s">
        <v>12606</v>
      </c>
      <c r="D828" s="86" t="s">
        <v>22</v>
      </c>
      <c r="E828" s="86"/>
      <c r="F828" s="90">
        <v>9191.82</v>
      </c>
      <c r="G828" s="136">
        <f t="shared" si="150"/>
        <v>5450.7492599999996</v>
      </c>
      <c r="H828" s="133"/>
      <c r="I828" s="131">
        <f t="shared" si="162"/>
        <v>5450.7492599999996</v>
      </c>
      <c r="J828" s="138"/>
      <c r="K828" s="141" t="s">
        <v>14684</v>
      </c>
    </row>
    <row r="829" spans="1:11" ht="41.25">
      <c r="A829" s="86" t="s">
        <v>12607</v>
      </c>
      <c r="B829" s="88" t="s">
        <v>1625</v>
      </c>
      <c r="C829" s="88" t="s">
        <v>12598</v>
      </c>
      <c r="D829" s="86" t="s">
        <v>22</v>
      </c>
      <c r="E829" s="169" t="s">
        <v>12</v>
      </c>
      <c r="F829" s="90">
        <v>13286.57</v>
      </c>
      <c r="G829" s="136">
        <f t="shared" si="150"/>
        <v>7878.9360099999994</v>
      </c>
      <c r="H829" s="130">
        <f>G829*50/100</f>
        <v>3939.4680049999997</v>
      </c>
      <c r="I829" s="131">
        <f t="shared" ref="I829" si="163">G829+H829</f>
        <v>11818.404015</v>
      </c>
      <c r="J829" s="142">
        <v>0.5</v>
      </c>
      <c r="K829" s="141" t="s">
        <v>14684</v>
      </c>
    </row>
    <row r="830" spans="1:11" ht="41.25">
      <c r="A830" s="86" t="s">
        <v>12608</v>
      </c>
      <c r="B830" s="88" t="s">
        <v>1626</v>
      </c>
      <c r="C830" s="88" t="s">
        <v>12609</v>
      </c>
      <c r="D830" s="86" t="s">
        <v>22</v>
      </c>
      <c r="E830" s="86"/>
      <c r="F830" s="90">
        <v>6377.55</v>
      </c>
      <c r="G830" s="136">
        <f t="shared" si="150"/>
        <v>3781.88715</v>
      </c>
      <c r="H830" s="133"/>
      <c r="I830" s="131">
        <f>G830</f>
        <v>3781.88715</v>
      </c>
      <c r="J830" s="138"/>
      <c r="K830" s="141" t="s">
        <v>14684</v>
      </c>
    </row>
    <row r="831" spans="1:11" ht="41.25">
      <c r="A831" s="86" t="s">
        <v>12610</v>
      </c>
      <c r="B831" s="88" t="s">
        <v>1628</v>
      </c>
      <c r="C831" s="88" t="s">
        <v>12598</v>
      </c>
      <c r="D831" s="86" t="s">
        <v>22</v>
      </c>
      <c r="E831" s="169" t="s">
        <v>12</v>
      </c>
      <c r="F831" s="90">
        <v>11810.28</v>
      </c>
      <c r="G831" s="136">
        <f t="shared" si="150"/>
        <v>7003.49604</v>
      </c>
      <c r="H831" s="130">
        <f>G831*50/100</f>
        <v>3501.7480200000005</v>
      </c>
      <c r="I831" s="131">
        <f t="shared" ref="I831" si="164">G831+H831</f>
        <v>10505.244060000001</v>
      </c>
      <c r="J831" s="142">
        <v>0.5</v>
      </c>
      <c r="K831" s="141" t="s">
        <v>14684</v>
      </c>
    </row>
    <row r="832" spans="1:11" ht="28.5">
      <c r="A832" s="86" t="s">
        <v>145</v>
      </c>
      <c r="B832" s="89" t="s">
        <v>1629</v>
      </c>
      <c r="C832" s="88"/>
      <c r="D832" s="86"/>
      <c r="E832" s="86"/>
      <c r="F832" s="90"/>
      <c r="G832" s="146"/>
      <c r="H832" s="148"/>
      <c r="I832" s="146"/>
      <c r="J832" s="138"/>
      <c r="K832" s="27"/>
    </row>
    <row r="833" spans="1:11" ht="18.75">
      <c r="A833" s="86" t="s">
        <v>145</v>
      </c>
      <c r="B833" s="89" t="s">
        <v>1630</v>
      </c>
      <c r="C833" s="88"/>
      <c r="D833" s="86"/>
      <c r="E833" s="86"/>
      <c r="F833" s="90"/>
      <c r="G833" s="146"/>
      <c r="H833" s="148"/>
      <c r="I833" s="146"/>
      <c r="J833" s="138"/>
      <c r="K833" s="27"/>
    </row>
    <row r="834" spans="1:11" ht="41.25">
      <c r="A834" s="86" t="s">
        <v>12611</v>
      </c>
      <c r="B834" s="88" t="s">
        <v>1631</v>
      </c>
      <c r="C834" s="88"/>
      <c r="D834" s="86" t="s">
        <v>22</v>
      </c>
      <c r="E834" s="86"/>
      <c r="F834" s="90">
        <v>11727.49</v>
      </c>
      <c r="G834" s="136">
        <f t="shared" si="150"/>
        <v>6954.4015699999991</v>
      </c>
      <c r="H834" s="133"/>
      <c r="I834" s="131">
        <f t="shared" ref="I834:I866" si="165">G834</f>
        <v>6954.4015699999991</v>
      </c>
      <c r="J834" s="138"/>
      <c r="K834" s="141" t="s">
        <v>14684</v>
      </c>
    </row>
    <row r="835" spans="1:11" ht="41.25">
      <c r="A835" s="86" t="s">
        <v>12612</v>
      </c>
      <c r="B835" s="88" t="s">
        <v>1632</v>
      </c>
      <c r="C835" s="88"/>
      <c r="D835" s="86" t="s">
        <v>22</v>
      </c>
      <c r="E835" s="86"/>
      <c r="F835" s="90">
        <v>5309.9</v>
      </c>
      <c r="G835" s="136">
        <f t="shared" si="150"/>
        <v>3148.7706999999996</v>
      </c>
      <c r="H835" s="133"/>
      <c r="I835" s="131">
        <f t="shared" si="165"/>
        <v>3148.7706999999996</v>
      </c>
      <c r="J835" s="138"/>
      <c r="K835" s="141" t="s">
        <v>14684</v>
      </c>
    </row>
    <row r="836" spans="1:11" ht="41.25">
      <c r="A836" s="86" t="s">
        <v>12613</v>
      </c>
      <c r="B836" s="88" t="s">
        <v>1633</v>
      </c>
      <c r="C836" s="88"/>
      <c r="D836" s="86" t="s">
        <v>23</v>
      </c>
      <c r="E836" s="86"/>
      <c r="F836" s="90">
        <v>3225.97</v>
      </c>
      <c r="G836" s="136">
        <f t="shared" si="150"/>
        <v>1913.0002099999997</v>
      </c>
      <c r="H836" s="133"/>
      <c r="I836" s="131">
        <f t="shared" si="165"/>
        <v>1913.0002099999997</v>
      </c>
      <c r="J836" s="138"/>
      <c r="K836" s="141" t="s">
        <v>14684</v>
      </c>
    </row>
    <row r="837" spans="1:11" ht="30">
      <c r="A837" s="86" t="s">
        <v>12614</v>
      </c>
      <c r="B837" s="88" t="s">
        <v>1636</v>
      </c>
      <c r="C837" s="88"/>
      <c r="D837" s="86" t="s">
        <v>24</v>
      </c>
      <c r="E837" s="86"/>
      <c r="F837" s="90">
        <v>1610.26</v>
      </c>
      <c r="G837" s="136">
        <f t="shared" si="150"/>
        <v>954.8841799999999</v>
      </c>
      <c r="H837" s="133"/>
      <c r="I837" s="131">
        <f t="shared" si="165"/>
        <v>954.8841799999999</v>
      </c>
      <c r="J837" s="138"/>
      <c r="K837" s="27"/>
    </row>
    <row r="838" spans="1:11" ht="41.25">
      <c r="A838" s="86" t="s">
        <v>12615</v>
      </c>
      <c r="B838" s="88" t="s">
        <v>1637</v>
      </c>
      <c r="C838" s="88"/>
      <c r="D838" s="86" t="s">
        <v>11794</v>
      </c>
      <c r="E838" s="86"/>
      <c r="F838" s="90">
        <v>10785.15</v>
      </c>
      <c r="G838" s="136">
        <f t="shared" si="150"/>
        <v>6395.5939499999995</v>
      </c>
      <c r="H838" s="133"/>
      <c r="I838" s="131">
        <f t="shared" si="165"/>
        <v>6395.5939499999995</v>
      </c>
      <c r="J838" s="138"/>
      <c r="K838" s="141" t="s">
        <v>14684</v>
      </c>
    </row>
    <row r="839" spans="1:11" ht="18.75">
      <c r="A839" s="86" t="s">
        <v>12616</v>
      </c>
      <c r="B839" s="88" t="s">
        <v>1638</v>
      </c>
      <c r="C839" s="88"/>
      <c r="D839" s="86" t="s">
        <v>24</v>
      </c>
      <c r="E839" s="86"/>
      <c r="F839" s="90">
        <v>1412.51</v>
      </c>
      <c r="G839" s="136">
        <f t="shared" si="150"/>
        <v>837.61842999999999</v>
      </c>
      <c r="H839" s="133"/>
      <c r="I839" s="131">
        <f t="shared" si="165"/>
        <v>837.61842999999999</v>
      </c>
      <c r="J839" s="138"/>
      <c r="K839" s="27"/>
    </row>
    <row r="840" spans="1:11" ht="30">
      <c r="A840" s="86" t="s">
        <v>12617</v>
      </c>
      <c r="B840" s="88" t="s">
        <v>1639</v>
      </c>
      <c r="C840" s="88"/>
      <c r="D840" s="86" t="s">
        <v>22</v>
      </c>
      <c r="E840" s="86"/>
      <c r="F840" s="90">
        <v>3398.32</v>
      </c>
      <c r="G840" s="136">
        <f t="shared" si="150"/>
        <v>2015.2037600000001</v>
      </c>
      <c r="H840" s="133"/>
      <c r="I840" s="131">
        <f t="shared" si="165"/>
        <v>2015.2037600000001</v>
      </c>
      <c r="J840" s="138"/>
      <c r="K840" s="27"/>
    </row>
    <row r="841" spans="1:11" ht="30">
      <c r="A841" s="86" t="s">
        <v>12618</v>
      </c>
      <c r="B841" s="88" t="s">
        <v>1640</v>
      </c>
      <c r="C841" s="88"/>
      <c r="D841" s="86" t="s">
        <v>24</v>
      </c>
      <c r="E841" s="86"/>
      <c r="F841" s="90">
        <v>1412.51</v>
      </c>
      <c r="G841" s="136">
        <f t="shared" ref="G841:G904" si="166">F841*0.593</f>
        <v>837.61842999999999</v>
      </c>
      <c r="H841" s="133"/>
      <c r="I841" s="131">
        <f t="shared" si="165"/>
        <v>837.61842999999999</v>
      </c>
      <c r="J841" s="138"/>
      <c r="K841" s="27"/>
    </row>
    <row r="842" spans="1:11" ht="30">
      <c r="A842" s="86" t="s">
        <v>12619</v>
      </c>
      <c r="B842" s="88" t="s">
        <v>1641</v>
      </c>
      <c r="C842" s="88"/>
      <c r="D842" s="86" t="s">
        <v>22</v>
      </c>
      <c r="E842" s="86"/>
      <c r="F842" s="90">
        <v>3874.09</v>
      </c>
      <c r="G842" s="136">
        <f t="shared" si="166"/>
        <v>2297.3353699999998</v>
      </c>
      <c r="H842" s="133"/>
      <c r="I842" s="131">
        <f t="shared" si="165"/>
        <v>2297.3353699999998</v>
      </c>
      <c r="J842" s="138"/>
      <c r="K842" s="27"/>
    </row>
    <row r="843" spans="1:11" ht="18.75">
      <c r="A843" s="86" t="s">
        <v>145</v>
      </c>
      <c r="B843" s="89" t="s">
        <v>1642</v>
      </c>
      <c r="C843" s="88"/>
      <c r="D843" s="86"/>
      <c r="E843" s="86"/>
      <c r="F843" s="90"/>
      <c r="G843" s="146"/>
      <c r="H843" s="148"/>
      <c r="I843" s="146"/>
      <c r="J843" s="138"/>
      <c r="K843" s="27"/>
    </row>
    <row r="844" spans="1:11" ht="18.75">
      <c r="A844" s="86" t="s">
        <v>12620</v>
      </c>
      <c r="B844" s="88" t="s">
        <v>1643</v>
      </c>
      <c r="C844" s="88"/>
      <c r="D844" s="86" t="s">
        <v>24</v>
      </c>
      <c r="E844" s="86"/>
      <c r="F844" s="90">
        <v>1932.23</v>
      </c>
      <c r="G844" s="136">
        <f t="shared" si="166"/>
        <v>1145.8123900000001</v>
      </c>
      <c r="H844" s="133"/>
      <c r="I844" s="131">
        <f t="shared" si="165"/>
        <v>1145.8123900000001</v>
      </c>
      <c r="J844" s="138"/>
      <c r="K844" s="27"/>
    </row>
    <row r="845" spans="1:11" ht="30">
      <c r="A845" s="86" t="s">
        <v>12621</v>
      </c>
      <c r="B845" s="88" t="s">
        <v>1644</v>
      </c>
      <c r="C845" s="88"/>
      <c r="D845" s="86" t="s">
        <v>23</v>
      </c>
      <c r="E845" s="86"/>
      <c r="F845" s="90">
        <v>2457.88</v>
      </c>
      <c r="G845" s="136">
        <f t="shared" si="166"/>
        <v>1457.5228400000001</v>
      </c>
      <c r="H845" s="133"/>
      <c r="I845" s="131">
        <f t="shared" si="165"/>
        <v>1457.5228400000001</v>
      </c>
      <c r="J845" s="138"/>
      <c r="K845" s="27"/>
    </row>
    <row r="846" spans="1:11" ht="18.75">
      <c r="A846" s="86" t="s">
        <v>12622</v>
      </c>
      <c r="B846" s="88" t="s">
        <v>1645</v>
      </c>
      <c r="C846" s="88" t="s">
        <v>1646</v>
      </c>
      <c r="D846" s="96" t="s">
        <v>24</v>
      </c>
      <c r="E846" s="96"/>
      <c r="F846" s="90">
        <v>2300.1999999999998</v>
      </c>
      <c r="G846" s="136">
        <f t="shared" si="166"/>
        <v>1364.0185999999999</v>
      </c>
      <c r="H846" s="133"/>
      <c r="I846" s="131">
        <f t="shared" si="165"/>
        <v>1364.0185999999999</v>
      </c>
      <c r="J846" s="138"/>
      <c r="K846" s="27"/>
    </row>
    <row r="847" spans="1:11" ht="18.75">
      <c r="A847" s="86" t="s">
        <v>12623</v>
      </c>
      <c r="B847" s="88" t="s">
        <v>1647</v>
      </c>
      <c r="C847" s="88"/>
      <c r="D847" s="96" t="s">
        <v>23</v>
      </c>
      <c r="E847" s="96"/>
      <c r="F847" s="90">
        <v>3961.97</v>
      </c>
      <c r="G847" s="136">
        <f t="shared" si="166"/>
        <v>2349.4482099999996</v>
      </c>
      <c r="H847" s="133"/>
      <c r="I847" s="131">
        <f t="shared" si="165"/>
        <v>2349.4482099999996</v>
      </c>
      <c r="J847" s="138"/>
      <c r="K847" s="27"/>
    </row>
    <row r="848" spans="1:11" ht="30">
      <c r="A848" s="86" t="s">
        <v>12624</v>
      </c>
      <c r="B848" s="88" t="s">
        <v>1648</v>
      </c>
      <c r="C848" s="88"/>
      <c r="D848" s="86" t="s">
        <v>24</v>
      </c>
      <c r="E848" s="86"/>
      <c r="F848" s="90">
        <v>1207.5</v>
      </c>
      <c r="G848" s="136">
        <f t="shared" si="166"/>
        <v>716.04750000000001</v>
      </c>
      <c r="H848" s="133"/>
      <c r="I848" s="131">
        <f t="shared" si="165"/>
        <v>716.04750000000001</v>
      </c>
      <c r="J848" s="138"/>
      <c r="K848" s="27"/>
    </row>
    <row r="849" spans="1:11" ht="30">
      <c r="A849" s="86" t="s">
        <v>12625</v>
      </c>
      <c r="B849" s="88" t="s">
        <v>1649</v>
      </c>
      <c r="C849" s="88" t="s">
        <v>12626</v>
      </c>
      <c r="D849" s="86" t="s">
        <v>24</v>
      </c>
      <c r="E849" s="86"/>
      <c r="F849" s="90">
        <v>2214.1999999999998</v>
      </c>
      <c r="G849" s="136">
        <f t="shared" si="166"/>
        <v>1313.0205999999998</v>
      </c>
      <c r="H849" s="133"/>
      <c r="I849" s="131">
        <f t="shared" si="165"/>
        <v>1313.0205999999998</v>
      </c>
      <c r="J849" s="138"/>
      <c r="K849" s="27"/>
    </row>
    <row r="850" spans="1:11" ht="45">
      <c r="A850" s="86" t="s">
        <v>12627</v>
      </c>
      <c r="B850" s="88" t="s">
        <v>1651</v>
      </c>
      <c r="C850" s="88"/>
      <c r="D850" s="86" t="s">
        <v>24</v>
      </c>
      <c r="E850" s="86"/>
      <c r="F850" s="90">
        <v>1610.26</v>
      </c>
      <c r="G850" s="136">
        <f t="shared" si="166"/>
        <v>954.8841799999999</v>
      </c>
      <c r="H850" s="133"/>
      <c r="I850" s="131">
        <f t="shared" si="165"/>
        <v>954.8841799999999</v>
      </c>
      <c r="J850" s="138"/>
      <c r="K850" s="27"/>
    </row>
    <row r="851" spans="1:11" ht="30">
      <c r="A851" s="86" t="s">
        <v>12628</v>
      </c>
      <c r="B851" s="88" t="s">
        <v>1652</v>
      </c>
      <c r="C851" s="88"/>
      <c r="D851" s="86" t="s">
        <v>24</v>
      </c>
      <c r="E851" s="86"/>
      <c r="F851" s="90">
        <v>573.64</v>
      </c>
      <c r="G851" s="136">
        <f t="shared" si="166"/>
        <v>340.16852</v>
      </c>
      <c r="H851" s="133"/>
      <c r="I851" s="131">
        <f t="shared" si="165"/>
        <v>340.16852</v>
      </c>
      <c r="J851" s="138"/>
      <c r="K851" s="27"/>
    </row>
    <row r="852" spans="1:11" ht="28.5">
      <c r="A852" s="86" t="s">
        <v>145</v>
      </c>
      <c r="B852" s="89" t="s">
        <v>1653</v>
      </c>
      <c r="C852" s="88"/>
      <c r="D852" s="86"/>
      <c r="E852" s="86"/>
      <c r="F852" s="90"/>
      <c r="G852" s="146"/>
      <c r="H852" s="148"/>
      <c r="I852" s="146"/>
      <c r="J852" s="138"/>
      <c r="K852" s="27"/>
    </row>
    <row r="853" spans="1:11" ht="41.25">
      <c r="A853" s="86" t="s">
        <v>12629</v>
      </c>
      <c r="B853" s="88" t="s">
        <v>1654</v>
      </c>
      <c r="C853" s="88"/>
      <c r="D853" s="86" t="s">
        <v>22</v>
      </c>
      <c r="E853" s="86"/>
      <c r="F853" s="90">
        <v>3792.78</v>
      </c>
      <c r="G853" s="136">
        <f t="shared" si="166"/>
        <v>2249.1185399999999</v>
      </c>
      <c r="H853" s="133"/>
      <c r="I853" s="131">
        <f t="shared" si="165"/>
        <v>2249.1185399999999</v>
      </c>
      <c r="J853" s="138"/>
      <c r="K853" s="141" t="s">
        <v>14684</v>
      </c>
    </row>
    <row r="854" spans="1:11" ht="41.25">
      <c r="A854" s="86" t="s">
        <v>12630</v>
      </c>
      <c r="B854" s="88" t="s">
        <v>1655</v>
      </c>
      <c r="C854" s="88"/>
      <c r="D854" s="86" t="s">
        <v>22</v>
      </c>
      <c r="E854" s="86"/>
      <c r="F854" s="90">
        <v>4551.17</v>
      </c>
      <c r="G854" s="136">
        <f t="shared" si="166"/>
        <v>2698.8438099999998</v>
      </c>
      <c r="H854" s="133"/>
      <c r="I854" s="131">
        <f t="shared" si="165"/>
        <v>2698.8438099999998</v>
      </c>
      <c r="J854" s="138"/>
      <c r="K854" s="141" t="s">
        <v>14684</v>
      </c>
    </row>
    <row r="855" spans="1:11" ht="30">
      <c r="A855" s="86" t="s">
        <v>12631</v>
      </c>
      <c r="B855" s="88" t="s">
        <v>1656</v>
      </c>
      <c r="C855" s="88"/>
      <c r="D855" s="86" t="s">
        <v>11794</v>
      </c>
      <c r="E855" s="86"/>
      <c r="F855" s="90">
        <v>7505.85</v>
      </c>
      <c r="G855" s="136">
        <f t="shared" si="166"/>
        <v>4450.9690499999997</v>
      </c>
      <c r="H855" s="133"/>
      <c r="I855" s="131">
        <f t="shared" si="165"/>
        <v>4450.9690499999997</v>
      </c>
      <c r="J855" s="138"/>
      <c r="K855" s="27"/>
    </row>
    <row r="856" spans="1:11" ht="30">
      <c r="A856" s="86" t="s">
        <v>12632</v>
      </c>
      <c r="B856" s="88" t="s">
        <v>1657</v>
      </c>
      <c r="C856" s="88"/>
      <c r="D856" s="86" t="s">
        <v>23</v>
      </c>
      <c r="E856" s="86"/>
      <c r="F856" s="90">
        <v>2449.79</v>
      </c>
      <c r="G856" s="136">
        <f t="shared" si="166"/>
        <v>1452.7254699999999</v>
      </c>
      <c r="H856" s="133"/>
      <c r="I856" s="131">
        <f t="shared" si="165"/>
        <v>1452.7254699999999</v>
      </c>
      <c r="J856" s="138"/>
      <c r="K856" s="27"/>
    </row>
    <row r="857" spans="1:11" ht="30">
      <c r="A857" s="86" t="s">
        <v>12633</v>
      </c>
      <c r="B857" s="88" t="s">
        <v>1658</v>
      </c>
      <c r="C857" s="88"/>
      <c r="D857" s="86" t="s">
        <v>22</v>
      </c>
      <c r="E857" s="86"/>
      <c r="F857" s="90">
        <v>4236.9399999999996</v>
      </c>
      <c r="G857" s="136">
        <f t="shared" si="166"/>
        <v>2512.5054199999995</v>
      </c>
      <c r="H857" s="133"/>
      <c r="I857" s="131">
        <f t="shared" si="165"/>
        <v>2512.5054199999995</v>
      </c>
      <c r="J857" s="138"/>
      <c r="K857" s="27"/>
    </row>
    <row r="858" spans="1:11" ht="30">
      <c r="A858" s="86" t="s">
        <v>12634</v>
      </c>
      <c r="B858" s="88" t="s">
        <v>1659</v>
      </c>
      <c r="C858" s="88"/>
      <c r="D858" s="86" t="s">
        <v>22</v>
      </c>
      <c r="E858" s="86"/>
      <c r="F858" s="90">
        <v>4236.9399999999996</v>
      </c>
      <c r="G858" s="136">
        <f t="shared" si="166"/>
        <v>2512.5054199999995</v>
      </c>
      <c r="H858" s="133"/>
      <c r="I858" s="131">
        <f t="shared" si="165"/>
        <v>2512.5054199999995</v>
      </c>
      <c r="J858" s="138"/>
      <c r="K858" s="27"/>
    </row>
    <row r="859" spans="1:11" ht="30">
      <c r="A859" s="86" t="s">
        <v>12635</v>
      </c>
      <c r="B859" s="88" t="s">
        <v>1660</v>
      </c>
      <c r="C859" s="88"/>
      <c r="D859" s="86" t="s">
        <v>11794</v>
      </c>
      <c r="E859" s="86"/>
      <c r="F859" s="90">
        <v>5629.28</v>
      </c>
      <c r="G859" s="136">
        <f t="shared" si="166"/>
        <v>3338.1630399999999</v>
      </c>
      <c r="H859" s="133"/>
      <c r="I859" s="131">
        <f t="shared" si="165"/>
        <v>3338.1630399999999</v>
      </c>
      <c r="J859" s="138"/>
      <c r="K859" s="27"/>
    </row>
    <row r="860" spans="1:11" ht="18.75">
      <c r="A860" s="86" t="s">
        <v>12636</v>
      </c>
      <c r="B860" s="88" t="s">
        <v>1661</v>
      </c>
      <c r="C860" s="88"/>
      <c r="D860" s="86" t="s">
        <v>22</v>
      </c>
      <c r="E860" s="86"/>
      <c r="F860" s="90">
        <v>5296.49</v>
      </c>
      <c r="G860" s="136">
        <f t="shared" si="166"/>
        <v>3140.8185699999999</v>
      </c>
      <c r="H860" s="133"/>
      <c r="I860" s="131">
        <f t="shared" si="165"/>
        <v>3140.8185699999999</v>
      </c>
      <c r="J860" s="138"/>
      <c r="K860" s="27"/>
    </row>
    <row r="861" spans="1:11" ht="18.75">
      <c r="A861" s="86" t="s">
        <v>145</v>
      </c>
      <c r="B861" s="89" t="s">
        <v>1662</v>
      </c>
      <c r="C861" s="88"/>
      <c r="D861" s="86"/>
      <c r="E861" s="86"/>
      <c r="F861" s="90"/>
      <c r="G861" s="146"/>
      <c r="H861" s="148"/>
      <c r="I861" s="146"/>
      <c r="J861" s="138"/>
      <c r="K861" s="27"/>
    </row>
    <row r="862" spans="1:11" ht="18.75">
      <c r="A862" s="86" t="s">
        <v>12637</v>
      </c>
      <c r="B862" s="88" t="s">
        <v>1663</v>
      </c>
      <c r="C862" s="88"/>
      <c r="D862" s="86" t="s">
        <v>22</v>
      </c>
      <c r="E862" s="86"/>
      <c r="F862" s="90">
        <v>5757.51</v>
      </c>
      <c r="G862" s="136">
        <f t="shared" si="166"/>
        <v>3414.20343</v>
      </c>
      <c r="H862" s="133"/>
      <c r="I862" s="131">
        <f t="shared" si="165"/>
        <v>3414.20343</v>
      </c>
      <c r="J862" s="138"/>
      <c r="K862" s="27"/>
    </row>
    <row r="863" spans="1:11" ht="30">
      <c r="A863" s="86" t="s">
        <v>12638</v>
      </c>
      <c r="B863" s="88" t="s">
        <v>1664</v>
      </c>
      <c r="C863" s="88"/>
      <c r="D863" s="86" t="s">
        <v>22</v>
      </c>
      <c r="E863" s="86"/>
      <c r="F863" s="90">
        <v>9975.4699999999993</v>
      </c>
      <c r="G863" s="136">
        <f t="shared" si="166"/>
        <v>5915.4537099999998</v>
      </c>
      <c r="H863" s="133"/>
      <c r="I863" s="131">
        <f t="shared" si="165"/>
        <v>5915.4537099999998</v>
      </c>
      <c r="J863" s="138"/>
      <c r="K863" s="27"/>
    </row>
    <row r="864" spans="1:11" ht="28.5">
      <c r="A864" s="86" t="s">
        <v>145</v>
      </c>
      <c r="B864" s="89" t="s">
        <v>1665</v>
      </c>
      <c r="C864" s="88"/>
      <c r="D864" s="86"/>
      <c r="E864" s="86"/>
      <c r="F864" s="90"/>
      <c r="G864" s="146"/>
      <c r="H864" s="148"/>
      <c r="I864" s="146"/>
      <c r="J864" s="138"/>
      <c r="K864" s="27"/>
    </row>
    <row r="865" spans="1:11" ht="18.75">
      <c r="A865" s="86" t="s">
        <v>145</v>
      </c>
      <c r="B865" s="89" t="s">
        <v>1666</v>
      </c>
      <c r="C865" s="88"/>
      <c r="D865" s="86"/>
      <c r="E865" s="86"/>
      <c r="F865" s="90"/>
      <c r="G865" s="146"/>
      <c r="H865" s="148"/>
      <c r="I865" s="146"/>
      <c r="J865" s="138"/>
      <c r="K865" s="27"/>
    </row>
    <row r="866" spans="1:11" ht="18.75">
      <c r="A866" s="86" t="s">
        <v>12639</v>
      </c>
      <c r="B866" s="88" t="s">
        <v>1667</v>
      </c>
      <c r="C866" s="88"/>
      <c r="D866" s="86" t="s">
        <v>11794</v>
      </c>
      <c r="E866" s="86"/>
      <c r="F866" s="90">
        <v>19227.14</v>
      </c>
      <c r="G866" s="136">
        <f t="shared" si="166"/>
        <v>11401.694019999999</v>
      </c>
      <c r="H866" s="133"/>
      <c r="I866" s="131">
        <f t="shared" si="165"/>
        <v>11401.694019999999</v>
      </c>
      <c r="J866" s="138"/>
      <c r="K866" s="27"/>
    </row>
    <row r="867" spans="1:11" ht="45">
      <c r="A867" s="86" t="s">
        <v>12640</v>
      </c>
      <c r="B867" s="88" t="s">
        <v>1668</v>
      </c>
      <c r="C867" s="88" t="s">
        <v>12252</v>
      </c>
      <c r="D867" s="86" t="s">
        <v>11794</v>
      </c>
      <c r="E867" s="86"/>
      <c r="F867" s="90">
        <v>10986.94</v>
      </c>
      <c r="G867" s="136">
        <f t="shared" si="166"/>
        <v>6515.2554200000004</v>
      </c>
      <c r="H867" s="130">
        <f>G867*40/100</f>
        <v>2606.1021680000003</v>
      </c>
      <c r="I867" s="131">
        <f>G867+H867</f>
        <v>9121.3575880000008</v>
      </c>
      <c r="J867" s="142">
        <v>0.4</v>
      </c>
      <c r="K867" s="141" t="s">
        <v>14684</v>
      </c>
    </row>
    <row r="868" spans="1:11" ht="18.75">
      <c r="A868" s="86" t="s">
        <v>12641</v>
      </c>
      <c r="B868" s="88" t="s">
        <v>1669</v>
      </c>
      <c r="C868" s="88"/>
      <c r="D868" s="86" t="s">
        <v>11794</v>
      </c>
      <c r="E868" s="86"/>
      <c r="F868" s="90">
        <v>9155.5</v>
      </c>
      <c r="G868" s="136">
        <f t="shared" si="166"/>
        <v>5429.2114999999994</v>
      </c>
      <c r="H868" s="130"/>
      <c r="I868" s="131">
        <f t="shared" ref="I868:I870" si="167">G868</f>
        <v>5429.2114999999994</v>
      </c>
      <c r="J868" s="138"/>
      <c r="K868" s="27"/>
    </row>
    <row r="869" spans="1:11" ht="30">
      <c r="A869" s="86" t="s">
        <v>12642</v>
      </c>
      <c r="B869" s="88" t="s">
        <v>1670</v>
      </c>
      <c r="C869" s="88" t="s">
        <v>12643</v>
      </c>
      <c r="D869" s="86" t="s">
        <v>23</v>
      </c>
      <c r="E869" s="86"/>
      <c r="F869" s="90">
        <v>1719.66</v>
      </c>
      <c r="G869" s="136">
        <f t="shared" si="166"/>
        <v>1019.75838</v>
      </c>
      <c r="H869" s="130"/>
      <c r="I869" s="131">
        <f t="shared" si="167"/>
        <v>1019.75838</v>
      </c>
      <c r="J869" s="138"/>
      <c r="K869" s="27"/>
    </row>
    <row r="870" spans="1:11" ht="30">
      <c r="A870" s="86" t="s">
        <v>12644</v>
      </c>
      <c r="B870" s="88" t="s">
        <v>1672</v>
      </c>
      <c r="C870" s="88"/>
      <c r="D870" s="86" t="s">
        <v>24</v>
      </c>
      <c r="E870" s="86"/>
      <c r="F870" s="90">
        <v>859.7</v>
      </c>
      <c r="G870" s="136">
        <f t="shared" si="166"/>
        <v>509.8021</v>
      </c>
      <c r="H870" s="130"/>
      <c r="I870" s="131">
        <f t="shared" si="167"/>
        <v>509.8021</v>
      </c>
      <c r="J870" s="138"/>
      <c r="K870" s="27"/>
    </row>
    <row r="871" spans="1:11" ht="30">
      <c r="A871" s="86" t="s">
        <v>12645</v>
      </c>
      <c r="B871" s="88" t="s">
        <v>1674</v>
      </c>
      <c r="C871" s="88" t="s">
        <v>12646</v>
      </c>
      <c r="D871" s="86" t="s">
        <v>24</v>
      </c>
      <c r="E871" s="86"/>
      <c r="F871" s="90">
        <v>1910.56</v>
      </c>
      <c r="G871" s="136">
        <f t="shared" si="166"/>
        <v>1132.96208</v>
      </c>
      <c r="H871" s="130">
        <f>G871*20/100</f>
        <v>226.59241600000001</v>
      </c>
      <c r="I871" s="131">
        <f>G871+H871</f>
        <v>1359.554496</v>
      </c>
      <c r="J871" s="142">
        <v>0.2</v>
      </c>
      <c r="K871" s="27"/>
    </row>
    <row r="872" spans="1:11" ht="30">
      <c r="A872" s="86" t="s">
        <v>12647</v>
      </c>
      <c r="B872" s="88" t="s">
        <v>1676</v>
      </c>
      <c r="C872" s="88" t="s">
        <v>12648</v>
      </c>
      <c r="D872" s="86" t="s">
        <v>22</v>
      </c>
      <c r="E872" s="86"/>
      <c r="F872" s="90">
        <v>3240.74</v>
      </c>
      <c r="G872" s="136">
        <f t="shared" si="166"/>
        <v>1921.7588199999998</v>
      </c>
      <c r="H872" s="130"/>
      <c r="I872" s="131">
        <f>G872</f>
        <v>1921.7588199999998</v>
      </c>
      <c r="J872" s="138"/>
      <c r="K872" s="27"/>
    </row>
    <row r="873" spans="1:11" ht="45">
      <c r="A873" s="86" t="s">
        <v>12649</v>
      </c>
      <c r="B873" s="88" t="s">
        <v>1678</v>
      </c>
      <c r="C873" s="88" t="s">
        <v>12646</v>
      </c>
      <c r="D873" s="86" t="s">
        <v>22</v>
      </c>
      <c r="E873" s="86"/>
      <c r="F873" s="90">
        <v>4433.0200000000004</v>
      </c>
      <c r="G873" s="136">
        <f t="shared" si="166"/>
        <v>2628.7808600000003</v>
      </c>
      <c r="H873" s="130">
        <f>G873*40/100</f>
        <v>1051.5123440000002</v>
      </c>
      <c r="I873" s="131">
        <f>G873+H873</f>
        <v>3680.2932040000005</v>
      </c>
      <c r="J873" s="142">
        <v>0.4</v>
      </c>
      <c r="K873" s="27"/>
    </row>
    <row r="874" spans="1:11" ht="30">
      <c r="A874" s="86" t="s">
        <v>12650</v>
      </c>
      <c r="B874" s="88" t="s">
        <v>1679</v>
      </c>
      <c r="C874" s="88" t="s">
        <v>12651</v>
      </c>
      <c r="D874" s="86" t="s">
        <v>23</v>
      </c>
      <c r="E874" s="86"/>
      <c r="F874" s="90">
        <v>3484.79</v>
      </c>
      <c r="G874" s="136">
        <f t="shared" si="166"/>
        <v>2066.48047</v>
      </c>
      <c r="H874" s="130"/>
      <c r="I874" s="131">
        <f t="shared" ref="I874:I875" si="168">G874</f>
        <v>2066.48047</v>
      </c>
      <c r="J874" s="138"/>
      <c r="K874" s="27"/>
    </row>
    <row r="875" spans="1:11" ht="30">
      <c r="A875" s="86" t="s">
        <v>12652</v>
      </c>
      <c r="B875" s="88" t="s">
        <v>1680</v>
      </c>
      <c r="C875" s="88" t="s">
        <v>12646</v>
      </c>
      <c r="D875" s="86" t="s">
        <v>24</v>
      </c>
      <c r="E875" s="86"/>
      <c r="F875" s="90">
        <v>2178.04</v>
      </c>
      <c r="G875" s="136">
        <f t="shared" si="166"/>
        <v>1291.57772</v>
      </c>
      <c r="H875" s="130"/>
      <c r="I875" s="131">
        <f t="shared" si="168"/>
        <v>1291.57772</v>
      </c>
      <c r="J875" s="138"/>
      <c r="K875" s="27"/>
    </row>
    <row r="876" spans="1:11" ht="30">
      <c r="A876" s="86" t="s">
        <v>12653</v>
      </c>
      <c r="B876" s="88" t="s">
        <v>1681</v>
      </c>
      <c r="C876" s="88" t="s">
        <v>12646</v>
      </c>
      <c r="D876" s="86" t="s">
        <v>24</v>
      </c>
      <c r="E876" s="169" t="s">
        <v>12</v>
      </c>
      <c r="F876" s="90">
        <v>965.23</v>
      </c>
      <c r="G876" s="136">
        <f t="shared" si="166"/>
        <v>572.38139000000001</v>
      </c>
      <c r="H876" s="130">
        <f>G876*30/100</f>
        <v>171.714417</v>
      </c>
      <c r="I876" s="131">
        <f t="shared" ref="I876:I878" si="169">G876+H876</f>
        <v>744.09580700000004</v>
      </c>
      <c r="J876" s="142">
        <v>0.3</v>
      </c>
      <c r="K876" s="27"/>
    </row>
    <row r="877" spans="1:11" ht="30">
      <c r="A877" s="86" t="s">
        <v>12654</v>
      </c>
      <c r="B877" s="88" t="s">
        <v>1686</v>
      </c>
      <c r="C877" s="88"/>
      <c r="D877" s="86" t="s">
        <v>24</v>
      </c>
      <c r="E877" s="86"/>
      <c r="F877" s="90">
        <v>1742.2</v>
      </c>
      <c r="G877" s="136">
        <f t="shared" si="166"/>
        <v>1033.1245999999999</v>
      </c>
      <c r="H877" s="130">
        <f>G877*40/100</f>
        <v>413.24983999999995</v>
      </c>
      <c r="I877" s="131">
        <f t="shared" si="169"/>
        <v>1446.3744399999998</v>
      </c>
      <c r="J877" s="142">
        <v>0.4</v>
      </c>
      <c r="K877" s="27"/>
    </row>
    <row r="878" spans="1:11" ht="30">
      <c r="A878" s="86" t="s">
        <v>12655</v>
      </c>
      <c r="B878" s="88" t="s">
        <v>1687</v>
      </c>
      <c r="C878" s="88"/>
      <c r="D878" s="86" t="s">
        <v>25</v>
      </c>
      <c r="E878" s="86"/>
      <c r="F878" s="90">
        <v>1045.1600000000001</v>
      </c>
      <c r="G878" s="136">
        <f t="shared" si="166"/>
        <v>619.77988000000005</v>
      </c>
      <c r="H878" s="130">
        <f>G878*40/100</f>
        <v>247.91195200000001</v>
      </c>
      <c r="I878" s="131">
        <f t="shared" si="169"/>
        <v>867.69183200000009</v>
      </c>
      <c r="J878" s="142">
        <v>0.4</v>
      </c>
      <c r="K878" s="27"/>
    </row>
    <row r="879" spans="1:11" ht="30">
      <c r="A879" s="86" t="s">
        <v>12656</v>
      </c>
      <c r="B879" s="88" t="s">
        <v>1688</v>
      </c>
      <c r="C879" s="88"/>
      <c r="D879" s="86" t="s">
        <v>11794</v>
      </c>
      <c r="E879" s="86"/>
      <c r="F879" s="90">
        <v>13848.51</v>
      </c>
      <c r="G879" s="136">
        <f t="shared" si="166"/>
        <v>8212.1664299999993</v>
      </c>
      <c r="H879" s="130"/>
      <c r="I879" s="131">
        <f>G879</f>
        <v>8212.1664299999993</v>
      </c>
      <c r="J879" s="138"/>
      <c r="K879" s="27"/>
    </row>
    <row r="880" spans="1:11" ht="18.75">
      <c r="A880" s="86" t="s">
        <v>12657</v>
      </c>
      <c r="B880" s="88" t="s">
        <v>1689</v>
      </c>
      <c r="C880" s="88"/>
      <c r="D880" s="86" t="s">
        <v>21</v>
      </c>
      <c r="E880" s="86"/>
      <c r="F880" s="90">
        <v>24115.119999999999</v>
      </c>
      <c r="G880" s="136">
        <f t="shared" si="166"/>
        <v>14300.266159999999</v>
      </c>
      <c r="H880" s="130">
        <f>G880*20/100</f>
        <v>2860.0532319999998</v>
      </c>
      <c r="I880" s="131">
        <f>G880+H880</f>
        <v>17160.319391999998</v>
      </c>
      <c r="J880" s="142">
        <v>0.2</v>
      </c>
      <c r="K880" s="27"/>
    </row>
    <row r="881" spans="1:11" ht="18.75">
      <c r="A881" s="86" t="s">
        <v>12658</v>
      </c>
      <c r="B881" s="88" t="s">
        <v>1690</v>
      </c>
      <c r="C881" s="88" t="s">
        <v>1691</v>
      </c>
      <c r="D881" s="86" t="s">
        <v>25</v>
      </c>
      <c r="E881" s="86"/>
      <c r="F881" s="90">
        <v>764.29</v>
      </c>
      <c r="G881" s="136">
        <f t="shared" si="166"/>
        <v>453.22396999999995</v>
      </c>
      <c r="H881" s="130"/>
      <c r="I881" s="131">
        <f t="shared" ref="I881:I892" si="170">G881</f>
        <v>453.22396999999995</v>
      </c>
      <c r="J881" s="138"/>
      <c r="K881" s="27"/>
    </row>
    <row r="882" spans="1:11" ht="30">
      <c r="A882" s="86" t="s">
        <v>12659</v>
      </c>
      <c r="B882" s="88" t="s">
        <v>1692</v>
      </c>
      <c r="C882" s="88"/>
      <c r="D882" s="86" t="s">
        <v>11794</v>
      </c>
      <c r="E882" s="86"/>
      <c r="F882" s="90">
        <v>10986.94</v>
      </c>
      <c r="G882" s="136">
        <f t="shared" si="166"/>
        <v>6515.2554200000004</v>
      </c>
      <c r="H882" s="130"/>
      <c r="I882" s="131">
        <f t="shared" si="170"/>
        <v>6515.2554200000004</v>
      </c>
      <c r="J882" s="138"/>
      <c r="K882" s="27"/>
    </row>
    <row r="883" spans="1:11" ht="30">
      <c r="A883" s="86" t="s">
        <v>12660</v>
      </c>
      <c r="B883" s="88" t="s">
        <v>1693</v>
      </c>
      <c r="C883" s="88"/>
      <c r="D883" s="86" t="s">
        <v>11794</v>
      </c>
      <c r="E883" s="86"/>
      <c r="F883" s="90">
        <v>12817.95</v>
      </c>
      <c r="G883" s="136">
        <f t="shared" si="166"/>
        <v>7601.0443500000001</v>
      </c>
      <c r="H883" s="130"/>
      <c r="I883" s="131">
        <f t="shared" si="170"/>
        <v>7601.0443500000001</v>
      </c>
      <c r="J883" s="138"/>
      <c r="K883" s="27"/>
    </row>
    <row r="884" spans="1:11" ht="45">
      <c r="A884" s="86" t="s">
        <v>12661</v>
      </c>
      <c r="B884" s="88" t="s">
        <v>1694</v>
      </c>
      <c r="C884" s="100"/>
      <c r="D884" s="86" t="s">
        <v>11794</v>
      </c>
      <c r="E884" s="100"/>
      <c r="F884" s="90">
        <v>24171.26</v>
      </c>
      <c r="G884" s="136">
        <f t="shared" si="166"/>
        <v>14333.557179999998</v>
      </c>
      <c r="H884" s="130"/>
      <c r="I884" s="131">
        <f t="shared" si="170"/>
        <v>14333.557179999998</v>
      </c>
      <c r="J884" s="138"/>
      <c r="K884" s="141" t="s">
        <v>14684</v>
      </c>
    </row>
    <row r="885" spans="1:11" ht="45">
      <c r="A885" s="86" t="s">
        <v>12662</v>
      </c>
      <c r="B885" s="88" t="s">
        <v>1695</v>
      </c>
      <c r="C885" s="88"/>
      <c r="D885" s="86" t="s">
        <v>11794</v>
      </c>
      <c r="E885" s="86"/>
      <c r="F885" s="90">
        <v>38774.32</v>
      </c>
      <c r="G885" s="136">
        <f t="shared" si="166"/>
        <v>22993.171759999997</v>
      </c>
      <c r="H885" s="130"/>
      <c r="I885" s="131">
        <f t="shared" si="170"/>
        <v>22993.171759999997</v>
      </c>
      <c r="J885" s="138"/>
      <c r="K885" s="141" t="s">
        <v>14684</v>
      </c>
    </row>
    <row r="886" spans="1:11" ht="18.75">
      <c r="A886" s="86" t="s">
        <v>12663</v>
      </c>
      <c r="B886" s="88" t="s">
        <v>1696</v>
      </c>
      <c r="C886" s="88"/>
      <c r="D886" s="86" t="s">
        <v>11794</v>
      </c>
      <c r="E886" s="86"/>
      <c r="F886" s="90">
        <v>10986.94</v>
      </c>
      <c r="G886" s="136">
        <f t="shared" si="166"/>
        <v>6515.2554200000004</v>
      </c>
      <c r="H886" s="130"/>
      <c r="I886" s="131">
        <f t="shared" si="170"/>
        <v>6515.2554200000004</v>
      </c>
      <c r="J886" s="138"/>
      <c r="K886" s="27"/>
    </row>
    <row r="887" spans="1:11" ht="18.75">
      <c r="A887" s="86" t="s">
        <v>12664</v>
      </c>
      <c r="B887" s="88" t="s">
        <v>1697</v>
      </c>
      <c r="C887" s="88"/>
      <c r="D887" s="86" t="s">
        <v>11794</v>
      </c>
      <c r="E887" s="86"/>
      <c r="F887" s="90">
        <v>10986.94</v>
      </c>
      <c r="G887" s="136">
        <f t="shared" si="166"/>
        <v>6515.2554200000004</v>
      </c>
      <c r="H887" s="130"/>
      <c r="I887" s="131">
        <f t="shared" si="170"/>
        <v>6515.2554200000004</v>
      </c>
      <c r="J887" s="138"/>
      <c r="K887" s="27"/>
    </row>
    <row r="888" spans="1:11" ht="18.75">
      <c r="A888" s="86" t="s">
        <v>12665</v>
      </c>
      <c r="B888" s="88" t="s">
        <v>1698</v>
      </c>
      <c r="C888" s="88"/>
      <c r="D888" s="86" t="s">
        <v>24</v>
      </c>
      <c r="E888" s="86"/>
      <c r="F888" s="90">
        <v>1664.4</v>
      </c>
      <c r="G888" s="136">
        <f t="shared" si="166"/>
        <v>986.98919999999998</v>
      </c>
      <c r="H888" s="130"/>
      <c r="I888" s="131">
        <f t="shared" si="170"/>
        <v>986.98919999999998</v>
      </c>
      <c r="J888" s="138"/>
      <c r="K888" s="27"/>
    </row>
    <row r="889" spans="1:11" ht="18.75">
      <c r="A889" s="86" t="s">
        <v>12666</v>
      </c>
      <c r="B889" s="88" t="s">
        <v>1699</v>
      </c>
      <c r="C889" s="88"/>
      <c r="D889" s="86" t="s">
        <v>24</v>
      </c>
      <c r="E889" s="86"/>
      <c r="F889" s="90">
        <v>2081.14</v>
      </c>
      <c r="G889" s="136">
        <f t="shared" si="166"/>
        <v>1234.1160199999999</v>
      </c>
      <c r="H889" s="130"/>
      <c r="I889" s="131">
        <f t="shared" si="170"/>
        <v>1234.1160199999999</v>
      </c>
      <c r="J889" s="138"/>
      <c r="K889" s="27"/>
    </row>
    <row r="890" spans="1:11" ht="18.75">
      <c r="A890" s="86" t="s">
        <v>12667</v>
      </c>
      <c r="B890" s="88" t="s">
        <v>1700</v>
      </c>
      <c r="C890" s="88"/>
      <c r="D890" s="86" t="s">
        <v>24</v>
      </c>
      <c r="E890" s="86"/>
      <c r="F890" s="90">
        <v>1664.4</v>
      </c>
      <c r="G890" s="136">
        <f t="shared" si="166"/>
        <v>986.98919999999998</v>
      </c>
      <c r="H890" s="130"/>
      <c r="I890" s="131">
        <f t="shared" si="170"/>
        <v>986.98919999999998</v>
      </c>
      <c r="J890" s="138"/>
      <c r="K890" s="27"/>
    </row>
    <row r="891" spans="1:11" ht="18.75">
      <c r="A891" s="86" t="s">
        <v>145</v>
      </c>
      <c r="B891" s="89" t="s">
        <v>1701</v>
      </c>
      <c r="C891" s="88"/>
      <c r="D891" s="86"/>
      <c r="E891" s="86"/>
      <c r="F891" s="90"/>
      <c r="G891" s="146"/>
      <c r="H891" s="149"/>
      <c r="I891" s="146"/>
      <c r="J891" s="138"/>
      <c r="K891" s="27"/>
    </row>
    <row r="892" spans="1:11" ht="30">
      <c r="A892" s="86" t="s">
        <v>12668</v>
      </c>
      <c r="B892" s="88" t="s">
        <v>1702</v>
      </c>
      <c r="C892" s="88"/>
      <c r="D892" s="86" t="s">
        <v>11794</v>
      </c>
      <c r="E892" s="86"/>
      <c r="F892" s="90">
        <v>13733.67</v>
      </c>
      <c r="G892" s="136">
        <f t="shared" si="166"/>
        <v>8144.0663099999992</v>
      </c>
      <c r="H892" s="130"/>
      <c r="I892" s="131">
        <f t="shared" si="170"/>
        <v>8144.0663099999992</v>
      </c>
      <c r="J892" s="138"/>
      <c r="K892" s="27"/>
    </row>
    <row r="893" spans="1:11" ht="41.25">
      <c r="A893" s="86" t="s">
        <v>12669</v>
      </c>
      <c r="B893" s="88" t="s">
        <v>1703</v>
      </c>
      <c r="C893" s="88"/>
      <c r="D893" s="86" t="s">
        <v>11794</v>
      </c>
      <c r="E893" s="86"/>
      <c r="F893" s="90">
        <v>60227.32</v>
      </c>
      <c r="G893" s="136">
        <f t="shared" si="166"/>
        <v>35714.800759999998</v>
      </c>
      <c r="H893" s="130">
        <f>G893*40/100</f>
        <v>14285.920304000001</v>
      </c>
      <c r="I893" s="131">
        <f t="shared" ref="I893:I895" si="171">G893+H893</f>
        <v>50000.721063999998</v>
      </c>
      <c r="J893" s="142">
        <v>0.4</v>
      </c>
      <c r="K893" s="141" t="s">
        <v>14684</v>
      </c>
    </row>
    <row r="894" spans="1:11" ht="45">
      <c r="A894" s="86" t="s">
        <v>12670</v>
      </c>
      <c r="B894" s="88" t="s">
        <v>1704</v>
      </c>
      <c r="C894" s="88"/>
      <c r="D894" s="86" t="s">
        <v>11794</v>
      </c>
      <c r="E894" s="86"/>
      <c r="F894" s="90">
        <v>61806.97</v>
      </c>
      <c r="G894" s="136">
        <f t="shared" si="166"/>
        <v>36651.533210000001</v>
      </c>
      <c r="H894" s="130">
        <f>G894*40/100</f>
        <v>14660.613283999999</v>
      </c>
      <c r="I894" s="131">
        <f t="shared" si="171"/>
        <v>51312.146494000001</v>
      </c>
      <c r="J894" s="142">
        <v>0.4</v>
      </c>
      <c r="K894" s="141" t="s">
        <v>14684</v>
      </c>
    </row>
    <row r="895" spans="1:11" ht="20.25">
      <c r="A895" s="86" t="s">
        <v>12671</v>
      </c>
      <c r="B895" s="88" t="s">
        <v>1705</v>
      </c>
      <c r="C895" s="89"/>
      <c r="D895" s="86" t="s">
        <v>20</v>
      </c>
      <c r="E895" s="169" t="s">
        <v>12</v>
      </c>
      <c r="F895" s="90">
        <v>374149.88</v>
      </c>
      <c r="G895" s="136">
        <f t="shared" si="166"/>
        <v>221870.87883999999</v>
      </c>
      <c r="H895" s="130">
        <f>G895*30/100</f>
        <v>66561.263651999994</v>
      </c>
      <c r="I895" s="131">
        <f t="shared" si="171"/>
        <v>288432.14249200001</v>
      </c>
      <c r="J895" s="142">
        <v>0.3</v>
      </c>
      <c r="K895" s="27"/>
    </row>
    <row r="896" spans="1:11" ht="30">
      <c r="A896" s="86" t="s">
        <v>12672</v>
      </c>
      <c r="B896" s="88" t="s">
        <v>1706</v>
      </c>
      <c r="C896" s="88"/>
      <c r="D896" s="86" t="s">
        <v>11794</v>
      </c>
      <c r="E896" s="86"/>
      <c r="F896" s="90">
        <v>12588.81</v>
      </c>
      <c r="G896" s="136">
        <f t="shared" si="166"/>
        <v>7465.1643299999996</v>
      </c>
      <c r="H896" s="130"/>
      <c r="I896" s="131">
        <f>G896</f>
        <v>7465.1643299999996</v>
      </c>
      <c r="J896" s="138"/>
      <c r="K896" s="27"/>
    </row>
    <row r="897" spans="1:11" ht="41.25">
      <c r="A897" s="86" t="s">
        <v>12673</v>
      </c>
      <c r="B897" s="88" t="s">
        <v>1707</v>
      </c>
      <c r="C897" s="93" t="s">
        <v>12674</v>
      </c>
      <c r="D897" s="86" t="s">
        <v>11794</v>
      </c>
      <c r="E897" s="86"/>
      <c r="F897" s="90">
        <v>32228.66</v>
      </c>
      <c r="G897" s="136">
        <f t="shared" si="166"/>
        <v>19111.595379999999</v>
      </c>
      <c r="H897" s="130">
        <f>G897*40/100</f>
        <v>7644.6381519999995</v>
      </c>
      <c r="I897" s="131">
        <f>G897+H897</f>
        <v>26756.233531999998</v>
      </c>
      <c r="J897" s="142">
        <v>0.4</v>
      </c>
      <c r="K897" s="141" t="s">
        <v>14684</v>
      </c>
    </row>
    <row r="898" spans="1:11" ht="41.25">
      <c r="A898" s="86" t="s">
        <v>12675</v>
      </c>
      <c r="B898" s="88" t="s">
        <v>1709</v>
      </c>
      <c r="C898" s="88" t="s">
        <v>12676</v>
      </c>
      <c r="D898" s="86" t="s">
        <v>21</v>
      </c>
      <c r="E898" s="86"/>
      <c r="F898" s="90">
        <v>53053.279999999999</v>
      </c>
      <c r="G898" s="136">
        <f t="shared" si="166"/>
        <v>31460.595039999997</v>
      </c>
      <c r="H898" s="130">
        <f>G898*40/100</f>
        <v>12584.238015999999</v>
      </c>
      <c r="I898" s="131">
        <f>G898+H898</f>
        <v>44044.833055999996</v>
      </c>
      <c r="J898" s="142">
        <v>0.4</v>
      </c>
      <c r="K898" s="141" t="s">
        <v>14684</v>
      </c>
    </row>
    <row r="899" spans="1:11" ht="18.75">
      <c r="A899" s="86" t="s">
        <v>12677</v>
      </c>
      <c r="B899" s="88" t="s">
        <v>1711</v>
      </c>
      <c r="C899" s="88"/>
      <c r="D899" s="86" t="s">
        <v>22</v>
      </c>
      <c r="E899" s="86"/>
      <c r="F899" s="90">
        <v>5671.04</v>
      </c>
      <c r="G899" s="136">
        <f t="shared" si="166"/>
        <v>3362.9267199999999</v>
      </c>
      <c r="H899" s="130">
        <f>G899*20/100</f>
        <v>672.58534400000008</v>
      </c>
      <c r="I899" s="131">
        <f t="shared" ref="I899:I901" si="172">G899+H899</f>
        <v>4035.512064</v>
      </c>
      <c r="J899" s="142">
        <v>0.2</v>
      </c>
      <c r="K899" s="27"/>
    </row>
    <row r="900" spans="1:11" ht="18.75">
      <c r="A900" s="86" t="s">
        <v>12678</v>
      </c>
      <c r="B900" s="88" t="s">
        <v>1712</v>
      </c>
      <c r="C900" s="88"/>
      <c r="D900" s="86" t="s">
        <v>11794</v>
      </c>
      <c r="E900" s="86"/>
      <c r="F900" s="90">
        <v>12588.81</v>
      </c>
      <c r="G900" s="136">
        <f t="shared" si="166"/>
        <v>7465.1643299999996</v>
      </c>
      <c r="H900" s="130">
        <f>G900*20/100</f>
        <v>1493.032866</v>
      </c>
      <c r="I900" s="131">
        <f t="shared" si="172"/>
        <v>8958.1971959999992</v>
      </c>
      <c r="J900" s="142">
        <v>0.2</v>
      </c>
      <c r="K900" s="27"/>
    </row>
    <row r="901" spans="1:11" ht="41.25">
      <c r="A901" s="86" t="s">
        <v>12679</v>
      </c>
      <c r="B901" s="88" t="s">
        <v>1713</v>
      </c>
      <c r="C901" s="88" t="s">
        <v>1714</v>
      </c>
      <c r="D901" s="86" t="s">
        <v>11794</v>
      </c>
      <c r="E901" s="86"/>
      <c r="F901" s="90">
        <v>49853.24</v>
      </c>
      <c r="G901" s="136">
        <f t="shared" si="166"/>
        <v>29562.971319999997</v>
      </c>
      <c r="H901" s="130">
        <f>G901*40/100</f>
        <v>11825.188528000001</v>
      </c>
      <c r="I901" s="131">
        <f t="shared" si="172"/>
        <v>41388.159847999996</v>
      </c>
      <c r="J901" s="142">
        <v>0.4</v>
      </c>
      <c r="K901" s="141" t="s">
        <v>14684</v>
      </c>
    </row>
    <row r="902" spans="1:11" ht="30">
      <c r="A902" s="86" t="s">
        <v>12680</v>
      </c>
      <c r="B902" s="88" t="s">
        <v>1715</v>
      </c>
      <c r="C902" s="88" t="s">
        <v>12681</v>
      </c>
      <c r="D902" s="86" t="s">
        <v>23</v>
      </c>
      <c r="E902" s="86"/>
      <c r="F902" s="90">
        <v>1719.66</v>
      </c>
      <c r="G902" s="136">
        <f t="shared" si="166"/>
        <v>1019.75838</v>
      </c>
      <c r="H902" s="130"/>
      <c r="I902" s="131">
        <f t="shared" ref="I902:I907" si="173">G902</f>
        <v>1019.75838</v>
      </c>
      <c r="J902" s="138"/>
      <c r="K902" s="27"/>
    </row>
    <row r="903" spans="1:11" ht="30">
      <c r="A903" s="86" t="s">
        <v>12682</v>
      </c>
      <c r="B903" s="88" t="s">
        <v>1717</v>
      </c>
      <c r="C903" s="88"/>
      <c r="D903" s="86" t="s">
        <v>24</v>
      </c>
      <c r="E903" s="86"/>
      <c r="F903" s="90">
        <v>1306.75</v>
      </c>
      <c r="G903" s="136">
        <f t="shared" si="166"/>
        <v>774.90274999999997</v>
      </c>
      <c r="H903" s="130"/>
      <c r="I903" s="131">
        <f t="shared" si="173"/>
        <v>774.90274999999997</v>
      </c>
      <c r="J903" s="138"/>
      <c r="K903" s="27"/>
    </row>
    <row r="904" spans="1:11" ht="45">
      <c r="A904" s="86" t="s">
        <v>12683</v>
      </c>
      <c r="B904" s="88" t="s">
        <v>1718</v>
      </c>
      <c r="C904" s="88" t="s">
        <v>1719</v>
      </c>
      <c r="D904" s="86" t="s">
        <v>25</v>
      </c>
      <c r="E904" s="86"/>
      <c r="F904" s="90">
        <v>871.29</v>
      </c>
      <c r="G904" s="136">
        <f t="shared" si="166"/>
        <v>516.67496999999992</v>
      </c>
      <c r="H904" s="130"/>
      <c r="I904" s="131">
        <f t="shared" si="173"/>
        <v>516.67496999999992</v>
      </c>
      <c r="J904" s="138"/>
      <c r="K904" s="27"/>
    </row>
    <row r="905" spans="1:11" ht="18.75">
      <c r="A905" s="86" t="s">
        <v>12684</v>
      </c>
      <c r="B905" s="88" t="s">
        <v>1720</v>
      </c>
      <c r="C905" s="88"/>
      <c r="D905" s="86" t="s">
        <v>22</v>
      </c>
      <c r="E905" s="86"/>
      <c r="F905" s="90">
        <v>6685.46</v>
      </c>
      <c r="G905" s="136">
        <f t="shared" ref="G905:G968" si="174">F905*0.593</f>
        <v>3964.4777799999997</v>
      </c>
      <c r="H905" s="130"/>
      <c r="I905" s="131">
        <f t="shared" si="173"/>
        <v>3964.4777799999997</v>
      </c>
      <c r="J905" s="138"/>
      <c r="K905" s="27"/>
    </row>
    <row r="906" spans="1:11" ht="30">
      <c r="A906" s="86" t="s">
        <v>12685</v>
      </c>
      <c r="B906" s="88" t="s">
        <v>1721</v>
      </c>
      <c r="C906" s="88"/>
      <c r="D906" s="86" t="s">
        <v>11794</v>
      </c>
      <c r="E906" s="86"/>
      <c r="F906" s="90">
        <v>13733.67</v>
      </c>
      <c r="G906" s="136">
        <f t="shared" si="174"/>
        <v>8144.0663099999992</v>
      </c>
      <c r="H906" s="130"/>
      <c r="I906" s="131">
        <f t="shared" si="173"/>
        <v>8144.0663099999992</v>
      </c>
      <c r="J906" s="138"/>
      <c r="K906" s="27"/>
    </row>
    <row r="907" spans="1:11" ht="30">
      <c r="A907" s="86" t="s">
        <v>12686</v>
      </c>
      <c r="B907" s="88" t="s">
        <v>1722</v>
      </c>
      <c r="C907" s="88"/>
      <c r="D907" s="86" t="s">
        <v>11794</v>
      </c>
      <c r="E907" s="86"/>
      <c r="F907" s="90">
        <v>11818.04</v>
      </c>
      <c r="G907" s="136">
        <f t="shared" si="174"/>
        <v>7008.0977199999998</v>
      </c>
      <c r="H907" s="130"/>
      <c r="I907" s="131">
        <f t="shared" si="173"/>
        <v>7008.0977199999998</v>
      </c>
      <c r="J907" s="138"/>
      <c r="K907" s="27"/>
    </row>
    <row r="908" spans="1:11" ht="41.25">
      <c r="A908" s="86" t="s">
        <v>12687</v>
      </c>
      <c r="B908" s="88" t="s">
        <v>1723</v>
      </c>
      <c r="C908" s="88"/>
      <c r="D908" s="86" t="s">
        <v>11794</v>
      </c>
      <c r="E908" s="86"/>
      <c r="F908" s="90">
        <v>32873.129999999997</v>
      </c>
      <c r="G908" s="136">
        <f t="shared" si="174"/>
        <v>19493.766089999997</v>
      </c>
      <c r="H908" s="130">
        <f>G908*40/100</f>
        <v>7797.5064359999988</v>
      </c>
      <c r="I908" s="131">
        <f>G908+H908</f>
        <v>27291.272525999997</v>
      </c>
      <c r="J908" s="142">
        <v>0.4</v>
      </c>
      <c r="K908" s="141" t="s">
        <v>14684</v>
      </c>
    </row>
    <row r="909" spans="1:11" ht="41.25">
      <c r="A909" s="86" t="s">
        <v>12688</v>
      </c>
      <c r="B909" s="88" t="s">
        <v>1724</v>
      </c>
      <c r="C909" s="88"/>
      <c r="D909" s="86" t="s">
        <v>11794</v>
      </c>
      <c r="E909" s="86"/>
      <c r="F909" s="90">
        <v>30880.82</v>
      </c>
      <c r="G909" s="136">
        <f t="shared" si="174"/>
        <v>18312.326259999998</v>
      </c>
      <c r="H909" s="130">
        <f>G909*40/100</f>
        <v>7324.9305039999999</v>
      </c>
      <c r="I909" s="131">
        <f>G909+H909</f>
        <v>25637.256763999998</v>
      </c>
      <c r="J909" s="142">
        <v>0.4</v>
      </c>
      <c r="K909" s="141" t="s">
        <v>14684</v>
      </c>
    </row>
    <row r="910" spans="1:11" ht="30">
      <c r="A910" s="86" t="s">
        <v>12689</v>
      </c>
      <c r="B910" s="88" t="s">
        <v>1725</v>
      </c>
      <c r="C910" s="88"/>
      <c r="D910" s="86" t="s">
        <v>11794</v>
      </c>
      <c r="E910" s="86"/>
      <c r="F910" s="90">
        <v>15107.04</v>
      </c>
      <c r="G910" s="136">
        <f t="shared" si="174"/>
        <v>8958.4747200000002</v>
      </c>
      <c r="H910" s="130"/>
      <c r="I910" s="131">
        <f t="shared" ref="I910:I911" si="175">G910</f>
        <v>8958.4747200000002</v>
      </c>
      <c r="J910" s="138"/>
      <c r="K910" s="27"/>
    </row>
    <row r="911" spans="1:11" ht="41.25">
      <c r="A911" s="86" t="s">
        <v>12690</v>
      </c>
      <c r="B911" s="88" t="s">
        <v>1726</v>
      </c>
      <c r="C911" s="88"/>
      <c r="D911" s="86" t="s">
        <v>11794</v>
      </c>
      <c r="E911" s="86"/>
      <c r="F911" s="90">
        <v>36256.9</v>
      </c>
      <c r="G911" s="136">
        <f t="shared" si="174"/>
        <v>21500.341700000001</v>
      </c>
      <c r="H911" s="130"/>
      <c r="I911" s="131">
        <f t="shared" si="175"/>
        <v>21500.341700000001</v>
      </c>
      <c r="J911" s="138"/>
      <c r="K911" s="141" t="s">
        <v>14684</v>
      </c>
    </row>
    <row r="912" spans="1:11" ht="41.25">
      <c r="A912" s="86" t="s">
        <v>12691</v>
      </c>
      <c r="B912" s="88" t="s">
        <v>1727</v>
      </c>
      <c r="C912" s="88"/>
      <c r="D912" s="86" t="s">
        <v>11794</v>
      </c>
      <c r="E912" s="86"/>
      <c r="F912" s="90">
        <v>45823.15</v>
      </c>
      <c r="G912" s="136">
        <f t="shared" si="174"/>
        <v>27173.127949999998</v>
      </c>
      <c r="H912" s="130">
        <f>G912*40/100</f>
        <v>10869.251179999999</v>
      </c>
      <c r="I912" s="131">
        <f>G912+H912</f>
        <v>38042.379130000001</v>
      </c>
      <c r="J912" s="142">
        <v>0.4</v>
      </c>
      <c r="K912" s="141" t="s">
        <v>14684</v>
      </c>
    </row>
    <row r="913" spans="1:11" ht="41.25">
      <c r="A913" s="86" t="s">
        <v>12692</v>
      </c>
      <c r="B913" s="88" t="s">
        <v>1728</v>
      </c>
      <c r="C913" s="88"/>
      <c r="D913" s="86" t="s">
        <v>11794</v>
      </c>
      <c r="E913" s="86"/>
      <c r="F913" s="90">
        <v>34242.32</v>
      </c>
      <c r="G913" s="136">
        <f t="shared" si="174"/>
        <v>20305.695759999999</v>
      </c>
      <c r="H913" s="130"/>
      <c r="I913" s="131">
        <f>G913</f>
        <v>20305.695759999999</v>
      </c>
      <c r="J913" s="138"/>
      <c r="K913" s="141" t="s">
        <v>14684</v>
      </c>
    </row>
    <row r="914" spans="1:11" ht="41.25">
      <c r="A914" s="86" t="s">
        <v>12693</v>
      </c>
      <c r="B914" s="88" t="s">
        <v>1729</v>
      </c>
      <c r="C914" s="88" t="s">
        <v>1730</v>
      </c>
      <c r="D914" s="86" t="s">
        <v>20</v>
      </c>
      <c r="E914" s="169" t="s">
        <v>12</v>
      </c>
      <c r="F914" s="90">
        <v>128105.59</v>
      </c>
      <c r="G914" s="136">
        <f t="shared" si="174"/>
        <v>75966.61486999999</v>
      </c>
      <c r="H914" s="130">
        <f>G914*50/100</f>
        <v>37983.307434999995</v>
      </c>
      <c r="I914" s="131">
        <f t="shared" ref="I914" si="176">G914+H914</f>
        <v>113949.92230499999</v>
      </c>
      <c r="J914" s="142">
        <v>0.5</v>
      </c>
      <c r="K914" s="141" t="s">
        <v>14684</v>
      </c>
    </row>
    <row r="915" spans="1:11" ht="30">
      <c r="A915" s="86" t="s">
        <v>12694</v>
      </c>
      <c r="B915" s="88" t="s">
        <v>1731</v>
      </c>
      <c r="C915" s="88"/>
      <c r="D915" s="86" t="s">
        <v>22</v>
      </c>
      <c r="E915" s="86"/>
      <c r="F915" s="90">
        <v>5671.04</v>
      </c>
      <c r="G915" s="136">
        <f t="shared" si="174"/>
        <v>3362.9267199999999</v>
      </c>
      <c r="H915" s="130"/>
      <c r="I915" s="131">
        <f>G915</f>
        <v>3362.9267199999999</v>
      </c>
      <c r="J915" s="138"/>
      <c r="K915" s="27"/>
    </row>
    <row r="916" spans="1:11" ht="30">
      <c r="A916" s="86" t="s">
        <v>12695</v>
      </c>
      <c r="B916" s="88" t="s">
        <v>1732</v>
      </c>
      <c r="C916" s="88" t="s">
        <v>12676</v>
      </c>
      <c r="D916" s="86" t="s">
        <v>21</v>
      </c>
      <c r="E916" s="86"/>
      <c r="F916" s="90">
        <v>30143.91</v>
      </c>
      <c r="G916" s="136">
        <f t="shared" si="174"/>
        <v>17875.338629999998</v>
      </c>
      <c r="H916" s="130">
        <f>G916*40/100</f>
        <v>7150.1354519999995</v>
      </c>
      <c r="I916" s="131">
        <f>G916+H916</f>
        <v>25025.474081999997</v>
      </c>
      <c r="J916" s="142">
        <v>0.4</v>
      </c>
      <c r="K916" s="27"/>
    </row>
    <row r="917" spans="1:11" ht="30">
      <c r="A917" s="86" t="s">
        <v>12696</v>
      </c>
      <c r="B917" s="88" t="s">
        <v>1733</v>
      </c>
      <c r="C917" s="88"/>
      <c r="D917" s="86" t="s">
        <v>24</v>
      </c>
      <c r="E917" s="86"/>
      <c r="F917" s="90">
        <v>1910.56</v>
      </c>
      <c r="G917" s="136">
        <f t="shared" si="174"/>
        <v>1132.96208</v>
      </c>
      <c r="H917" s="130"/>
      <c r="I917" s="131">
        <f t="shared" ref="I917:I928" si="177">G917</f>
        <v>1132.96208</v>
      </c>
      <c r="J917" s="138"/>
      <c r="K917" s="27"/>
    </row>
    <row r="918" spans="1:11" ht="30">
      <c r="A918" s="86" t="s">
        <v>12697</v>
      </c>
      <c r="B918" s="88" t="s">
        <v>1734</v>
      </c>
      <c r="C918" s="88" t="s">
        <v>1735</v>
      </c>
      <c r="D918" s="86" t="s">
        <v>22</v>
      </c>
      <c r="E918" s="86"/>
      <c r="F918" s="90">
        <v>6481.31</v>
      </c>
      <c r="G918" s="136">
        <f t="shared" si="174"/>
        <v>3843.4168300000001</v>
      </c>
      <c r="H918" s="130"/>
      <c r="I918" s="131">
        <f t="shared" si="177"/>
        <v>3843.4168300000001</v>
      </c>
      <c r="J918" s="138"/>
      <c r="K918" s="27"/>
    </row>
    <row r="919" spans="1:11" ht="18.75">
      <c r="A919" s="86" t="s">
        <v>12698</v>
      </c>
      <c r="B919" s="88" t="s">
        <v>1736</v>
      </c>
      <c r="C919" s="88"/>
      <c r="D919" s="86" t="s">
        <v>22</v>
      </c>
      <c r="E919" s="86"/>
      <c r="F919" s="90">
        <v>5671.04</v>
      </c>
      <c r="G919" s="136">
        <f t="shared" si="174"/>
        <v>3362.9267199999999</v>
      </c>
      <c r="H919" s="130"/>
      <c r="I919" s="131">
        <f t="shared" si="177"/>
        <v>3362.9267199999999</v>
      </c>
      <c r="J919" s="138"/>
      <c r="K919" s="27"/>
    </row>
    <row r="920" spans="1:11" ht="30">
      <c r="A920" s="86" t="s">
        <v>12699</v>
      </c>
      <c r="B920" s="88" t="s">
        <v>1737</v>
      </c>
      <c r="C920" s="88"/>
      <c r="D920" s="86" t="s">
        <v>22</v>
      </c>
      <c r="E920" s="86"/>
      <c r="F920" s="90">
        <v>7652.3</v>
      </c>
      <c r="G920" s="136">
        <f t="shared" si="174"/>
        <v>4537.8139000000001</v>
      </c>
      <c r="H920" s="130"/>
      <c r="I920" s="131">
        <f t="shared" si="177"/>
        <v>4537.8139000000001</v>
      </c>
      <c r="J920" s="138"/>
      <c r="K920" s="27"/>
    </row>
    <row r="921" spans="1:11" ht="30">
      <c r="A921" s="86" t="s">
        <v>12700</v>
      </c>
      <c r="B921" s="88" t="s">
        <v>1738</v>
      </c>
      <c r="C921" s="88"/>
      <c r="D921" s="86" t="s">
        <v>22</v>
      </c>
      <c r="E921" s="86"/>
      <c r="F921" s="90">
        <v>6565.59</v>
      </c>
      <c r="G921" s="136">
        <f t="shared" si="174"/>
        <v>3893.3948700000001</v>
      </c>
      <c r="H921" s="130"/>
      <c r="I921" s="131">
        <f t="shared" si="177"/>
        <v>3893.3948700000001</v>
      </c>
      <c r="J921" s="138"/>
      <c r="K921" s="27"/>
    </row>
    <row r="922" spans="1:11" ht="18.75">
      <c r="A922" s="86" t="s">
        <v>12701</v>
      </c>
      <c r="B922" s="88" t="s">
        <v>1739</v>
      </c>
      <c r="C922" s="88"/>
      <c r="D922" s="86" t="s">
        <v>22</v>
      </c>
      <c r="E922" s="86"/>
      <c r="F922" s="90">
        <v>7652.3</v>
      </c>
      <c r="G922" s="136">
        <f t="shared" si="174"/>
        <v>4537.8139000000001</v>
      </c>
      <c r="H922" s="130"/>
      <c r="I922" s="131">
        <f t="shared" si="177"/>
        <v>4537.8139000000001</v>
      </c>
      <c r="J922" s="138"/>
      <c r="K922" s="27"/>
    </row>
    <row r="923" spans="1:11" ht="41.25">
      <c r="A923" s="86" t="s">
        <v>12702</v>
      </c>
      <c r="B923" s="88" t="s">
        <v>1740</v>
      </c>
      <c r="C923" s="88"/>
      <c r="D923" s="86" t="s">
        <v>22</v>
      </c>
      <c r="E923" s="86"/>
      <c r="F923" s="90">
        <v>3888.62</v>
      </c>
      <c r="G923" s="136">
        <f t="shared" si="174"/>
        <v>2305.9516599999997</v>
      </c>
      <c r="H923" s="130"/>
      <c r="I923" s="131">
        <f t="shared" si="177"/>
        <v>2305.9516599999997</v>
      </c>
      <c r="J923" s="138"/>
      <c r="K923" s="141" t="s">
        <v>14684</v>
      </c>
    </row>
    <row r="924" spans="1:11" ht="30">
      <c r="A924" s="86" t="s">
        <v>12703</v>
      </c>
      <c r="B924" s="88" t="s">
        <v>1741</v>
      </c>
      <c r="C924" s="88"/>
      <c r="D924" s="86" t="s">
        <v>22</v>
      </c>
      <c r="E924" s="86"/>
      <c r="F924" s="90">
        <v>3888.62</v>
      </c>
      <c r="G924" s="136">
        <f t="shared" si="174"/>
        <v>2305.9516599999997</v>
      </c>
      <c r="H924" s="130"/>
      <c r="I924" s="131">
        <f t="shared" si="177"/>
        <v>2305.9516599999997</v>
      </c>
      <c r="J924" s="138"/>
      <c r="K924" s="27"/>
    </row>
    <row r="925" spans="1:11" ht="41.25">
      <c r="A925" s="86" t="s">
        <v>12704</v>
      </c>
      <c r="B925" s="88" t="s">
        <v>1742</v>
      </c>
      <c r="C925" s="88" t="s">
        <v>12705</v>
      </c>
      <c r="D925" s="86" t="s">
        <v>22</v>
      </c>
      <c r="E925" s="86"/>
      <c r="F925" s="90">
        <v>3240.74</v>
      </c>
      <c r="G925" s="136">
        <f t="shared" si="174"/>
        <v>1921.7588199999998</v>
      </c>
      <c r="H925" s="130"/>
      <c r="I925" s="131">
        <f t="shared" si="177"/>
        <v>1921.7588199999998</v>
      </c>
      <c r="J925" s="138"/>
      <c r="K925" s="141" t="s">
        <v>14684</v>
      </c>
    </row>
    <row r="926" spans="1:11" ht="30">
      <c r="A926" s="86" t="s">
        <v>12706</v>
      </c>
      <c r="B926" s="88" t="s">
        <v>1744</v>
      </c>
      <c r="C926" s="88"/>
      <c r="D926" s="86" t="s">
        <v>11794</v>
      </c>
      <c r="E926" s="86"/>
      <c r="F926" s="90">
        <v>15107.04</v>
      </c>
      <c r="G926" s="136">
        <f t="shared" si="174"/>
        <v>8958.4747200000002</v>
      </c>
      <c r="H926" s="130"/>
      <c r="I926" s="131">
        <f t="shared" si="177"/>
        <v>8958.4747200000002</v>
      </c>
      <c r="J926" s="138"/>
      <c r="K926" s="27"/>
    </row>
    <row r="927" spans="1:11" ht="30">
      <c r="A927" s="86" t="s">
        <v>12707</v>
      </c>
      <c r="B927" s="88" t="s">
        <v>1749</v>
      </c>
      <c r="C927" s="88"/>
      <c r="D927" s="86" t="s">
        <v>22</v>
      </c>
      <c r="E927" s="86"/>
      <c r="F927" s="90">
        <v>5671.04</v>
      </c>
      <c r="G927" s="136">
        <f t="shared" si="174"/>
        <v>3362.9267199999999</v>
      </c>
      <c r="H927" s="130"/>
      <c r="I927" s="131">
        <f t="shared" si="177"/>
        <v>3362.9267199999999</v>
      </c>
      <c r="J927" s="138"/>
      <c r="K927" s="27"/>
    </row>
    <row r="928" spans="1:11" ht="30">
      <c r="A928" s="86" t="s">
        <v>12708</v>
      </c>
      <c r="B928" s="88" t="s">
        <v>1750</v>
      </c>
      <c r="C928" s="88" t="s">
        <v>1751</v>
      </c>
      <c r="D928" s="86" t="s">
        <v>22</v>
      </c>
      <c r="E928" s="86"/>
      <c r="F928" s="90">
        <v>3240.74</v>
      </c>
      <c r="G928" s="136">
        <f t="shared" si="174"/>
        <v>1921.7588199999998</v>
      </c>
      <c r="H928" s="130"/>
      <c r="I928" s="131">
        <f t="shared" si="177"/>
        <v>1921.7588199999998</v>
      </c>
      <c r="J928" s="138"/>
      <c r="K928" s="27"/>
    </row>
    <row r="929" spans="1:11" ht="18.75">
      <c r="A929" s="86" t="s">
        <v>12709</v>
      </c>
      <c r="B929" s="88" t="s">
        <v>1752</v>
      </c>
      <c r="C929" s="88"/>
      <c r="D929" s="86" t="s">
        <v>11794</v>
      </c>
      <c r="E929" s="86"/>
      <c r="F929" s="90">
        <v>12817.95</v>
      </c>
      <c r="G929" s="136">
        <f t="shared" si="174"/>
        <v>7601.0443500000001</v>
      </c>
      <c r="H929" s="130">
        <f>G929*40/100</f>
        <v>3040.4177399999999</v>
      </c>
      <c r="I929" s="131">
        <f>G929+H929</f>
        <v>10641.462090000001</v>
      </c>
      <c r="J929" s="142">
        <v>0.4</v>
      </c>
      <c r="K929" s="27"/>
    </row>
    <row r="930" spans="1:11" ht="18.75">
      <c r="A930" s="86" t="s">
        <v>12710</v>
      </c>
      <c r="B930" s="88" t="s">
        <v>1753</v>
      </c>
      <c r="C930" s="88"/>
      <c r="D930" s="86" t="s">
        <v>11794</v>
      </c>
      <c r="E930" s="86"/>
      <c r="F930" s="90">
        <v>14649.39</v>
      </c>
      <c r="G930" s="136">
        <f t="shared" si="174"/>
        <v>8687.0882699999984</v>
      </c>
      <c r="H930" s="130"/>
      <c r="I930" s="131">
        <f>G930</f>
        <v>8687.0882699999984</v>
      </c>
      <c r="J930" s="138"/>
      <c r="K930" s="27"/>
    </row>
    <row r="931" spans="1:11" ht="30">
      <c r="A931" s="86" t="s">
        <v>12711</v>
      </c>
      <c r="B931" s="88" t="s">
        <v>1754</v>
      </c>
      <c r="C931" s="88" t="s">
        <v>1755</v>
      </c>
      <c r="D931" s="86" t="s">
        <v>22</v>
      </c>
      <c r="E931" s="86"/>
      <c r="F931" s="90">
        <v>6242.56</v>
      </c>
      <c r="G931" s="136">
        <f t="shared" si="174"/>
        <v>3701.83808</v>
      </c>
      <c r="H931" s="130">
        <f>G931*20/100</f>
        <v>740.367616</v>
      </c>
      <c r="I931" s="131">
        <f>G931+H931</f>
        <v>4442.205696</v>
      </c>
      <c r="J931" s="142">
        <v>0.2</v>
      </c>
      <c r="K931" s="27"/>
    </row>
    <row r="932" spans="1:11" ht="18.75">
      <c r="A932" s="86" t="s">
        <v>12712</v>
      </c>
      <c r="B932" s="88" t="s">
        <v>1756</v>
      </c>
      <c r="C932" s="88"/>
      <c r="D932" s="86" t="s">
        <v>11794</v>
      </c>
      <c r="E932" s="86"/>
      <c r="F932" s="90">
        <v>8240.2000000000007</v>
      </c>
      <c r="G932" s="136">
        <f t="shared" si="174"/>
        <v>4886.4386000000004</v>
      </c>
      <c r="H932" s="130">
        <f>G932*20/100</f>
        <v>977.28772000000015</v>
      </c>
      <c r="I932" s="131">
        <f>G932+H932</f>
        <v>5863.7263200000007</v>
      </c>
      <c r="J932" s="142">
        <v>0.2</v>
      </c>
      <c r="K932" s="27"/>
    </row>
    <row r="933" spans="1:11" ht="45">
      <c r="A933" s="86" t="s">
        <v>12713</v>
      </c>
      <c r="B933" s="88" t="s">
        <v>1757</v>
      </c>
      <c r="C933" s="88" t="s">
        <v>12714</v>
      </c>
      <c r="D933" s="86" t="s">
        <v>22</v>
      </c>
      <c r="E933" s="86"/>
      <c r="F933" s="90">
        <v>6076.39</v>
      </c>
      <c r="G933" s="136">
        <f t="shared" si="174"/>
        <v>3603.29927</v>
      </c>
      <c r="H933" s="130"/>
      <c r="I933" s="131">
        <f t="shared" ref="I933:I936" si="178">G933</f>
        <v>3603.29927</v>
      </c>
      <c r="J933" s="138"/>
      <c r="K933" s="27"/>
    </row>
    <row r="934" spans="1:11" ht="28.5">
      <c r="A934" s="86" t="s">
        <v>145</v>
      </c>
      <c r="B934" s="89" t="s">
        <v>1761</v>
      </c>
      <c r="C934" s="88"/>
      <c r="D934" s="86"/>
      <c r="E934" s="86"/>
      <c r="F934" s="90"/>
      <c r="G934" s="146"/>
      <c r="H934" s="149"/>
      <c r="I934" s="146"/>
      <c r="J934" s="138"/>
      <c r="K934" s="27"/>
    </row>
    <row r="935" spans="1:11" ht="18.75">
      <c r="A935" s="86" t="s">
        <v>145</v>
      </c>
      <c r="B935" s="89" t="s">
        <v>1762</v>
      </c>
      <c r="C935" s="88"/>
      <c r="D935" s="86"/>
      <c r="E935" s="86"/>
      <c r="F935" s="90"/>
      <c r="G935" s="146"/>
      <c r="H935" s="149"/>
      <c r="I935" s="146"/>
      <c r="J935" s="138"/>
      <c r="K935" s="27"/>
    </row>
    <row r="936" spans="1:11" ht="30">
      <c r="A936" s="86" t="s">
        <v>12715</v>
      </c>
      <c r="B936" s="88" t="s">
        <v>1763</v>
      </c>
      <c r="C936" s="88"/>
      <c r="D936" s="86" t="s">
        <v>23</v>
      </c>
      <c r="E936" s="86"/>
      <c r="F936" s="90">
        <v>2101.4899999999998</v>
      </c>
      <c r="G936" s="136">
        <f t="shared" si="174"/>
        <v>1246.1835699999999</v>
      </c>
      <c r="H936" s="130"/>
      <c r="I936" s="131">
        <f t="shared" si="178"/>
        <v>1246.1835699999999</v>
      </c>
      <c r="J936" s="138"/>
      <c r="K936" s="27"/>
    </row>
    <row r="937" spans="1:11" ht="18.75">
      <c r="A937" s="86" t="s">
        <v>12716</v>
      </c>
      <c r="B937" s="88" t="s">
        <v>1764</v>
      </c>
      <c r="C937" s="88"/>
      <c r="D937" s="86" t="s">
        <v>22</v>
      </c>
      <c r="E937" s="86"/>
      <c r="F937" s="90">
        <v>6939.58</v>
      </c>
      <c r="G937" s="136">
        <f t="shared" si="174"/>
        <v>4115.17094</v>
      </c>
      <c r="H937" s="130">
        <f>G937*20/100</f>
        <v>823.03418799999997</v>
      </c>
      <c r="I937" s="131">
        <f>G937+H937</f>
        <v>4938.2051279999996</v>
      </c>
      <c r="J937" s="137">
        <v>0.2</v>
      </c>
      <c r="K937" s="27"/>
    </row>
    <row r="938" spans="1:11" ht="18.75">
      <c r="A938" s="86" t="s">
        <v>12717</v>
      </c>
      <c r="B938" s="88" t="s">
        <v>1765</v>
      </c>
      <c r="C938" s="88"/>
      <c r="D938" s="86" t="s">
        <v>11794</v>
      </c>
      <c r="E938" s="86"/>
      <c r="F938" s="90">
        <v>8827.1299999999992</v>
      </c>
      <c r="G938" s="136">
        <f t="shared" si="174"/>
        <v>5234.4880899999989</v>
      </c>
      <c r="H938" s="130"/>
      <c r="I938" s="131">
        <f t="shared" ref="I938:I943" si="179">G938</f>
        <v>5234.4880899999989</v>
      </c>
      <c r="J938" s="138"/>
      <c r="K938" s="27"/>
    </row>
    <row r="939" spans="1:11" ht="45">
      <c r="A939" s="86" t="s">
        <v>12718</v>
      </c>
      <c r="B939" s="88" t="s">
        <v>1766</v>
      </c>
      <c r="C939" s="88"/>
      <c r="D939" s="86" t="s">
        <v>22</v>
      </c>
      <c r="E939" s="86"/>
      <c r="F939" s="90">
        <v>5534.36</v>
      </c>
      <c r="G939" s="136">
        <f t="shared" si="174"/>
        <v>3281.8754799999997</v>
      </c>
      <c r="H939" s="130"/>
      <c r="I939" s="131">
        <f t="shared" si="179"/>
        <v>3281.8754799999997</v>
      </c>
      <c r="J939" s="138"/>
      <c r="K939" s="27"/>
    </row>
    <row r="940" spans="1:11" ht="30">
      <c r="A940" s="86" t="s">
        <v>12719</v>
      </c>
      <c r="B940" s="88" t="s">
        <v>1767</v>
      </c>
      <c r="C940" s="88"/>
      <c r="D940" s="86" t="s">
        <v>23</v>
      </c>
      <c r="E940" s="86"/>
      <c r="F940" s="90">
        <v>2457.88</v>
      </c>
      <c r="G940" s="136">
        <f t="shared" si="174"/>
        <v>1457.5228400000001</v>
      </c>
      <c r="H940" s="130"/>
      <c r="I940" s="131">
        <f t="shared" si="179"/>
        <v>1457.5228400000001</v>
      </c>
      <c r="J940" s="138"/>
      <c r="K940" s="27"/>
    </row>
    <row r="941" spans="1:11" ht="18.75">
      <c r="A941" s="86" t="s">
        <v>12720</v>
      </c>
      <c r="B941" s="88" t="s">
        <v>1768</v>
      </c>
      <c r="C941" s="88"/>
      <c r="D941" s="86" t="s">
        <v>23</v>
      </c>
      <c r="E941" s="86"/>
      <c r="F941" s="90">
        <v>3152.43</v>
      </c>
      <c r="G941" s="136">
        <f t="shared" si="174"/>
        <v>1869.3909899999999</v>
      </c>
      <c r="H941" s="130"/>
      <c r="I941" s="131">
        <f t="shared" si="179"/>
        <v>1869.3909899999999</v>
      </c>
      <c r="J941" s="138"/>
      <c r="K941" s="27"/>
    </row>
    <row r="942" spans="1:11" ht="30">
      <c r="A942" s="86" t="s">
        <v>12721</v>
      </c>
      <c r="B942" s="88" t="s">
        <v>1769</v>
      </c>
      <c r="C942" s="88"/>
      <c r="D942" s="86" t="s">
        <v>22</v>
      </c>
      <c r="E942" s="86"/>
      <c r="F942" s="90">
        <v>3034.23</v>
      </c>
      <c r="G942" s="136">
        <f t="shared" si="174"/>
        <v>1799.2983899999999</v>
      </c>
      <c r="H942" s="130"/>
      <c r="I942" s="131">
        <f t="shared" si="179"/>
        <v>1799.2983899999999</v>
      </c>
      <c r="J942" s="138"/>
      <c r="K942" s="27"/>
    </row>
    <row r="943" spans="1:11" ht="45">
      <c r="A943" s="86" t="s">
        <v>12722</v>
      </c>
      <c r="B943" s="88" t="s">
        <v>1770</v>
      </c>
      <c r="C943" s="88" t="s">
        <v>1771</v>
      </c>
      <c r="D943" s="86" t="s">
        <v>22</v>
      </c>
      <c r="E943" s="86"/>
      <c r="F943" s="90">
        <v>4150.67</v>
      </c>
      <c r="G943" s="136">
        <f t="shared" si="174"/>
        <v>2461.3473100000001</v>
      </c>
      <c r="H943" s="130"/>
      <c r="I943" s="131">
        <f t="shared" si="179"/>
        <v>2461.3473100000001</v>
      </c>
      <c r="J943" s="138"/>
      <c r="K943" s="27"/>
    </row>
    <row r="944" spans="1:11" ht="30">
      <c r="A944" s="86" t="s">
        <v>12723</v>
      </c>
      <c r="B944" s="88" t="s">
        <v>1772</v>
      </c>
      <c r="C944" s="88"/>
      <c r="D944" s="96" t="s">
        <v>22</v>
      </c>
      <c r="E944" s="170" t="s">
        <v>12</v>
      </c>
      <c r="F944" s="90">
        <v>4149.3900000000003</v>
      </c>
      <c r="G944" s="136">
        <f t="shared" si="174"/>
        <v>2460.5882700000002</v>
      </c>
      <c r="H944" s="130">
        <f>G944*40/100</f>
        <v>984.23530800000003</v>
      </c>
      <c r="I944" s="131">
        <f t="shared" ref="I944:I945" si="180">G944+H944</f>
        <v>3444.8235780000005</v>
      </c>
      <c r="J944" s="142">
        <v>0.4</v>
      </c>
      <c r="K944" s="27"/>
    </row>
    <row r="945" spans="1:11" ht="30">
      <c r="A945" s="86" t="s">
        <v>12724</v>
      </c>
      <c r="B945" s="88" t="s">
        <v>1773</v>
      </c>
      <c r="C945" s="88"/>
      <c r="D945" s="96" t="s">
        <v>22</v>
      </c>
      <c r="E945" s="170" t="s">
        <v>12</v>
      </c>
      <c r="F945" s="90">
        <v>4149.3900000000003</v>
      </c>
      <c r="G945" s="136">
        <f t="shared" si="174"/>
        <v>2460.5882700000002</v>
      </c>
      <c r="H945" s="130">
        <f>G945*40/100</f>
        <v>984.23530800000003</v>
      </c>
      <c r="I945" s="131">
        <f t="shared" si="180"/>
        <v>3444.8235780000005</v>
      </c>
      <c r="J945" s="142">
        <v>0.4</v>
      </c>
      <c r="K945" s="27"/>
    </row>
    <row r="946" spans="1:11" ht="30">
      <c r="A946" s="86" t="s">
        <v>12725</v>
      </c>
      <c r="B946" s="88" t="s">
        <v>1774</v>
      </c>
      <c r="C946" s="88"/>
      <c r="D946" s="86" t="s">
        <v>22</v>
      </c>
      <c r="E946" s="86"/>
      <c r="F946" s="90">
        <v>4551.34</v>
      </c>
      <c r="G946" s="136">
        <f t="shared" si="174"/>
        <v>2698.9446199999998</v>
      </c>
      <c r="H946" s="130"/>
      <c r="I946" s="131">
        <f>G946</f>
        <v>2698.9446199999998</v>
      </c>
      <c r="J946" s="138"/>
      <c r="K946" s="27"/>
    </row>
    <row r="947" spans="1:11" ht="60">
      <c r="A947" s="86" t="s">
        <v>12726</v>
      </c>
      <c r="B947" s="88" t="s">
        <v>1775</v>
      </c>
      <c r="C947" s="88" t="s">
        <v>12727</v>
      </c>
      <c r="D947" s="86" t="s">
        <v>11794</v>
      </c>
      <c r="E947" s="86"/>
      <c r="F947" s="90">
        <v>31138.91</v>
      </c>
      <c r="G947" s="136">
        <f t="shared" si="174"/>
        <v>18465.373629999998</v>
      </c>
      <c r="H947" s="130">
        <f>G947*40/100</f>
        <v>7386.1494519999997</v>
      </c>
      <c r="I947" s="131">
        <f t="shared" ref="I947:I949" si="181">G947+H947</f>
        <v>25851.523082</v>
      </c>
      <c r="J947" s="142">
        <v>0.4</v>
      </c>
      <c r="K947" s="141" t="s">
        <v>14684</v>
      </c>
    </row>
    <row r="948" spans="1:11" ht="75">
      <c r="A948" s="86" t="s">
        <v>12728</v>
      </c>
      <c r="B948" s="88" t="s">
        <v>1777</v>
      </c>
      <c r="C948" s="88" t="s">
        <v>12729</v>
      </c>
      <c r="D948" s="86" t="s">
        <v>11794</v>
      </c>
      <c r="E948" s="169" t="s">
        <v>12</v>
      </c>
      <c r="F948" s="90">
        <v>31138.92</v>
      </c>
      <c r="G948" s="136">
        <f t="shared" si="174"/>
        <v>18465.379559999998</v>
      </c>
      <c r="H948" s="130">
        <f>G948*50/100</f>
        <v>9232.6897799999988</v>
      </c>
      <c r="I948" s="131">
        <f t="shared" si="181"/>
        <v>27698.069339999995</v>
      </c>
      <c r="J948" s="142">
        <v>0.5</v>
      </c>
      <c r="K948" s="141" t="s">
        <v>14684</v>
      </c>
    </row>
    <row r="949" spans="1:11" ht="20.25">
      <c r="A949" s="86" t="s">
        <v>12730</v>
      </c>
      <c r="B949" s="88" t="s">
        <v>1779</v>
      </c>
      <c r="C949" s="88" t="s">
        <v>1780</v>
      </c>
      <c r="D949" s="86" t="s">
        <v>20</v>
      </c>
      <c r="E949" s="169" t="s">
        <v>12</v>
      </c>
      <c r="F949" s="90">
        <v>311791.56</v>
      </c>
      <c r="G949" s="136">
        <f t="shared" si="174"/>
        <v>184892.39507999999</v>
      </c>
      <c r="H949" s="130">
        <f t="shared" ref="H949" si="182">G949*30/100</f>
        <v>55467.718523999996</v>
      </c>
      <c r="I949" s="131">
        <f t="shared" si="181"/>
        <v>240360.11360399998</v>
      </c>
      <c r="J949" s="142">
        <v>0.3</v>
      </c>
      <c r="K949" s="27"/>
    </row>
    <row r="950" spans="1:11" ht="30">
      <c r="A950" s="86" t="s">
        <v>12731</v>
      </c>
      <c r="B950" s="88" t="s">
        <v>1781</v>
      </c>
      <c r="C950" s="88" t="s">
        <v>1102</v>
      </c>
      <c r="D950" s="86" t="s">
        <v>23</v>
      </c>
      <c r="E950" s="86"/>
      <c r="F950" s="90">
        <v>2451.9299999999998</v>
      </c>
      <c r="G950" s="136">
        <f t="shared" si="174"/>
        <v>1453.9944899999998</v>
      </c>
      <c r="H950" s="130"/>
      <c r="I950" s="131">
        <f t="shared" ref="I950:I951" si="183">G950</f>
        <v>1453.9944899999998</v>
      </c>
      <c r="J950" s="138"/>
      <c r="K950" s="27"/>
    </row>
    <row r="951" spans="1:11" ht="45">
      <c r="A951" s="86" t="s">
        <v>12732</v>
      </c>
      <c r="B951" s="88" t="s">
        <v>1782</v>
      </c>
      <c r="C951" s="88"/>
      <c r="D951" s="86" t="s">
        <v>22</v>
      </c>
      <c r="E951" s="86"/>
      <c r="F951" s="90">
        <v>4551.34</v>
      </c>
      <c r="G951" s="136">
        <f t="shared" si="174"/>
        <v>2698.9446199999998</v>
      </c>
      <c r="H951" s="130"/>
      <c r="I951" s="131">
        <f t="shared" si="183"/>
        <v>2698.9446199999998</v>
      </c>
      <c r="J951" s="138"/>
      <c r="K951" s="27"/>
    </row>
    <row r="952" spans="1:11" ht="41.25">
      <c r="A952" s="86" t="s">
        <v>12733</v>
      </c>
      <c r="B952" s="88" t="s">
        <v>1784</v>
      </c>
      <c r="C952" s="88"/>
      <c r="D952" s="86" t="s">
        <v>21</v>
      </c>
      <c r="E952" s="86"/>
      <c r="F952" s="90">
        <v>41427.1</v>
      </c>
      <c r="G952" s="136">
        <f t="shared" si="174"/>
        <v>24566.270299999996</v>
      </c>
      <c r="H952" s="130">
        <f>G952*40/100</f>
        <v>9826.5081199999986</v>
      </c>
      <c r="I952" s="131">
        <f t="shared" ref="I952:I954" si="184">G952+H952</f>
        <v>34392.778419999995</v>
      </c>
      <c r="J952" s="142">
        <v>0.4</v>
      </c>
      <c r="K952" s="141" t="s">
        <v>14684</v>
      </c>
    </row>
    <row r="953" spans="1:11" ht="41.25">
      <c r="A953" s="86" t="s">
        <v>12734</v>
      </c>
      <c r="B953" s="88" t="s">
        <v>1785</v>
      </c>
      <c r="C953" s="88" t="s">
        <v>12598</v>
      </c>
      <c r="D953" s="86" t="s">
        <v>21</v>
      </c>
      <c r="E953" s="169" t="s">
        <v>12</v>
      </c>
      <c r="F953" s="90">
        <v>52091.8</v>
      </c>
      <c r="G953" s="136">
        <f t="shared" si="174"/>
        <v>30890.437399999999</v>
      </c>
      <c r="H953" s="130">
        <f>G953*50/100</f>
        <v>15445.218699999999</v>
      </c>
      <c r="I953" s="131">
        <f t="shared" si="184"/>
        <v>46335.6561</v>
      </c>
      <c r="J953" s="142">
        <v>0.5</v>
      </c>
      <c r="K953" s="141" t="s">
        <v>14684</v>
      </c>
    </row>
    <row r="954" spans="1:11" ht="41.25">
      <c r="A954" s="86" t="s">
        <v>12735</v>
      </c>
      <c r="B954" s="88" t="s">
        <v>1786</v>
      </c>
      <c r="C954" s="88" t="s">
        <v>637</v>
      </c>
      <c r="D954" s="86" t="s">
        <v>23</v>
      </c>
      <c r="E954" s="86"/>
      <c r="F954" s="90">
        <v>9186.36</v>
      </c>
      <c r="G954" s="136">
        <f t="shared" si="174"/>
        <v>5447.5114800000001</v>
      </c>
      <c r="H954" s="130">
        <f>G954*40/100</f>
        <v>2179.0045920000002</v>
      </c>
      <c r="I954" s="131">
        <f t="shared" si="184"/>
        <v>7626.5160720000003</v>
      </c>
      <c r="J954" s="142">
        <v>0.4</v>
      </c>
      <c r="K954" s="141" t="s">
        <v>14684</v>
      </c>
    </row>
    <row r="955" spans="1:11" ht="41.25">
      <c r="A955" s="86" t="s">
        <v>12736</v>
      </c>
      <c r="B955" s="88" t="s">
        <v>1787</v>
      </c>
      <c r="C955" s="88" t="s">
        <v>637</v>
      </c>
      <c r="D955" s="96" t="s">
        <v>23</v>
      </c>
      <c r="E955" s="170" t="s">
        <v>12</v>
      </c>
      <c r="F955" s="90">
        <v>9186.36</v>
      </c>
      <c r="G955" s="136">
        <f t="shared" si="174"/>
        <v>5447.5114800000001</v>
      </c>
      <c r="H955" s="130">
        <f>G955*50/100</f>
        <v>2723.7557400000001</v>
      </c>
      <c r="I955" s="131">
        <f t="shared" ref="I955" si="185">G955+H955</f>
        <v>8171.2672199999997</v>
      </c>
      <c r="J955" s="142">
        <v>0.5</v>
      </c>
      <c r="K955" s="141" t="s">
        <v>14684</v>
      </c>
    </row>
    <row r="956" spans="1:11" ht="41.25">
      <c r="A956" s="86" t="s">
        <v>12737</v>
      </c>
      <c r="B956" s="88" t="s">
        <v>1789</v>
      </c>
      <c r="C956" s="88"/>
      <c r="D956" s="86" t="s">
        <v>11794</v>
      </c>
      <c r="E956" s="86"/>
      <c r="F956" s="90">
        <v>21185.119999999999</v>
      </c>
      <c r="G956" s="136">
        <f t="shared" si="174"/>
        <v>12562.776159999999</v>
      </c>
      <c r="H956" s="130"/>
      <c r="I956" s="131">
        <f t="shared" ref="I956:I960" si="186">G956</f>
        <v>12562.776159999999</v>
      </c>
      <c r="J956" s="138"/>
      <c r="K956" s="141" t="s">
        <v>14684</v>
      </c>
    </row>
    <row r="957" spans="1:11" ht="18.75">
      <c r="A957" s="86" t="s">
        <v>145</v>
      </c>
      <c r="B957" s="89" t="s">
        <v>1790</v>
      </c>
      <c r="C957" s="88"/>
      <c r="D957" s="86"/>
      <c r="E957" s="86"/>
      <c r="F957" s="90"/>
      <c r="G957" s="146"/>
      <c r="H957" s="149"/>
      <c r="I957" s="146"/>
      <c r="J957" s="138"/>
      <c r="K957" s="27"/>
    </row>
    <row r="958" spans="1:11" ht="18.75">
      <c r="A958" s="86" t="s">
        <v>12738</v>
      </c>
      <c r="B958" s="88" t="s">
        <v>1792</v>
      </c>
      <c r="C958" s="88"/>
      <c r="D958" s="86" t="s">
        <v>24</v>
      </c>
      <c r="E958" s="86"/>
      <c r="F958" s="90">
        <v>1207.5</v>
      </c>
      <c r="G958" s="136">
        <f t="shared" si="174"/>
        <v>716.04750000000001</v>
      </c>
      <c r="H958" s="130"/>
      <c r="I958" s="131">
        <f t="shared" si="186"/>
        <v>716.04750000000001</v>
      </c>
      <c r="J958" s="138"/>
      <c r="K958" s="27"/>
    </row>
    <row r="959" spans="1:11" ht="18.75">
      <c r="A959" s="86" t="s">
        <v>12739</v>
      </c>
      <c r="B959" s="88" t="s">
        <v>1795</v>
      </c>
      <c r="C959" s="88"/>
      <c r="D959" s="86" t="s">
        <v>22</v>
      </c>
      <c r="E959" s="86"/>
      <c r="F959" s="90">
        <v>5188.53</v>
      </c>
      <c r="G959" s="136">
        <f t="shared" si="174"/>
        <v>3076.7982899999997</v>
      </c>
      <c r="H959" s="130"/>
      <c r="I959" s="131">
        <f t="shared" si="186"/>
        <v>3076.7982899999997</v>
      </c>
      <c r="J959" s="138"/>
      <c r="K959" s="27"/>
    </row>
    <row r="960" spans="1:11" ht="18.75">
      <c r="A960" s="86" t="s">
        <v>12740</v>
      </c>
      <c r="B960" s="88" t="s">
        <v>1796</v>
      </c>
      <c r="C960" s="88"/>
      <c r="D960" s="86" t="s">
        <v>11794</v>
      </c>
      <c r="E960" s="86"/>
      <c r="F960" s="90">
        <v>13240.7</v>
      </c>
      <c r="G960" s="136">
        <f t="shared" si="174"/>
        <v>7851.7350999999999</v>
      </c>
      <c r="H960" s="130">
        <f>G960*20/100</f>
        <v>1570.3470199999999</v>
      </c>
      <c r="I960" s="131">
        <f t="shared" si="186"/>
        <v>7851.7350999999999</v>
      </c>
      <c r="J960" s="142">
        <v>0.2</v>
      </c>
      <c r="K960" s="27"/>
    </row>
    <row r="961" spans="1:11" ht="30">
      <c r="A961" s="86" t="s">
        <v>12741</v>
      </c>
      <c r="B961" s="88" t="s">
        <v>1797</v>
      </c>
      <c r="C961" s="88"/>
      <c r="D961" s="96" t="s">
        <v>11794</v>
      </c>
      <c r="E961" s="170" t="s">
        <v>12</v>
      </c>
      <c r="F961" s="90">
        <v>13239.11</v>
      </c>
      <c r="G961" s="136">
        <f t="shared" si="174"/>
        <v>7850.79223</v>
      </c>
      <c r="H961" s="130">
        <f>G961*50/100</f>
        <v>3925.396115</v>
      </c>
      <c r="I961" s="131">
        <f t="shared" ref="I961" si="187">G961+H961</f>
        <v>11776.188345</v>
      </c>
      <c r="J961" s="142">
        <v>0.5</v>
      </c>
      <c r="K961" s="27"/>
    </row>
    <row r="962" spans="1:11" ht="18.75">
      <c r="A962" s="86" t="s">
        <v>12742</v>
      </c>
      <c r="B962" s="88" t="s">
        <v>12743</v>
      </c>
      <c r="C962" s="88"/>
      <c r="D962" s="86" t="s">
        <v>22</v>
      </c>
      <c r="E962" s="86"/>
      <c r="F962" s="90">
        <v>5188.53</v>
      </c>
      <c r="G962" s="136">
        <f t="shared" si="174"/>
        <v>3076.7982899999997</v>
      </c>
      <c r="H962" s="130"/>
      <c r="I962" s="131">
        <f t="shared" ref="I962:I964" si="188">G962</f>
        <v>3076.7982899999997</v>
      </c>
      <c r="J962" s="138"/>
      <c r="K962" s="27"/>
    </row>
    <row r="963" spans="1:11" ht="30">
      <c r="A963" s="86" t="s">
        <v>12744</v>
      </c>
      <c r="B963" s="88" t="s">
        <v>12745</v>
      </c>
      <c r="C963" s="88"/>
      <c r="D963" s="86" t="s">
        <v>22</v>
      </c>
      <c r="E963" s="86"/>
      <c r="F963" s="90">
        <v>5534.36</v>
      </c>
      <c r="G963" s="136">
        <f t="shared" si="174"/>
        <v>3281.8754799999997</v>
      </c>
      <c r="H963" s="130"/>
      <c r="I963" s="131">
        <f t="shared" si="188"/>
        <v>3281.8754799999997</v>
      </c>
      <c r="J963" s="138"/>
      <c r="K963" s="27"/>
    </row>
    <row r="964" spans="1:11" ht="18.75">
      <c r="A964" s="86" t="s">
        <v>12746</v>
      </c>
      <c r="B964" s="88" t="s">
        <v>1800</v>
      </c>
      <c r="C964" s="88"/>
      <c r="D964" s="86" t="s">
        <v>22</v>
      </c>
      <c r="E964" s="86"/>
      <c r="F964" s="90">
        <v>4150.67</v>
      </c>
      <c r="G964" s="136">
        <f t="shared" si="174"/>
        <v>2461.3473100000001</v>
      </c>
      <c r="H964" s="130"/>
      <c r="I964" s="131">
        <f t="shared" si="188"/>
        <v>2461.3473100000001</v>
      </c>
      <c r="J964" s="138"/>
      <c r="K964" s="27"/>
    </row>
    <row r="965" spans="1:11" ht="20.25">
      <c r="A965" s="86" t="s">
        <v>12747</v>
      </c>
      <c r="B965" s="88" t="s">
        <v>1801</v>
      </c>
      <c r="C965" s="88"/>
      <c r="D965" s="86" t="s">
        <v>22</v>
      </c>
      <c r="E965" s="169" t="s">
        <v>12</v>
      </c>
      <c r="F965" s="90">
        <v>2429.54</v>
      </c>
      <c r="G965" s="136">
        <f t="shared" si="174"/>
        <v>1440.71722</v>
      </c>
      <c r="H965" s="130">
        <f t="shared" ref="H965:H966" si="189">G965*30/100</f>
        <v>432.21516600000001</v>
      </c>
      <c r="I965" s="131">
        <f t="shared" ref="I965:I966" si="190">G965+H965</f>
        <v>1872.932386</v>
      </c>
      <c r="J965" s="142">
        <v>0.3</v>
      </c>
      <c r="K965" s="27"/>
    </row>
    <row r="966" spans="1:11" ht="20.25">
      <c r="A966" s="86" t="s">
        <v>12748</v>
      </c>
      <c r="B966" s="88" t="s">
        <v>1802</v>
      </c>
      <c r="C966" s="88"/>
      <c r="D966" s="86" t="s">
        <v>22</v>
      </c>
      <c r="E966" s="169" t="s">
        <v>12</v>
      </c>
      <c r="F966" s="90">
        <v>3205.64</v>
      </c>
      <c r="G966" s="136">
        <f t="shared" si="174"/>
        <v>1900.9445199999998</v>
      </c>
      <c r="H966" s="130">
        <f t="shared" si="189"/>
        <v>570.28335599999991</v>
      </c>
      <c r="I966" s="131">
        <f t="shared" si="190"/>
        <v>2471.2278759999999</v>
      </c>
      <c r="J966" s="142">
        <v>0.3</v>
      </c>
      <c r="K966" s="27"/>
    </row>
    <row r="967" spans="1:11" ht="18.75">
      <c r="A967" s="86" t="s">
        <v>12749</v>
      </c>
      <c r="B967" s="88" t="s">
        <v>1803</v>
      </c>
      <c r="C967" s="88"/>
      <c r="D967" s="86" t="s">
        <v>23</v>
      </c>
      <c r="E967" s="86"/>
      <c r="F967" s="90">
        <v>2457.88</v>
      </c>
      <c r="G967" s="136">
        <f t="shared" si="174"/>
        <v>1457.5228400000001</v>
      </c>
      <c r="H967" s="130"/>
      <c r="I967" s="131">
        <f t="shared" ref="I967:I975" si="191">G967</f>
        <v>1457.5228400000001</v>
      </c>
      <c r="J967" s="138"/>
      <c r="K967" s="27"/>
    </row>
    <row r="968" spans="1:11" ht="18.75">
      <c r="A968" s="86" t="s">
        <v>12750</v>
      </c>
      <c r="B968" s="88" t="s">
        <v>1804</v>
      </c>
      <c r="C968" s="88"/>
      <c r="D968" s="86" t="s">
        <v>23</v>
      </c>
      <c r="E968" s="86"/>
      <c r="F968" s="90">
        <v>2451.9299999999998</v>
      </c>
      <c r="G968" s="136">
        <f t="shared" si="174"/>
        <v>1453.9944899999998</v>
      </c>
      <c r="H968" s="130"/>
      <c r="I968" s="131">
        <f t="shared" si="191"/>
        <v>1453.9944899999998</v>
      </c>
      <c r="J968" s="138"/>
      <c r="K968" s="27"/>
    </row>
    <row r="969" spans="1:11" ht="18.75">
      <c r="A969" s="86" t="s">
        <v>12751</v>
      </c>
      <c r="B969" s="88" t="s">
        <v>1805</v>
      </c>
      <c r="C969" s="88"/>
      <c r="D969" s="86" t="s">
        <v>22</v>
      </c>
      <c r="E969" s="86"/>
      <c r="F969" s="90">
        <v>5188.53</v>
      </c>
      <c r="G969" s="136">
        <f t="shared" ref="G969:G1032" si="192">F969*0.593</f>
        <v>3076.7982899999997</v>
      </c>
      <c r="H969" s="130"/>
      <c r="I969" s="131">
        <f t="shared" si="191"/>
        <v>3076.7982899999997</v>
      </c>
      <c r="J969" s="138"/>
      <c r="K969" s="27"/>
    </row>
    <row r="970" spans="1:11" ht="18.75">
      <c r="A970" s="86" t="s">
        <v>12752</v>
      </c>
      <c r="B970" s="88" t="s">
        <v>1806</v>
      </c>
      <c r="C970" s="88"/>
      <c r="D970" s="86" t="s">
        <v>11794</v>
      </c>
      <c r="E970" s="86"/>
      <c r="F970" s="90">
        <v>8050.34</v>
      </c>
      <c r="G970" s="136">
        <f t="shared" si="192"/>
        <v>4773.8516199999995</v>
      </c>
      <c r="H970" s="130"/>
      <c r="I970" s="131">
        <f t="shared" si="191"/>
        <v>4773.8516199999995</v>
      </c>
      <c r="J970" s="138"/>
      <c r="K970" s="27"/>
    </row>
    <row r="971" spans="1:11" ht="30">
      <c r="A971" s="86" t="s">
        <v>12753</v>
      </c>
      <c r="B971" s="88" t="s">
        <v>1807</v>
      </c>
      <c r="C971" s="88"/>
      <c r="D971" s="86" t="s">
        <v>22</v>
      </c>
      <c r="E971" s="86"/>
      <c r="F971" s="90">
        <v>5188.53</v>
      </c>
      <c r="G971" s="136">
        <f t="shared" si="192"/>
        <v>3076.7982899999997</v>
      </c>
      <c r="H971" s="130"/>
      <c r="I971" s="131">
        <f t="shared" si="191"/>
        <v>3076.7982899999997</v>
      </c>
      <c r="J971" s="138"/>
      <c r="K971" s="27"/>
    </row>
    <row r="972" spans="1:11" ht="18.75">
      <c r="A972" s="86" t="s">
        <v>145</v>
      </c>
      <c r="B972" s="89" t="s">
        <v>1808</v>
      </c>
      <c r="C972" s="88"/>
      <c r="D972" s="86"/>
      <c r="E972" s="86"/>
      <c r="F972" s="90"/>
      <c r="G972" s="146"/>
      <c r="H972" s="149"/>
      <c r="I972" s="146"/>
      <c r="J972" s="138"/>
      <c r="K972" s="27"/>
    </row>
    <row r="973" spans="1:11" ht="18.75">
      <c r="A973" s="86" t="s">
        <v>12754</v>
      </c>
      <c r="B973" s="88" t="s">
        <v>1809</v>
      </c>
      <c r="C973" s="88"/>
      <c r="D973" s="86" t="s">
        <v>22</v>
      </c>
      <c r="E973" s="86"/>
      <c r="F973" s="90">
        <v>4854.7</v>
      </c>
      <c r="G973" s="136">
        <f t="shared" si="192"/>
        <v>2878.8370999999997</v>
      </c>
      <c r="H973" s="130"/>
      <c r="I973" s="131">
        <f t="shared" si="191"/>
        <v>2878.8370999999997</v>
      </c>
      <c r="J973" s="138"/>
      <c r="K973" s="27"/>
    </row>
    <row r="974" spans="1:11" ht="18.75">
      <c r="A974" s="86" t="s">
        <v>12755</v>
      </c>
      <c r="B974" s="88" t="s">
        <v>1810</v>
      </c>
      <c r="C974" s="88"/>
      <c r="D974" s="86" t="s">
        <v>11794</v>
      </c>
      <c r="E974" s="86"/>
      <c r="F974" s="90">
        <v>8402.17</v>
      </c>
      <c r="G974" s="136">
        <f t="shared" si="192"/>
        <v>4982.4868099999994</v>
      </c>
      <c r="H974" s="130"/>
      <c r="I974" s="131">
        <f t="shared" si="191"/>
        <v>4982.4868099999994</v>
      </c>
      <c r="J974" s="138"/>
      <c r="K974" s="27"/>
    </row>
    <row r="975" spans="1:11" ht="30">
      <c r="A975" s="86" t="s">
        <v>12756</v>
      </c>
      <c r="B975" s="88" t="s">
        <v>1811</v>
      </c>
      <c r="C975" s="88"/>
      <c r="D975" s="86" t="s">
        <v>22</v>
      </c>
      <c r="E975" s="86"/>
      <c r="F975" s="90">
        <v>3640.94</v>
      </c>
      <c r="G975" s="136">
        <f t="shared" si="192"/>
        <v>2159.0774200000001</v>
      </c>
      <c r="H975" s="130"/>
      <c r="I975" s="131">
        <f t="shared" si="191"/>
        <v>2159.0774200000001</v>
      </c>
      <c r="J975" s="138"/>
      <c r="K975" s="27"/>
    </row>
    <row r="976" spans="1:11" ht="18.75">
      <c r="A976" s="86" t="s">
        <v>12757</v>
      </c>
      <c r="B976" s="88" t="s">
        <v>1812</v>
      </c>
      <c r="C976" s="88"/>
      <c r="D976" s="86" t="s">
        <v>22</v>
      </c>
      <c r="E976" s="86"/>
      <c r="F976" s="90">
        <v>6701.4</v>
      </c>
      <c r="G976" s="136">
        <f t="shared" si="192"/>
        <v>3973.9301999999998</v>
      </c>
      <c r="H976" s="130">
        <f>G976*40/100</f>
        <v>1589.5720799999999</v>
      </c>
      <c r="I976" s="131">
        <f>G976+H976</f>
        <v>5563.5022799999997</v>
      </c>
      <c r="J976" s="142">
        <v>0.4</v>
      </c>
      <c r="K976" s="27"/>
    </row>
    <row r="977" spans="1:11" ht="30">
      <c r="A977" s="86" t="s">
        <v>12758</v>
      </c>
      <c r="B977" s="88" t="s">
        <v>1813</v>
      </c>
      <c r="C977" s="88"/>
      <c r="D977" s="86" t="s">
        <v>22</v>
      </c>
      <c r="E977" s="86"/>
      <c r="F977" s="90">
        <v>5689.18</v>
      </c>
      <c r="G977" s="136">
        <f t="shared" si="192"/>
        <v>3373.6837399999999</v>
      </c>
      <c r="H977" s="130"/>
      <c r="I977" s="131">
        <f t="shared" ref="I977:I978" si="193">G977</f>
        <v>3373.6837399999999</v>
      </c>
      <c r="J977" s="138"/>
      <c r="K977" s="27"/>
    </row>
    <row r="978" spans="1:11" ht="41.25">
      <c r="A978" s="86" t="s">
        <v>12759</v>
      </c>
      <c r="B978" s="88" t="s">
        <v>1814</v>
      </c>
      <c r="C978" s="88"/>
      <c r="D978" s="86" t="s">
        <v>11794</v>
      </c>
      <c r="E978" s="86"/>
      <c r="F978" s="90">
        <v>12711.07</v>
      </c>
      <c r="G978" s="136">
        <f t="shared" si="192"/>
        <v>7537.6645099999996</v>
      </c>
      <c r="H978" s="130"/>
      <c r="I978" s="131">
        <f t="shared" si="193"/>
        <v>7537.6645099999996</v>
      </c>
      <c r="J978" s="138"/>
      <c r="K978" s="141" t="s">
        <v>14684</v>
      </c>
    </row>
    <row r="979" spans="1:11" ht="41.25">
      <c r="A979" s="86" t="s">
        <v>12760</v>
      </c>
      <c r="B979" s="88" t="s">
        <v>1815</v>
      </c>
      <c r="C979" s="88"/>
      <c r="D979" s="96" t="s">
        <v>11794</v>
      </c>
      <c r="E979" s="170" t="s">
        <v>12</v>
      </c>
      <c r="F979" s="90">
        <v>12705.84</v>
      </c>
      <c r="G979" s="136">
        <f t="shared" si="192"/>
        <v>7534.5631199999998</v>
      </c>
      <c r="H979" s="130">
        <f>G979*50/100</f>
        <v>3767.2815600000004</v>
      </c>
      <c r="I979" s="131">
        <f t="shared" ref="I979" si="194">G979+H979</f>
        <v>11301.84468</v>
      </c>
      <c r="J979" s="142">
        <v>0.5</v>
      </c>
      <c r="K979" s="141" t="s">
        <v>14684</v>
      </c>
    </row>
    <row r="980" spans="1:11" ht="18.75">
      <c r="A980" s="86" t="s">
        <v>12761</v>
      </c>
      <c r="B980" s="88" t="s">
        <v>1816</v>
      </c>
      <c r="C980" s="88"/>
      <c r="D980" s="86" t="s">
        <v>11794</v>
      </c>
      <c r="E980" s="86"/>
      <c r="F980" s="90">
        <v>8987.6200000000008</v>
      </c>
      <c r="G980" s="136">
        <f t="shared" si="192"/>
        <v>5329.6586600000001</v>
      </c>
      <c r="H980" s="130"/>
      <c r="I980" s="131">
        <f t="shared" ref="I980:I983" si="195">G980</f>
        <v>5329.6586600000001</v>
      </c>
      <c r="J980" s="138"/>
      <c r="K980" s="27"/>
    </row>
    <row r="981" spans="1:11" ht="18.75">
      <c r="A981" s="86" t="s">
        <v>12762</v>
      </c>
      <c r="B981" s="88" t="s">
        <v>1817</v>
      </c>
      <c r="C981" s="88"/>
      <c r="D981" s="86" t="s">
        <v>23</v>
      </c>
      <c r="E981" s="86"/>
      <c r="F981" s="90">
        <v>2765.29</v>
      </c>
      <c r="G981" s="136">
        <f t="shared" si="192"/>
        <v>1639.8169699999999</v>
      </c>
      <c r="H981" s="130"/>
      <c r="I981" s="131">
        <f t="shared" si="195"/>
        <v>1639.8169699999999</v>
      </c>
      <c r="J981" s="138"/>
      <c r="K981" s="27"/>
    </row>
    <row r="982" spans="1:11" ht="18.75">
      <c r="A982" s="86" t="s">
        <v>12763</v>
      </c>
      <c r="B982" s="88" t="s">
        <v>1818</v>
      </c>
      <c r="C982" s="88"/>
      <c r="D982" s="86" t="s">
        <v>22</v>
      </c>
      <c r="E982" s="86"/>
      <c r="F982" s="90">
        <v>3640.94</v>
      </c>
      <c r="G982" s="136">
        <f t="shared" si="192"/>
        <v>2159.0774200000001</v>
      </c>
      <c r="H982" s="130"/>
      <c r="I982" s="131">
        <f t="shared" si="195"/>
        <v>2159.0774200000001</v>
      </c>
      <c r="J982" s="138"/>
      <c r="K982" s="27"/>
    </row>
    <row r="983" spans="1:11" ht="18.75">
      <c r="A983" s="86" t="s">
        <v>12764</v>
      </c>
      <c r="B983" s="88" t="s">
        <v>1819</v>
      </c>
      <c r="C983" s="88"/>
      <c r="D983" s="86" t="s">
        <v>22</v>
      </c>
      <c r="E983" s="86"/>
      <c r="F983" s="90">
        <v>5188.53</v>
      </c>
      <c r="G983" s="136">
        <f t="shared" si="192"/>
        <v>3076.7982899999997</v>
      </c>
      <c r="H983" s="130"/>
      <c r="I983" s="131">
        <f t="shared" si="195"/>
        <v>3076.7982899999997</v>
      </c>
      <c r="J983" s="138"/>
      <c r="K983" s="27"/>
    </row>
    <row r="984" spans="1:11" ht="20.25">
      <c r="A984" s="86" t="s">
        <v>12765</v>
      </c>
      <c r="B984" s="88" t="s">
        <v>1820</v>
      </c>
      <c r="C984" s="88" t="s">
        <v>1821</v>
      </c>
      <c r="D984" s="86" t="s">
        <v>21</v>
      </c>
      <c r="E984" s="169" t="s">
        <v>12</v>
      </c>
      <c r="F984" s="90">
        <v>56932.33</v>
      </c>
      <c r="G984" s="136">
        <f t="shared" si="192"/>
        <v>33760.87169</v>
      </c>
      <c r="H984" s="130">
        <f>G984*30/100</f>
        <v>10128.261506999999</v>
      </c>
      <c r="I984" s="131">
        <f t="shared" ref="I984" si="196">G984+H984</f>
        <v>43889.133197000003</v>
      </c>
      <c r="J984" s="142">
        <v>0.3</v>
      </c>
      <c r="K984" s="27"/>
    </row>
    <row r="985" spans="1:11" ht="18.75">
      <c r="A985" s="86" t="s">
        <v>12766</v>
      </c>
      <c r="B985" s="88" t="s">
        <v>1822</v>
      </c>
      <c r="C985" s="88"/>
      <c r="D985" s="86" t="s">
        <v>22</v>
      </c>
      <c r="E985" s="86"/>
      <c r="F985" s="90">
        <v>4150.67</v>
      </c>
      <c r="G985" s="136">
        <f t="shared" si="192"/>
        <v>2461.3473100000001</v>
      </c>
      <c r="H985" s="130"/>
      <c r="I985" s="131">
        <f t="shared" ref="I985:I990" si="197">G985</f>
        <v>2461.3473100000001</v>
      </c>
      <c r="J985" s="138"/>
      <c r="K985" s="27"/>
    </row>
    <row r="986" spans="1:11" ht="30">
      <c r="A986" s="86" t="s">
        <v>12767</v>
      </c>
      <c r="B986" s="88" t="s">
        <v>1823</v>
      </c>
      <c r="C986" s="88"/>
      <c r="D986" s="86" t="s">
        <v>11794</v>
      </c>
      <c r="E986" s="86"/>
      <c r="F986" s="90">
        <v>10618.09</v>
      </c>
      <c r="G986" s="136">
        <f t="shared" si="192"/>
        <v>6296.5273699999998</v>
      </c>
      <c r="H986" s="130"/>
      <c r="I986" s="131">
        <f t="shared" si="197"/>
        <v>6296.5273699999998</v>
      </c>
      <c r="J986" s="138"/>
      <c r="K986" s="27"/>
    </row>
    <row r="987" spans="1:11" ht="30">
      <c r="A987" s="86" t="s">
        <v>12768</v>
      </c>
      <c r="B987" s="88" t="s">
        <v>1824</v>
      </c>
      <c r="C987" s="88"/>
      <c r="D987" s="86" t="s">
        <v>11794</v>
      </c>
      <c r="E987" s="86"/>
      <c r="F987" s="90">
        <v>11234.53</v>
      </c>
      <c r="G987" s="136">
        <f t="shared" si="192"/>
        <v>6662.07629</v>
      </c>
      <c r="H987" s="130"/>
      <c r="I987" s="131">
        <f t="shared" si="197"/>
        <v>6662.07629</v>
      </c>
      <c r="J987" s="138"/>
      <c r="K987" s="27"/>
    </row>
    <row r="988" spans="1:11" ht="30">
      <c r="A988" s="86" t="s">
        <v>12769</v>
      </c>
      <c r="B988" s="88" t="s">
        <v>1825</v>
      </c>
      <c r="C988" s="88"/>
      <c r="D988" s="86" t="s">
        <v>11794</v>
      </c>
      <c r="E988" s="86"/>
      <c r="F988" s="90">
        <v>8987.6200000000008</v>
      </c>
      <c r="G988" s="136">
        <f t="shared" si="192"/>
        <v>5329.6586600000001</v>
      </c>
      <c r="H988" s="130"/>
      <c r="I988" s="131">
        <f t="shared" si="197"/>
        <v>5329.6586600000001</v>
      </c>
      <c r="J988" s="138"/>
      <c r="K988" s="27"/>
    </row>
    <row r="989" spans="1:11" ht="41.25">
      <c r="A989" s="86" t="s">
        <v>12770</v>
      </c>
      <c r="B989" s="88" t="s">
        <v>1826</v>
      </c>
      <c r="C989" s="88"/>
      <c r="D989" s="86" t="s">
        <v>11794</v>
      </c>
      <c r="E989" s="86"/>
      <c r="F989" s="90">
        <v>34466.879999999997</v>
      </c>
      <c r="G989" s="136">
        <f t="shared" si="192"/>
        <v>20438.859839999997</v>
      </c>
      <c r="H989" s="130"/>
      <c r="I989" s="131">
        <f t="shared" si="197"/>
        <v>20438.859839999997</v>
      </c>
      <c r="J989" s="138"/>
      <c r="K989" s="141" t="s">
        <v>14684</v>
      </c>
    </row>
    <row r="990" spans="1:11" ht="41.25">
      <c r="A990" s="86" t="s">
        <v>12771</v>
      </c>
      <c r="B990" s="88" t="s">
        <v>1827</v>
      </c>
      <c r="C990" s="88"/>
      <c r="D990" s="86" t="s">
        <v>11794</v>
      </c>
      <c r="E990" s="86"/>
      <c r="F990" s="90">
        <v>40145.11</v>
      </c>
      <c r="G990" s="136">
        <f t="shared" si="192"/>
        <v>23806.050230000001</v>
      </c>
      <c r="H990" s="130"/>
      <c r="I990" s="131">
        <f t="shared" si="197"/>
        <v>23806.050230000001</v>
      </c>
      <c r="J990" s="138"/>
      <c r="K990" s="141" t="s">
        <v>14684</v>
      </c>
    </row>
    <row r="991" spans="1:11" ht="41.25">
      <c r="A991" s="86" t="s">
        <v>12772</v>
      </c>
      <c r="B991" s="88" t="s">
        <v>1828</v>
      </c>
      <c r="C991" s="88" t="s">
        <v>12598</v>
      </c>
      <c r="D991" s="86" t="s">
        <v>11794</v>
      </c>
      <c r="E991" s="169" t="s">
        <v>12</v>
      </c>
      <c r="F991" s="90">
        <v>44077.67</v>
      </c>
      <c r="G991" s="136">
        <f t="shared" si="192"/>
        <v>26138.058309999997</v>
      </c>
      <c r="H991" s="130">
        <f>G991*50/100</f>
        <v>13069.029154999998</v>
      </c>
      <c r="I991" s="131">
        <f>G991+H991</f>
        <v>39207.087464999997</v>
      </c>
      <c r="J991" s="142">
        <v>0.5</v>
      </c>
      <c r="K991" s="141" t="s">
        <v>14684</v>
      </c>
    </row>
    <row r="992" spans="1:11" ht="18.75">
      <c r="A992" s="86" t="s">
        <v>12773</v>
      </c>
      <c r="B992" s="88" t="s">
        <v>1829</v>
      </c>
      <c r="C992" s="88" t="s">
        <v>1821</v>
      </c>
      <c r="D992" s="86" t="s">
        <v>21</v>
      </c>
      <c r="E992" s="86"/>
      <c r="F992" s="90">
        <v>54154.63</v>
      </c>
      <c r="G992" s="136">
        <f t="shared" si="192"/>
        <v>32113.695589999996</v>
      </c>
      <c r="H992" s="130">
        <f>G992*40/100</f>
        <v>12845.478235999997</v>
      </c>
      <c r="I992" s="131">
        <f>G992+H992</f>
        <v>44959.173825999991</v>
      </c>
      <c r="J992" s="142">
        <v>0.4</v>
      </c>
      <c r="K992" s="27"/>
    </row>
    <row r="993" spans="1:11" ht="18.75">
      <c r="A993" s="86" t="s">
        <v>145</v>
      </c>
      <c r="B993" s="89" t="s">
        <v>1830</v>
      </c>
      <c r="C993" s="88"/>
      <c r="D993" s="86"/>
      <c r="E993" s="86"/>
      <c r="F993" s="90"/>
      <c r="G993" s="146"/>
      <c r="H993" s="149"/>
      <c r="I993" s="146"/>
      <c r="J993" s="138"/>
      <c r="K993" s="27"/>
    </row>
    <row r="994" spans="1:11" ht="18.75">
      <c r="A994" s="86" t="s">
        <v>12774</v>
      </c>
      <c r="B994" s="88" t="s">
        <v>1831</v>
      </c>
      <c r="C994" s="88"/>
      <c r="D994" s="86" t="s">
        <v>22</v>
      </c>
      <c r="E994" s="86"/>
      <c r="F994" s="90">
        <v>3640.94</v>
      </c>
      <c r="G994" s="136">
        <f t="shared" si="192"/>
        <v>2159.0774200000001</v>
      </c>
      <c r="H994" s="130"/>
      <c r="I994" s="131">
        <f t="shared" ref="I994" si="198">G994</f>
        <v>2159.0774200000001</v>
      </c>
      <c r="J994" s="138"/>
      <c r="K994" s="27"/>
    </row>
    <row r="995" spans="1:11" ht="45">
      <c r="A995" s="86" t="s">
        <v>12775</v>
      </c>
      <c r="B995" s="88" t="s">
        <v>1832</v>
      </c>
      <c r="C995" s="88"/>
      <c r="D995" s="86" t="s">
        <v>11794</v>
      </c>
      <c r="E995" s="86"/>
      <c r="F995" s="90">
        <v>19526.93</v>
      </c>
      <c r="G995" s="136">
        <f t="shared" si="192"/>
        <v>11579.469489999999</v>
      </c>
      <c r="H995" s="130">
        <f>G995*40/100</f>
        <v>4631.7877960000005</v>
      </c>
      <c r="I995" s="131">
        <f t="shared" ref="I995:I997" si="199">G995+H995</f>
        <v>16211.257286</v>
      </c>
      <c r="J995" s="142">
        <v>0.4</v>
      </c>
      <c r="K995" s="27"/>
    </row>
    <row r="996" spans="1:11" ht="18.75">
      <c r="A996" s="86" t="s">
        <v>12776</v>
      </c>
      <c r="B996" s="88" t="s">
        <v>1833</v>
      </c>
      <c r="C996" s="88"/>
      <c r="D996" s="86" t="s">
        <v>11794</v>
      </c>
      <c r="E996" s="86"/>
      <c r="F996" s="90">
        <v>15168.75</v>
      </c>
      <c r="G996" s="136">
        <f t="shared" si="192"/>
        <v>8995.0687500000004</v>
      </c>
      <c r="H996" s="130">
        <f>G996*40/100</f>
        <v>3598.0275000000001</v>
      </c>
      <c r="I996" s="131">
        <f t="shared" si="199"/>
        <v>12593.096250000001</v>
      </c>
      <c r="J996" s="142">
        <v>0.4</v>
      </c>
      <c r="K996" s="27"/>
    </row>
    <row r="997" spans="1:11" ht="20.25">
      <c r="A997" s="86" t="s">
        <v>12777</v>
      </c>
      <c r="B997" s="88" t="s">
        <v>1834</v>
      </c>
      <c r="C997" s="88" t="s">
        <v>12598</v>
      </c>
      <c r="D997" s="86" t="s">
        <v>11794</v>
      </c>
      <c r="E997" s="169" t="s">
        <v>12</v>
      </c>
      <c r="F997" s="90">
        <v>24253.26</v>
      </c>
      <c r="G997" s="136">
        <f t="shared" si="192"/>
        <v>14382.183179999998</v>
      </c>
      <c r="H997" s="130">
        <f>G997*50/100</f>
        <v>7191.0915899999991</v>
      </c>
      <c r="I997" s="131">
        <f t="shared" si="199"/>
        <v>21573.274769999996</v>
      </c>
      <c r="J997" s="142">
        <v>0.5</v>
      </c>
      <c r="K997" s="27"/>
    </row>
    <row r="998" spans="1:11" ht="30">
      <c r="A998" s="86" t="s">
        <v>12778</v>
      </c>
      <c r="B998" s="88" t="s">
        <v>1835</v>
      </c>
      <c r="C998" s="88" t="s">
        <v>12779</v>
      </c>
      <c r="D998" s="86" t="s">
        <v>24</v>
      </c>
      <c r="E998" s="86"/>
      <c r="F998" s="90">
        <v>1340.29</v>
      </c>
      <c r="G998" s="136">
        <f t="shared" si="192"/>
        <v>794.79196999999999</v>
      </c>
      <c r="H998" s="130"/>
      <c r="I998" s="131">
        <f t="shared" ref="I998:I1000" si="200">G998</f>
        <v>794.79196999999999</v>
      </c>
      <c r="J998" s="138"/>
      <c r="K998" s="27"/>
    </row>
    <row r="999" spans="1:11" ht="30">
      <c r="A999" s="86" t="s">
        <v>12780</v>
      </c>
      <c r="B999" s="88" t="s">
        <v>1836</v>
      </c>
      <c r="C999" s="88"/>
      <c r="D999" s="86" t="s">
        <v>11794</v>
      </c>
      <c r="E999" s="86"/>
      <c r="F999" s="90">
        <v>6419.73</v>
      </c>
      <c r="G999" s="136">
        <f t="shared" si="192"/>
        <v>3806.8998899999997</v>
      </c>
      <c r="H999" s="130"/>
      <c r="I999" s="131">
        <f t="shared" si="200"/>
        <v>3806.8998899999997</v>
      </c>
      <c r="J999" s="138"/>
      <c r="K999" s="27"/>
    </row>
    <row r="1000" spans="1:11" ht="30">
      <c r="A1000" s="86" t="s">
        <v>12781</v>
      </c>
      <c r="B1000" s="88" t="s">
        <v>1837</v>
      </c>
      <c r="C1000" s="88" t="s">
        <v>1838</v>
      </c>
      <c r="D1000" s="86" t="s">
        <v>22</v>
      </c>
      <c r="E1000" s="86"/>
      <c r="F1000" s="90">
        <v>5469.81</v>
      </c>
      <c r="G1000" s="136">
        <f t="shared" si="192"/>
        <v>3243.5973300000001</v>
      </c>
      <c r="H1000" s="130"/>
      <c r="I1000" s="131">
        <f t="shared" si="200"/>
        <v>3243.5973300000001</v>
      </c>
      <c r="J1000" s="138"/>
      <c r="K1000" s="27"/>
    </row>
    <row r="1001" spans="1:11" ht="30">
      <c r="A1001" s="86" t="s">
        <v>12782</v>
      </c>
      <c r="B1001" s="88" t="s">
        <v>1839</v>
      </c>
      <c r="C1001" s="88" t="s">
        <v>1838</v>
      </c>
      <c r="D1001" s="96" t="s">
        <v>22</v>
      </c>
      <c r="E1001" s="170" t="s">
        <v>12</v>
      </c>
      <c r="F1001" s="90">
        <v>5468.73</v>
      </c>
      <c r="G1001" s="136">
        <f t="shared" si="192"/>
        <v>3242.9568899999995</v>
      </c>
      <c r="H1001" s="130">
        <f>G1001*40/100</f>
        <v>1297.1827559999997</v>
      </c>
      <c r="I1001" s="131">
        <f t="shared" ref="I1001" si="201">G1001+H1001</f>
        <v>4540.1396459999996</v>
      </c>
      <c r="J1001" s="142">
        <v>0.4</v>
      </c>
      <c r="K1001" s="27"/>
    </row>
    <row r="1002" spans="1:11" ht="18.75">
      <c r="A1002" s="86" t="s">
        <v>12783</v>
      </c>
      <c r="B1002" s="88" t="s">
        <v>1840</v>
      </c>
      <c r="C1002" s="88"/>
      <c r="D1002" s="86" t="s">
        <v>11794</v>
      </c>
      <c r="E1002" s="86"/>
      <c r="F1002" s="90">
        <v>6419.73</v>
      </c>
      <c r="G1002" s="136">
        <f t="shared" si="192"/>
        <v>3806.8998899999997</v>
      </c>
      <c r="H1002" s="130"/>
      <c r="I1002" s="131">
        <f>G1002</f>
        <v>3806.8998899999997</v>
      </c>
      <c r="J1002" s="138"/>
      <c r="K1002" s="27"/>
    </row>
    <row r="1003" spans="1:11" ht="18.75">
      <c r="A1003" s="86" t="s">
        <v>12784</v>
      </c>
      <c r="B1003" s="88" t="s">
        <v>1841</v>
      </c>
      <c r="C1003" s="88"/>
      <c r="D1003" s="86" t="s">
        <v>11794</v>
      </c>
      <c r="E1003" s="86"/>
      <c r="F1003" s="90">
        <v>19996.5</v>
      </c>
      <c r="G1003" s="136">
        <f t="shared" si="192"/>
        <v>11857.924499999999</v>
      </c>
      <c r="H1003" s="130">
        <f>G1003*40/100</f>
        <v>4743.1697999999997</v>
      </c>
      <c r="I1003" s="131">
        <f>G1003+H1003</f>
        <v>16601.094299999997</v>
      </c>
      <c r="J1003" s="142">
        <v>0.4</v>
      </c>
      <c r="K1003" s="27"/>
    </row>
    <row r="1004" spans="1:11" ht="30">
      <c r="A1004" s="86" t="s">
        <v>12785</v>
      </c>
      <c r="B1004" s="88" t="s">
        <v>1842</v>
      </c>
      <c r="C1004" s="88"/>
      <c r="D1004" s="86" t="s">
        <v>11794</v>
      </c>
      <c r="E1004" s="86"/>
      <c r="F1004" s="90">
        <v>12357.98</v>
      </c>
      <c r="G1004" s="136">
        <f t="shared" si="192"/>
        <v>7328.2821399999993</v>
      </c>
      <c r="H1004" s="130"/>
      <c r="I1004" s="131">
        <f>G1004</f>
        <v>7328.2821399999993</v>
      </c>
      <c r="J1004" s="138"/>
      <c r="K1004" s="27"/>
    </row>
    <row r="1005" spans="1:11" ht="20.25">
      <c r="A1005" s="86" t="s">
        <v>12786</v>
      </c>
      <c r="B1005" s="88" t="s">
        <v>1843</v>
      </c>
      <c r="C1005" s="88"/>
      <c r="D1005" s="96" t="s">
        <v>11794</v>
      </c>
      <c r="E1005" s="170" t="s">
        <v>12</v>
      </c>
      <c r="F1005" s="90">
        <v>4840.57</v>
      </c>
      <c r="G1005" s="136">
        <f t="shared" si="192"/>
        <v>2870.4580099999998</v>
      </c>
      <c r="H1005" s="130">
        <f>G1005*30/100</f>
        <v>861.13740299999995</v>
      </c>
      <c r="I1005" s="131">
        <f t="shared" ref="I1005" si="202">G1005+H1005</f>
        <v>3731.595413</v>
      </c>
      <c r="J1005" s="142">
        <v>0.3</v>
      </c>
      <c r="K1005" s="27"/>
    </row>
    <row r="1006" spans="1:11" ht="18.75">
      <c r="A1006" s="86" t="s">
        <v>12787</v>
      </c>
      <c r="B1006" s="88" t="s">
        <v>1844</v>
      </c>
      <c r="C1006" s="88"/>
      <c r="D1006" s="86" t="s">
        <v>11794</v>
      </c>
      <c r="E1006" s="86"/>
      <c r="F1006" s="90">
        <v>10592.56</v>
      </c>
      <c r="G1006" s="136">
        <f t="shared" si="192"/>
        <v>6281.3880799999997</v>
      </c>
      <c r="H1006" s="130"/>
      <c r="I1006" s="131">
        <f t="shared" ref="I1006:I1013" si="203">G1006</f>
        <v>6281.3880799999997</v>
      </c>
      <c r="J1006" s="138"/>
      <c r="K1006" s="27"/>
    </row>
    <row r="1007" spans="1:11" ht="18.75">
      <c r="A1007" s="86" t="s">
        <v>12788</v>
      </c>
      <c r="B1007" s="88" t="s">
        <v>1845</v>
      </c>
      <c r="C1007" s="88"/>
      <c r="D1007" s="86" t="s">
        <v>22</v>
      </c>
      <c r="E1007" s="86"/>
      <c r="F1007" s="90">
        <v>4842.71</v>
      </c>
      <c r="G1007" s="136">
        <f t="shared" si="192"/>
        <v>2871.72703</v>
      </c>
      <c r="H1007" s="130"/>
      <c r="I1007" s="131">
        <f t="shared" si="203"/>
        <v>2871.72703</v>
      </c>
      <c r="J1007" s="138"/>
      <c r="K1007" s="27"/>
    </row>
    <row r="1008" spans="1:11" ht="18.75">
      <c r="A1008" s="86" t="s">
        <v>12789</v>
      </c>
      <c r="B1008" s="88" t="s">
        <v>1846</v>
      </c>
      <c r="C1008" s="88"/>
      <c r="D1008" s="86" t="s">
        <v>11794</v>
      </c>
      <c r="E1008" s="86"/>
      <c r="F1008" s="90">
        <v>7515.06</v>
      </c>
      <c r="G1008" s="136">
        <f t="shared" si="192"/>
        <v>4456.4305800000002</v>
      </c>
      <c r="H1008" s="130"/>
      <c r="I1008" s="131">
        <f t="shared" si="203"/>
        <v>4456.4305800000002</v>
      </c>
      <c r="J1008" s="138"/>
      <c r="K1008" s="27"/>
    </row>
    <row r="1009" spans="1:11" ht="30">
      <c r="A1009" s="86" t="s">
        <v>12790</v>
      </c>
      <c r="B1009" s="88" t="s">
        <v>1847</v>
      </c>
      <c r="C1009" s="88"/>
      <c r="D1009" s="86" t="s">
        <v>11794</v>
      </c>
      <c r="E1009" s="86"/>
      <c r="F1009" s="90">
        <v>15107.04</v>
      </c>
      <c r="G1009" s="136">
        <f t="shared" si="192"/>
        <v>8958.4747200000002</v>
      </c>
      <c r="H1009" s="130"/>
      <c r="I1009" s="131">
        <f t="shared" si="203"/>
        <v>8958.4747200000002</v>
      </c>
      <c r="J1009" s="138"/>
      <c r="K1009" s="27"/>
    </row>
    <row r="1010" spans="1:11" ht="30">
      <c r="A1010" s="86" t="s">
        <v>12791</v>
      </c>
      <c r="B1010" s="88" t="s">
        <v>1848</v>
      </c>
      <c r="C1010" s="88"/>
      <c r="D1010" s="86" t="s">
        <v>11794</v>
      </c>
      <c r="E1010" s="86"/>
      <c r="F1010" s="90">
        <v>10986.94</v>
      </c>
      <c r="G1010" s="136">
        <f t="shared" si="192"/>
        <v>6515.2554200000004</v>
      </c>
      <c r="H1010" s="130"/>
      <c r="I1010" s="131">
        <f t="shared" si="203"/>
        <v>6515.2554200000004</v>
      </c>
      <c r="J1010" s="138"/>
      <c r="K1010" s="27"/>
    </row>
    <row r="1011" spans="1:11" ht="30">
      <c r="A1011" s="86" t="s">
        <v>12792</v>
      </c>
      <c r="B1011" s="88" t="s">
        <v>1849</v>
      </c>
      <c r="C1011" s="88"/>
      <c r="D1011" s="86" t="s">
        <v>21</v>
      </c>
      <c r="E1011" s="86"/>
      <c r="F1011" s="90">
        <v>23590.79</v>
      </c>
      <c r="G1011" s="136">
        <f t="shared" si="192"/>
        <v>13989.338470000001</v>
      </c>
      <c r="H1011" s="130"/>
      <c r="I1011" s="131">
        <f t="shared" si="203"/>
        <v>13989.338470000001</v>
      </c>
      <c r="J1011" s="138"/>
      <c r="K1011" s="27"/>
    </row>
    <row r="1012" spans="1:11" ht="30">
      <c r="A1012" s="86" t="s">
        <v>12793</v>
      </c>
      <c r="B1012" s="88" t="s">
        <v>1850</v>
      </c>
      <c r="C1012" s="88" t="s">
        <v>12794</v>
      </c>
      <c r="D1012" s="86" t="s">
        <v>22</v>
      </c>
      <c r="E1012" s="86"/>
      <c r="F1012" s="90">
        <v>4551.17</v>
      </c>
      <c r="G1012" s="136">
        <f t="shared" si="192"/>
        <v>2698.8438099999998</v>
      </c>
      <c r="H1012" s="130"/>
      <c r="I1012" s="131">
        <f t="shared" si="203"/>
        <v>2698.8438099999998</v>
      </c>
      <c r="J1012" s="138"/>
      <c r="K1012" s="27"/>
    </row>
    <row r="1013" spans="1:11" ht="30">
      <c r="A1013" s="86" t="s">
        <v>12795</v>
      </c>
      <c r="B1013" s="88" t="s">
        <v>1852</v>
      </c>
      <c r="C1013" s="88"/>
      <c r="D1013" s="86" t="s">
        <v>11794</v>
      </c>
      <c r="E1013" s="86"/>
      <c r="F1013" s="90">
        <v>6419.73</v>
      </c>
      <c r="G1013" s="136">
        <f t="shared" si="192"/>
        <v>3806.8998899999997</v>
      </c>
      <c r="H1013" s="130"/>
      <c r="I1013" s="131">
        <f t="shared" si="203"/>
        <v>3806.8998899999997</v>
      </c>
      <c r="J1013" s="138"/>
      <c r="K1013" s="27"/>
    </row>
    <row r="1014" spans="1:11" ht="18.75">
      <c r="A1014" s="86" t="s">
        <v>12796</v>
      </c>
      <c r="B1014" s="88" t="s">
        <v>1853</v>
      </c>
      <c r="C1014" s="88"/>
      <c r="D1014" s="86" t="s">
        <v>11794</v>
      </c>
      <c r="E1014" s="86"/>
      <c r="F1014" s="90">
        <v>11363.18</v>
      </c>
      <c r="G1014" s="136">
        <f t="shared" si="192"/>
        <v>6738.3657400000002</v>
      </c>
      <c r="H1014" s="130">
        <f>G1014*40/100</f>
        <v>2695.3462959999997</v>
      </c>
      <c r="I1014" s="131">
        <f>G1014+H1014</f>
        <v>9433.7120360000008</v>
      </c>
      <c r="J1014" s="142">
        <v>0.4</v>
      </c>
      <c r="K1014" s="27"/>
    </row>
    <row r="1015" spans="1:11" ht="30">
      <c r="A1015" s="86" t="s">
        <v>12797</v>
      </c>
      <c r="B1015" s="88" t="s">
        <v>1854</v>
      </c>
      <c r="C1015" s="88" t="s">
        <v>1855</v>
      </c>
      <c r="D1015" s="86" t="s">
        <v>11794</v>
      </c>
      <c r="E1015" s="86"/>
      <c r="F1015" s="90">
        <v>18111.91</v>
      </c>
      <c r="G1015" s="136">
        <f t="shared" si="192"/>
        <v>10740.36263</v>
      </c>
      <c r="H1015" s="130">
        <f>G1015*40/100</f>
        <v>4296.1450519999999</v>
      </c>
      <c r="I1015" s="131">
        <f>G1015+H1015</f>
        <v>15036.507681999999</v>
      </c>
      <c r="J1015" s="142">
        <v>0.4</v>
      </c>
      <c r="K1015" s="27"/>
    </row>
    <row r="1016" spans="1:11" ht="30">
      <c r="A1016" s="86" t="s">
        <v>12798</v>
      </c>
      <c r="B1016" s="88" t="s">
        <v>1856</v>
      </c>
      <c r="C1016" s="88"/>
      <c r="D1016" s="86" t="s">
        <v>21</v>
      </c>
      <c r="E1016" s="86"/>
      <c r="F1016" s="90">
        <v>15933.5</v>
      </c>
      <c r="G1016" s="136">
        <f t="shared" si="192"/>
        <v>9448.5654999999988</v>
      </c>
      <c r="H1016" s="130">
        <f>G1016*20/100</f>
        <v>1889.7130999999997</v>
      </c>
      <c r="I1016" s="131">
        <f>G1016+H1016</f>
        <v>11338.278599999998</v>
      </c>
      <c r="J1016" s="142">
        <v>0.2</v>
      </c>
      <c r="K1016" s="27"/>
    </row>
    <row r="1017" spans="1:11" ht="60">
      <c r="A1017" s="86" t="s">
        <v>12799</v>
      </c>
      <c r="B1017" s="88" t="s">
        <v>1857</v>
      </c>
      <c r="C1017" s="88" t="s">
        <v>12800</v>
      </c>
      <c r="D1017" s="86" t="s">
        <v>21</v>
      </c>
      <c r="E1017" s="86"/>
      <c r="F1017" s="90">
        <v>35318.239999999998</v>
      </c>
      <c r="G1017" s="136">
        <f t="shared" si="192"/>
        <v>20943.71632</v>
      </c>
      <c r="H1017" s="130">
        <f>G1017*40/100</f>
        <v>8377.4865280000013</v>
      </c>
      <c r="I1017" s="131">
        <f t="shared" ref="I1017:I1018" si="204">G1017+H1017</f>
        <v>29321.202848000001</v>
      </c>
      <c r="J1017" s="142">
        <v>0.4</v>
      </c>
      <c r="K1017" s="27"/>
    </row>
    <row r="1018" spans="1:11" ht="30">
      <c r="A1018" s="86" t="s">
        <v>12801</v>
      </c>
      <c r="B1018" s="88" t="s">
        <v>1859</v>
      </c>
      <c r="C1018" s="88" t="s">
        <v>1860</v>
      </c>
      <c r="D1018" s="86" t="s">
        <v>21</v>
      </c>
      <c r="E1018" s="86"/>
      <c r="F1018" s="90">
        <v>18111.91</v>
      </c>
      <c r="G1018" s="136">
        <f t="shared" si="192"/>
        <v>10740.36263</v>
      </c>
      <c r="H1018" s="130">
        <f>G1018*40/100</f>
        <v>4296.1450519999999</v>
      </c>
      <c r="I1018" s="131">
        <f t="shared" si="204"/>
        <v>15036.507681999999</v>
      </c>
      <c r="J1018" s="142">
        <v>0.4</v>
      </c>
      <c r="K1018" s="27"/>
    </row>
    <row r="1019" spans="1:11" ht="18.75">
      <c r="A1019" s="86" t="s">
        <v>12802</v>
      </c>
      <c r="B1019" s="88" t="s">
        <v>1861</v>
      </c>
      <c r="C1019" s="88"/>
      <c r="D1019" s="86" t="s">
        <v>23</v>
      </c>
      <c r="E1019" s="86"/>
      <c r="F1019" s="90">
        <v>2765.29</v>
      </c>
      <c r="G1019" s="136">
        <f t="shared" si="192"/>
        <v>1639.8169699999999</v>
      </c>
      <c r="H1019" s="130"/>
      <c r="I1019" s="131">
        <f t="shared" ref="I1019:I1022" si="205">G1019</f>
        <v>1639.8169699999999</v>
      </c>
      <c r="J1019" s="138"/>
      <c r="K1019" s="27"/>
    </row>
    <row r="1020" spans="1:11" ht="18.75">
      <c r="A1020" s="86" t="s">
        <v>145</v>
      </c>
      <c r="B1020" s="89" t="s">
        <v>1862</v>
      </c>
      <c r="C1020" s="88"/>
      <c r="D1020" s="86"/>
      <c r="E1020" s="86"/>
      <c r="F1020" s="90"/>
      <c r="G1020" s="146"/>
      <c r="H1020" s="149"/>
      <c r="I1020" s="146"/>
      <c r="J1020" s="138"/>
      <c r="K1020" s="27"/>
    </row>
    <row r="1021" spans="1:11" ht="30">
      <c r="A1021" s="86" t="s">
        <v>12803</v>
      </c>
      <c r="B1021" s="88" t="s">
        <v>1863</v>
      </c>
      <c r="C1021" s="88"/>
      <c r="D1021" s="86" t="s">
        <v>22</v>
      </c>
      <c r="E1021" s="86"/>
      <c r="F1021" s="90">
        <v>3804.84</v>
      </c>
      <c r="G1021" s="136">
        <f t="shared" si="192"/>
        <v>2256.2701200000001</v>
      </c>
      <c r="H1021" s="130"/>
      <c r="I1021" s="131">
        <f t="shared" si="205"/>
        <v>2256.2701200000001</v>
      </c>
      <c r="J1021" s="138"/>
      <c r="K1021" s="27"/>
    </row>
    <row r="1022" spans="1:11" ht="30">
      <c r="A1022" s="86" t="s">
        <v>12804</v>
      </c>
      <c r="B1022" s="88" t="s">
        <v>1864</v>
      </c>
      <c r="C1022" s="88"/>
      <c r="D1022" s="86" t="s">
        <v>22</v>
      </c>
      <c r="E1022" s="86"/>
      <c r="F1022" s="90">
        <v>3804.84</v>
      </c>
      <c r="G1022" s="136">
        <f t="shared" si="192"/>
        <v>2256.2701200000001</v>
      </c>
      <c r="H1022" s="130"/>
      <c r="I1022" s="131">
        <f t="shared" si="205"/>
        <v>2256.2701200000001</v>
      </c>
      <c r="J1022" s="138"/>
      <c r="K1022" s="27"/>
    </row>
    <row r="1023" spans="1:11" ht="45">
      <c r="A1023" s="86" t="s">
        <v>12805</v>
      </c>
      <c r="B1023" s="88" t="s">
        <v>1865</v>
      </c>
      <c r="C1023" s="88" t="s">
        <v>12598</v>
      </c>
      <c r="D1023" s="86" t="s">
        <v>22</v>
      </c>
      <c r="E1023" s="169" t="s">
        <v>12</v>
      </c>
      <c r="F1023" s="90">
        <v>3337.58</v>
      </c>
      <c r="G1023" s="136">
        <f t="shared" si="192"/>
        <v>1979.1849399999999</v>
      </c>
      <c r="H1023" s="130">
        <f>G1023*30/100</f>
        <v>593.75548200000003</v>
      </c>
      <c r="I1023" s="131">
        <f t="shared" ref="I1023" si="206">G1023+H1023</f>
        <v>2572.9404219999997</v>
      </c>
      <c r="J1023" s="142">
        <v>0.3</v>
      </c>
      <c r="K1023" s="27"/>
    </row>
    <row r="1024" spans="1:11" ht="30">
      <c r="A1024" s="86" t="s">
        <v>12806</v>
      </c>
      <c r="B1024" s="88" t="s">
        <v>1866</v>
      </c>
      <c r="C1024" s="88"/>
      <c r="D1024" s="86" t="s">
        <v>22</v>
      </c>
      <c r="E1024" s="86"/>
      <c r="F1024" s="90">
        <v>3804.84</v>
      </c>
      <c r="G1024" s="136">
        <f t="shared" si="192"/>
        <v>2256.2701200000001</v>
      </c>
      <c r="H1024" s="130"/>
      <c r="I1024" s="131">
        <f t="shared" ref="I1024:I1030" si="207">G1024</f>
        <v>2256.2701200000001</v>
      </c>
      <c r="J1024" s="138"/>
      <c r="K1024" s="27"/>
    </row>
    <row r="1025" spans="1:11" ht="30">
      <c r="A1025" s="86" t="s">
        <v>12807</v>
      </c>
      <c r="B1025" s="88" t="s">
        <v>1867</v>
      </c>
      <c r="C1025" s="88"/>
      <c r="D1025" s="86" t="s">
        <v>11794</v>
      </c>
      <c r="E1025" s="86"/>
      <c r="F1025" s="90">
        <v>8827.1299999999992</v>
      </c>
      <c r="G1025" s="136">
        <f t="shared" si="192"/>
        <v>5234.4880899999989</v>
      </c>
      <c r="H1025" s="130"/>
      <c r="I1025" s="131">
        <f t="shared" si="207"/>
        <v>5234.4880899999989</v>
      </c>
      <c r="J1025" s="138"/>
      <c r="K1025" s="27"/>
    </row>
    <row r="1026" spans="1:11" ht="18.75">
      <c r="A1026" s="86" t="s">
        <v>12808</v>
      </c>
      <c r="B1026" s="88" t="s">
        <v>1868</v>
      </c>
      <c r="C1026" s="88"/>
      <c r="D1026" s="86" t="s">
        <v>22</v>
      </c>
      <c r="E1026" s="86"/>
      <c r="F1026" s="90">
        <v>4854.7</v>
      </c>
      <c r="G1026" s="136">
        <f t="shared" si="192"/>
        <v>2878.8370999999997</v>
      </c>
      <c r="H1026" s="130"/>
      <c r="I1026" s="131">
        <f t="shared" si="207"/>
        <v>2878.8370999999997</v>
      </c>
      <c r="J1026" s="138"/>
      <c r="K1026" s="27"/>
    </row>
    <row r="1027" spans="1:11" ht="18.75">
      <c r="A1027" s="86" t="s">
        <v>12809</v>
      </c>
      <c r="B1027" s="88" t="s">
        <v>1869</v>
      </c>
      <c r="C1027" s="88"/>
      <c r="D1027" s="86" t="s">
        <v>22</v>
      </c>
      <c r="E1027" s="86"/>
      <c r="F1027" s="90">
        <v>5534.36</v>
      </c>
      <c r="G1027" s="136">
        <f t="shared" si="192"/>
        <v>3281.8754799999997</v>
      </c>
      <c r="H1027" s="130"/>
      <c r="I1027" s="131">
        <f t="shared" si="207"/>
        <v>3281.8754799999997</v>
      </c>
      <c r="J1027" s="138"/>
      <c r="K1027" s="27"/>
    </row>
    <row r="1028" spans="1:11" ht="30">
      <c r="A1028" s="86" t="s">
        <v>12810</v>
      </c>
      <c r="B1028" s="88" t="s">
        <v>1870</v>
      </c>
      <c r="C1028" s="88"/>
      <c r="D1028" s="86" t="s">
        <v>22</v>
      </c>
      <c r="E1028" s="86"/>
      <c r="F1028" s="90">
        <v>5188.53</v>
      </c>
      <c r="G1028" s="136">
        <f t="shared" si="192"/>
        <v>3076.7982899999997</v>
      </c>
      <c r="H1028" s="130"/>
      <c r="I1028" s="131">
        <f t="shared" si="207"/>
        <v>3076.7982899999997</v>
      </c>
      <c r="J1028" s="138"/>
      <c r="K1028" s="27"/>
    </row>
    <row r="1029" spans="1:11" ht="18.75">
      <c r="A1029" s="86" t="s">
        <v>12811</v>
      </c>
      <c r="B1029" s="88" t="s">
        <v>1871</v>
      </c>
      <c r="C1029" s="88" t="s">
        <v>1102</v>
      </c>
      <c r="D1029" s="86" t="s">
        <v>22</v>
      </c>
      <c r="E1029" s="86"/>
      <c r="F1029" s="90">
        <v>6068.37</v>
      </c>
      <c r="G1029" s="136">
        <f t="shared" si="192"/>
        <v>3598.5434099999998</v>
      </c>
      <c r="H1029" s="130"/>
      <c r="I1029" s="131">
        <f t="shared" si="207"/>
        <v>3598.5434099999998</v>
      </c>
      <c r="J1029" s="138"/>
      <c r="K1029" s="27"/>
    </row>
    <row r="1030" spans="1:11" ht="18.75">
      <c r="A1030" s="86" t="s">
        <v>12812</v>
      </c>
      <c r="B1030" s="88" t="s">
        <v>1872</v>
      </c>
      <c r="C1030" s="88"/>
      <c r="D1030" s="86" t="s">
        <v>11794</v>
      </c>
      <c r="E1030" s="86"/>
      <c r="F1030" s="90">
        <v>5854.79</v>
      </c>
      <c r="G1030" s="136">
        <f t="shared" si="192"/>
        <v>3471.8904699999998</v>
      </c>
      <c r="H1030" s="130"/>
      <c r="I1030" s="131">
        <f t="shared" si="207"/>
        <v>3471.8904699999998</v>
      </c>
      <c r="J1030" s="138"/>
      <c r="K1030" s="27"/>
    </row>
    <row r="1031" spans="1:11" ht="30">
      <c r="A1031" s="86" t="s">
        <v>12813</v>
      </c>
      <c r="B1031" s="88" t="s">
        <v>1873</v>
      </c>
      <c r="C1031" s="88" t="s">
        <v>12814</v>
      </c>
      <c r="D1031" s="86" t="s">
        <v>11794</v>
      </c>
      <c r="E1031" s="169" t="s">
        <v>12</v>
      </c>
      <c r="F1031" s="90">
        <v>6748.73</v>
      </c>
      <c r="G1031" s="136">
        <f t="shared" si="192"/>
        <v>4001.9968899999994</v>
      </c>
      <c r="H1031" s="130">
        <f>G1031*50/100</f>
        <v>2000.9984449999997</v>
      </c>
      <c r="I1031" s="131">
        <f t="shared" ref="I1031:I1034" si="208">G1031+H1031</f>
        <v>6002.9953349999996</v>
      </c>
      <c r="J1031" s="142">
        <v>0.5</v>
      </c>
      <c r="K1031" s="27"/>
    </row>
    <row r="1032" spans="1:11" ht="20.25">
      <c r="A1032" s="86" t="s">
        <v>12815</v>
      </c>
      <c r="B1032" s="88" t="s">
        <v>1875</v>
      </c>
      <c r="C1032" s="88" t="s">
        <v>12816</v>
      </c>
      <c r="D1032" s="86" t="s">
        <v>11794</v>
      </c>
      <c r="E1032" s="169" t="s">
        <v>12</v>
      </c>
      <c r="F1032" s="90">
        <v>6959.63</v>
      </c>
      <c r="G1032" s="136">
        <f t="shared" si="192"/>
        <v>4127.06059</v>
      </c>
      <c r="H1032" s="130">
        <f>G1032*50/100</f>
        <v>2063.530295</v>
      </c>
      <c r="I1032" s="131">
        <f t="shared" si="208"/>
        <v>6190.5908849999996</v>
      </c>
      <c r="J1032" s="142">
        <v>0.5</v>
      </c>
      <c r="K1032" s="27"/>
    </row>
    <row r="1033" spans="1:11" ht="41.25">
      <c r="A1033" s="86" t="s">
        <v>12817</v>
      </c>
      <c r="B1033" s="88" t="s">
        <v>1877</v>
      </c>
      <c r="C1033" s="88" t="s">
        <v>12794</v>
      </c>
      <c r="D1033" s="86" t="s">
        <v>11794</v>
      </c>
      <c r="E1033" s="86"/>
      <c r="F1033" s="90">
        <v>43323.7</v>
      </c>
      <c r="G1033" s="136">
        <f t="shared" ref="G1033:G1096" si="209">F1033*0.593</f>
        <v>25690.954099999995</v>
      </c>
      <c r="H1033" s="130">
        <f>G1033*40/100</f>
        <v>10276.38164</v>
      </c>
      <c r="I1033" s="131">
        <f t="shared" si="208"/>
        <v>35967.335739999995</v>
      </c>
      <c r="J1033" s="142">
        <v>0.4</v>
      </c>
      <c r="K1033" s="141" t="s">
        <v>14684</v>
      </c>
    </row>
    <row r="1034" spans="1:11" ht="41.25">
      <c r="A1034" s="86" t="s">
        <v>12818</v>
      </c>
      <c r="B1034" s="88" t="s">
        <v>1879</v>
      </c>
      <c r="C1034" s="88"/>
      <c r="D1034" s="86" t="s">
        <v>11794</v>
      </c>
      <c r="E1034" s="86"/>
      <c r="F1034" s="90">
        <v>34658.959999999999</v>
      </c>
      <c r="G1034" s="136">
        <f t="shared" si="209"/>
        <v>20552.763279999999</v>
      </c>
      <c r="H1034" s="130">
        <f>G1034*40/100</f>
        <v>8221.1053119999997</v>
      </c>
      <c r="I1034" s="131">
        <f t="shared" si="208"/>
        <v>28773.868591999999</v>
      </c>
      <c r="J1034" s="142">
        <v>0.4</v>
      </c>
      <c r="K1034" s="141" t="s">
        <v>14684</v>
      </c>
    </row>
    <row r="1035" spans="1:11" ht="41.25">
      <c r="A1035" s="86" t="s">
        <v>12819</v>
      </c>
      <c r="B1035" s="88" t="s">
        <v>1880</v>
      </c>
      <c r="C1035" s="88" t="s">
        <v>12598</v>
      </c>
      <c r="D1035" s="86" t="s">
        <v>11794</v>
      </c>
      <c r="E1035" s="169" t="s">
        <v>12</v>
      </c>
      <c r="F1035" s="90">
        <v>47293.87</v>
      </c>
      <c r="G1035" s="136">
        <f t="shared" si="209"/>
        <v>28045.264910000002</v>
      </c>
      <c r="H1035" s="130">
        <f>G1035*50/100</f>
        <v>14022.632455000003</v>
      </c>
      <c r="I1035" s="131">
        <f t="shared" ref="I1035:I1037" si="210">G1035+H1035</f>
        <v>42067.897365000004</v>
      </c>
      <c r="J1035" s="142">
        <v>0.5</v>
      </c>
      <c r="K1035" s="141" t="s">
        <v>14684</v>
      </c>
    </row>
    <row r="1036" spans="1:11" ht="41.25">
      <c r="A1036" s="86" t="s">
        <v>12820</v>
      </c>
      <c r="B1036" s="88" t="s">
        <v>1881</v>
      </c>
      <c r="C1036" s="88"/>
      <c r="D1036" s="86" t="s">
        <v>22</v>
      </c>
      <c r="E1036" s="86"/>
      <c r="F1036" s="90">
        <v>21190.94</v>
      </c>
      <c r="G1036" s="136">
        <f t="shared" si="209"/>
        <v>12566.227419999999</v>
      </c>
      <c r="H1036" s="130">
        <f>G1036*40/100</f>
        <v>5026.4909679999992</v>
      </c>
      <c r="I1036" s="131">
        <f t="shared" si="210"/>
        <v>17592.718387999998</v>
      </c>
      <c r="J1036" s="142">
        <v>0.4</v>
      </c>
      <c r="K1036" s="141" t="s">
        <v>14684</v>
      </c>
    </row>
    <row r="1037" spans="1:11" ht="41.25">
      <c r="A1037" s="86" t="s">
        <v>12821</v>
      </c>
      <c r="B1037" s="88" t="s">
        <v>1882</v>
      </c>
      <c r="C1037" s="88" t="s">
        <v>12598</v>
      </c>
      <c r="D1037" s="86" t="s">
        <v>22</v>
      </c>
      <c r="E1037" s="169" t="s">
        <v>12</v>
      </c>
      <c r="F1037" s="90">
        <v>37286.76</v>
      </c>
      <c r="G1037" s="136">
        <f t="shared" si="209"/>
        <v>22111.04868</v>
      </c>
      <c r="H1037" s="130">
        <f t="shared" ref="H1037" si="211">G1037*50/100</f>
        <v>11055.524339999998</v>
      </c>
      <c r="I1037" s="131">
        <f t="shared" si="210"/>
        <v>33166.573019999996</v>
      </c>
      <c r="J1037" s="142">
        <v>0.5</v>
      </c>
      <c r="K1037" s="141" t="s">
        <v>14684</v>
      </c>
    </row>
    <row r="1038" spans="1:11" ht="18.75">
      <c r="A1038" s="86" t="s">
        <v>12822</v>
      </c>
      <c r="B1038" s="88" t="s">
        <v>1883</v>
      </c>
      <c r="C1038" s="88"/>
      <c r="D1038" s="86" t="s">
        <v>22</v>
      </c>
      <c r="E1038" s="86"/>
      <c r="F1038" s="90">
        <v>3337.58</v>
      </c>
      <c r="G1038" s="136">
        <f t="shared" si="209"/>
        <v>1979.1849399999999</v>
      </c>
      <c r="H1038" s="130"/>
      <c r="I1038" s="131">
        <f t="shared" ref="I1038:I1041" si="212">G1038</f>
        <v>1979.1849399999999</v>
      </c>
      <c r="J1038" s="138"/>
      <c r="K1038" s="27"/>
    </row>
    <row r="1039" spans="1:11" ht="18.75">
      <c r="A1039" s="86" t="s">
        <v>12823</v>
      </c>
      <c r="B1039" s="88" t="s">
        <v>1884</v>
      </c>
      <c r="C1039" s="88"/>
      <c r="D1039" s="86" t="s">
        <v>11794</v>
      </c>
      <c r="E1039" s="86"/>
      <c r="F1039" s="90">
        <v>6419.73</v>
      </c>
      <c r="G1039" s="136">
        <f t="shared" si="209"/>
        <v>3806.8998899999997</v>
      </c>
      <c r="H1039" s="130"/>
      <c r="I1039" s="131">
        <f t="shared" si="212"/>
        <v>3806.8998899999997</v>
      </c>
      <c r="J1039" s="138"/>
      <c r="K1039" s="27"/>
    </row>
    <row r="1040" spans="1:11" ht="18.75">
      <c r="A1040" s="86" t="s">
        <v>12824</v>
      </c>
      <c r="B1040" s="88" t="s">
        <v>1885</v>
      </c>
      <c r="C1040" s="88"/>
      <c r="D1040" s="86" t="s">
        <v>23</v>
      </c>
      <c r="E1040" s="86"/>
      <c r="F1040" s="90">
        <v>2765.29</v>
      </c>
      <c r="G1040" s="136">
        <f t="shared" si="209"/>
        <v>1639.8169699999999</v>
      </c>
      <c r="H1040" s="130"/>
      <c r="I1040" s="131">
        <f t="shared" si="212"/>
        <v>1639.8169699999999</v>
      </c>
      <c r="J1040" s="138"/>
      <c r="K1040" s="27"/>
    </row>
    <row r="1041" spans="1:11" ht="18.75">
      <c r="A1041" s="86" t="s">
        <v>12825</v>
      </c>
      <c r="B1041" s="88" t="s">
        <v>1886</v>
      </c>
      <c r="C1041" s="88"/>
      <c r="D1041" s="86" t="s">
        <v>22</v>
      </c>
      <c r="E1041" s="86"/>
      <c r="F1041" s="90">
        <v>3337.58</v>
      </c>
      <c r="G1041" s="136">
        <f t="shared" si="209"/>
        <v>1979.1849399999999</v>
      </c>
      <c r="H1041" s="130"/>
      <c r="I1041" s="131">
        <f t="shared" si="212"/>
        <v>1979.1849399999999</v>
      </c>
      <c r="J1041" s="138"/>
      <c r="K1041" s="27"/>
    </row>
    <row r="1042" spans="1:11" ht="18.75">
      <c r="A1042" s="86" t="s">
        <v>12826</v>
      </c>
      <c r="B1042" s="88" t="s">
        <v>1887</v>
      </c>
      <c r="C1042" s="88"/>
      <c r="D1042" s="86" t="s">
        <v>22</v>
      </c>
      <c r="E1042" s="86"/>
      <c r="F1042" s="90">
        <v>3034.23</v>
      </c>
      <c r="G1042" s="136">
        <f t="shared" si="209"/>
        <v>1799.2983899999999</v>
      </c>
      <c r="H1042" s="130">
        <f>G1042*40/100</f>
        <v>719.71935599999995</v>
      </c>
      <c r="I1042" s="131">
        <f t="shared" ref="I1042:I1043" si="213">G1042+H1042</f>
        <v>2519.017746</v>
      </c>
      <c r="J1042" s="142">
        <v>0.4</v>
      </c>
      <c r="K1042" s="27"/>
    </row>
    <row r="1043" spans="1:11" ht="20.25">
      <c r="A1043" s="86" t="s">
        <v>12827</v>
      </c>
      <c r="B1043" s="88" t="s">
        <v>1888</v>
      </c>
      <c r="C1043" s="88" t="s">
        <v>12598</v>
      </c>
      <c r="D1043" s="86" t="s">
        <v>22</v>
      </c>
      <c r="E1043" s="169" t="s">
        <v>12</v>
      </c>
      <c r="F1043" s="90">
        <v>5000.8100000000004</v>
      </c>
      <c r="G1043" s="136">
        <f t="shared" si="209"/>
        <v>2965.4803300000003</v>
      </c>
      <c r="H1043" s="130">
        <f>G1043*50/100</f>
        <v>1482.7401650000002</v>
      </c>
      <c r="I1043" s="131">
        <f t="shared" si="213"/>
        <v>4448.2204950000005</v>
      </c>
      <c r="J1043" s="142">
        <v>0.5</v>
      </c>
      <c r="K1043" s="27"/>
    </row>
    <row r="1044" spans="1:11" ht="18.75">
      <c r="A1044" s="86" t="s">
        <v>12828</v>
      </c>
      <c r="B1044" s="88" t="s">
        <v>1889</v>
      </c>
      <c r="C1044" s="88" t="s">
        <v>1102</v>
      </c>
      <c r="D1044" s="86" t="s">
        <v>22</v>
      </c>
      <c r="E1044" s="86"/>
      <c r="F1044" s="90">
        <v>3804.84</v>
      </c>
      <c r="G1044" s="136">
        <f t="shared" si="209"/>
        <v>2256.2701200000001</v>
      </c>
      <c r="H1044" s="130"/>
      <c r="I1044" s="131">
        <f>G1044</f>
        <v>2256.2701200000001</v>
      </c>
      <c r="J1044" s="138"/>
      <c r="K1044" s="27"/>
    </row>
    <row r="1045" spans="1:11" ht="75">
      <c r="A1045" s="86" t="s">
        <v>12829</v>
      </c>
      <c r="B1045" s="88" t="s">
        <v>1890</v>
      </c>
      <c r="C1045" s="88" t="s">
        <v>12830</v>
      </c>
      <c r="D1045" s="86" t="s">
        <v>11794</v>
      </c>
      <c r="E1045" s="169" t="s">
        <v>12</v>
      </c>
      <c r="F1045" s="90">
        <v>18980.810000000001</v>
      </c>
      <c r="G1045" s="136">
        <f t="shared" si="209"/>
        <v>11255.62033</v>
      </c>
      <c r="H1045" s="130">
        <f t="shared" ref="H1045:H1048" si="214">G1045*30/100</f>
        <v>3376.686099</v>
      </c>
      <c r="I1045" s="131">
        <f t="shared" ref="I1045:I1048" si="215">G1045+H1045</f>
        <v>14632.306429</v>
      </c>
      <c r="J1045" s="142">
        <v>0.3</v>
      </c>
      <c r="K1045" s="27"/>
    </row>
    <row r="1046" spans="1:11" ht="75">
      <c r="A1046" s="86" t="s">
        <v>12831</v>
      </c>
      <c r="B1046" s="88" t="s">
        <v>1892</v>
      </c>
      <c r="C1046" s="88" t="s">
        <v>12832</v>
      </c>
      <c r="D1046" s="86" t="s">
        <v>11794</v>
      </c>
      <c r="E1046" s="169" t="s">
        <v>12</v>
      </c>
      <c r="F1046" s="90">
        <v>13075.68</v>
      </c>
      <c r="G1046" s="136">
        <f t="shared" si="209"/>
        <v>7753.87824</v>
      </c>
      <c r="H1046" s="130">
        <f t="shared" si="214"/>
        <v>2326.1634719999997</v>
      </c>
      <c r="I1046" s="131">
        <f t="shared" si="215"/>
        <v>10080.041712</v>
      </c>
      <c r="J1046" s="142">
        <v>0.3</v>
      </c>
      <c r="K1046" s="27"/>
    </row>
    <row r="1047" spans="1:11" ht="75">
      <c r="A1047" s="86" t="s">
        <v>12833</v>
      </c>
      <c r="B1047" s="88" t="s">
        <v>1894</v>
      </c>
      <c r="C1047" s="88" t="s">
        <v>12834</v>
      </c>
      <c r="D1047" s="86" t="s">
        <v>11794</v>
      </c>
      <c r="E1047" s="169" t="s">
        <v>12</v>
      </c>
      <c r="F1047" s="90">
        <v>7592.33</v>
      </c>
      <c r="G1047" s="136">
        <f t="shared" si="209"/>
        <v>4502.2516900000001</v>
      </c>
      <c r="H1047" s="130">
        <f t="shared" si="214"/>
        <v>1350.6755069999999</v>
      </c>
      <c r="I1047" s="131">
        <f t="shared" si="215"/>
        <v>5852.927197</v>
      </c>
      <c r="J1047" s="142">
        <v>0.3</v>
      </c>
      <c r="K1047" s="27"/>
    </row>
    <row r="1048" spans="1:11" ht="75">
      <c r="A1048" s="86" t="s">
        <v>12835</v>
      </c>
      <c r="B1048" s="88" t="s">
        <v>1896</v>
      </c>
      <c r="C1048" s="88" t="s">
        <v>12836</v>
      </c>
      <c r="D1048" s="86" t="s">
        <v>12837</v>
      </c>
      <c r="E1048" s="169" t="s">
        <v>12838</v>
      </c>
      <c r="F1048" s="90">
        <v>3601.8</v>
      </c>
      <c r="G1048" s="136">
        <f t="shared" si="209"/>
        <v>2135.8674000000001</v>
      </c>
      <c r="H1048" s="130">
        <f t="shared" si="214"/>
        <v>640.76022</v>
      </c>
      <c r="I1048" s="131">
        <f t="shared" si="215"/>
        <v>2776.6276200000002</v>
      </c>
      <c r="J1048" s="142">
        <v>0.3</v>
      </c>
      <c r="K1048" s="27"/>
    </row>
    <row r="1049" spans="1:11" ht="30">
      <c r="A1049" s="86" t="s">
        <v>12839</v>
      </c>
      <c r="B1049" s="88" t="s">
        <v>1898</v>
      </c>
      <c r="C1049" s="88"/>
      <c r="D1049" s="96" t="s">
        <v>11794</v>
      </c>
      <c r="E1049" s="96"/>
      <c r="F1049" s="90">
        <v>7061.7</v>
      </c>
      <c r="G1049" s="136">
        <f t="shared" si="209"/>
        <v>4187.5880999999999</v>
      </c>
      <c r="H1049" s="130"/>
      <c r="I1049" s="131">
        <f t="shared" ref="I1049:I1050" si="216">G1049</f>
        <v>4187.5880999999999</v>
      </c>
      <c r="J1049" s="138"/>
      <c r="K1049" s="27"/>
    </row>
    <row r="1050" spans="1:11" ht="45">
      <c r="A1050" s="86" t="s">
        <v>12840</v>
      </c>
      <c r="B1050" s="88" t="s">
        <v>1899</v>
      </c>
      <c r="C1050" s="88"/>
      <c r="D1050" s="96" t="s">
        <v>22</v>
      </c>
      <c r="E1050" s="96"/>
      <c r="F1050" s="90">
        <v>3804.84</v>
      </c>
      <c r="G1050" s="136">
        <f t="shared" si="209"/>
        <v>2256.2701200000001</v>
      </c>
      <c r="H1050" s="130"/>
      <c r="I1050" s="131">
        <f t="shared" si="216"/>
        <v>2256.2701200000001</v>
      </c>
      <c r="J1050" s="138"/>
      <c r="K1050" s="27"/>
    </row>
    <row r="1051" spans="1:11" ht="45">
      <c r="A1051" s="86" t="s">
        <v>12841</v>
      </c>
      <c r="B1051" s="88" t="s">
        <v>1900</v>
      </c>
      <c r="C1051" s="88"/>
      <c r="D1051" s="96" t="s">
        <v>22</v>
      </c>
      <c r="E1051" s="170" t="s">
        <v>12</v>
      </c>
      <c r="F1051" s="90">
        <v>3802.66</v>
      </c>
      <c r="G1051" s="136">
        <f t="shared" si="209"/>
        <v>2254.9773799999998</v>
      </c>
      <c r="H1051" s="130">
        <f>G1051*30/100</f>
        <v>676.49321399999997</v>
      </c>
      <c r="I1051" s="131">
        <f t="shared" ref="I1051" si="217">G1051+H1051</f>
        <v>2931.4705939999999</v>
      </c>
      <c r="J1051" s="142">
        <v>0.3</v>
      </c>
      <c r="K1051" s="27"/>
    </row>
    <row r="1052" spans="1:11" ht="45">
      <c r="A1052" s="86" t="s">
        <v>12842</v>
      </c>
      <c r="B1052" s="88" t="s">
        <v>1901</v>
      </c>
      <c r="C1052" s="88"/>
      <c r="D1052" s="96" t="s">
        <v>22</v>
      </c>
      <c r="E1052" s="96"/>
      <c r="F1052" s="90">
        <v>5880.18</v>
      </c>
      <c r="G1052" s="136">
        <f t="shared" si="209"/>
        <v>3486.9467399999999</v>
      </c>
      <c r="H1052" s="130"/>
      <c r="I1052" s="131">
        <f t="shared" ref="I1052:I1053" si="218">G1052</f>
        <v>3486.9467399999999</v>
      </c>
      <c r="J1052" s="138"/>
      <c r="K1052" s="27"/>
    </row>
    <row r="1053" spans="1:11" ht="30">
      <c r="A1053" s="86" t="s">
        <v>12843</v>
      </c>
      <c r="B1053" s="88" t="s">
        <v>1902</v>
      </c>
      <c r="C1053" s="88"/>
      <c r="D1053" s="86" t="s">
        <v>22</v>
      </c>
      <c r="E1053" s="86"/>
      <c r="F1053" s="90">
        <v>4955.42</v>
      </c>
      <c r="G1053" s="136">
        <f t="shared" si="209"/>
        <v>2938.5640599999997</v>
      </c>
      <c r="H1053" s="130"/>
      <c r="I1053" s="131">
        <f t="shared" si="218"/>
        <v>2938.5640599999997</v>
      </c>
      <c r="J1053" s="138"/>
      <c r="K1053" s="27"/>
    </row>
    <row r="1054" spans="1:11" ht="30">
      <c r="A1054" s="86" t="s">
        <v>12844</v>
      </c>
      <c r="B1054" s="88" t="s">
        <v>1903</v>
      </c>
      <c r="C1054" s="88"/>
      <c r="D1054" s="96" t="s">
        <v>22</v>
      </c>
      <c r="E1054" s="170" t="s">
        <v>12</v>
      </c>
      <c r="F1054" s="90">
        <v>4954.63</v>
      </c>
      <c r="G1054" s="136">
        <f t="shared" si="209"/>
        <v>2938.0955899999999</v>
      </c>
      <c r="H1054" s="130">
        <f>G1054*30/100</f>
        <v>881.42867699999999</v>
      </c>
      <c r="I1054" s="131">
        <f t="shared" ref="I1054" si="219">G1054+H1054</f>
        <v>3819.5242669999998</v>
      </c>
      <c r="J1054" s="142">
        <v>0.3</v>
      </c>
      <c r="K1054" s="27"/>
    </row>
    <row r="1055" spans="1:11" ht="18.75">
      <c r="A1055" s="86" t="s">
        <v>12845</v>
      </c>
      <c r="B1055" s="88" t="s">
        <v>1904</v>
      </c>
      <c r="C1055" s="88"/>
      <c r="D1055" s="86" t="s">
        <v>22</v>
      </c>
      <c r="E1055" s="86"/>
      <c r="F1055" s="90">
        <v>5880.18</v>
      </c>
      <c r="G1055" s="136">
        <f t="shared" si="209"/>
        <v>3486.9467399999999</v>
      </c>
      <c r="H1055" s="130"/>
      <c r="I1055" s="131">
        <f t="shared" ref="I1055:I1058" si="220">G1055</f>
        <v>3486.9467399999999</v>
      </c>
      <c r="J1055" s="138"/>
      <c r="K1055" s="27"/>
    </row>
    <row r="1056" spans="1:11" ht="18.75">
      <c r="A1056" s="86" t="s">
        <v>12846</v>
      </c>
      <c r="B1056" s="88" t="s">
        <v>1905</v>
      </c>
      <c r="C1056" s="88"/>
      <c r="D1056" s="86" t="s">
        <v>22</v>
      </c>
      <c r="E1056" s="86"/>
      <c r="F1056" s="90">
        <v>4247.99</v>
      </c>
      <c r="G1056" s="136">
        <f t="shared" si="209"/>
        <v>2519.0580699999996</v>
      </c>
      <c r="H1056" s="130"/>
      <c r="I1056" s="131">
        <f t="shared" si="220"/>
        <v>2519.0580699999996</v>
      </c>
      <c r="J1056" s="138"/>
      <c r="K1056" s="27"/>
    </row>
    <row r="1057" spans="1:11" ht="18.75">
      <c r="A1057" s="86" t="s">
        <v>12847</v>
      </c>
      <c r="B1057" s="88" t="s">
        <v>1906</v>
      </c>
      <c r="C1057" s="88"/>
      <c r="D1057" s="86" t="s">
        <v>22</v>
      </c>
      <c r="E1057" s="86"/>
      <c r="F1057" s="90">
        <v>4842.71</v>
      </c>
      <c r="G1057" s="136">
        <f t="shared" si="209"/>
        <v>2871.72703</v>
      </c>
      <c r="H1057" s="130"/>
      <c r="I1057" s="131">
        <f t="shared" si="220"/>
        <v>2871.72703</v>
      </c>
      <c r="J1057" s="138"/>
      <c r="K1057" s="27"/>
    </row>
    <row r="1058" spans="1:11" ht="18.75">
      <c r="A1058" s="86" t="s">
        <v>12848</v>
      </c>
      <c r="B1058" s="88" t="s">
        <v>1907</v>
      </c>
      <c r="C1058" s="105"/>
      <c r="D1058" s="86" t="s">
        <v>22</v>
      </c>
      <c r="E1058" s="86"/>
      <c r="F1058" s="90">
        <v>4842.71</v>
      </c>
      <c r="G1058" s="136">
        <f t="shared" si="209"/>
        <v>2871.72703</v>
      </c>
      <c r="H1058" s="130"/>
      <c r="I1058" s="131">
        <f t="shared" si="220"/>
        <v>2871.72703</v>
      </c>
      <c r="J1058" s="138"/>
      <c r="K1058" s="27"/>
    </row>
    <row r="1059" spans="1:11" ht="18.75">
      <c r="A1059" s="86" t="s">
        <v>145</v>
      </c>
      <c r="B1059" s="89" t="s">
        <v>1908</v>
      </c>
      <c r="C1059" s="105"/>
      <c r="D1059" s="86"/>
      <c r="E1059" s="86"/>
      <c r="F1059" s="90"/>
      <c r="G1059" s="146"/>
      <c r="H1059" s="149"/>
      <c r="I1059" s="146"/>
      <c r="J1059" s="138"/>
      <c r="K1059" s="27"/>
    </row>
    <row r="1060" spans="1:11" ht="30">
      <c r="A1060" s="86" t="s">
        <v>12849</v>
      </c>
      <c r="B1060" s="88" t="s">
        <v>12850</v>
      </c>
      <c r="C1060" s="88"/>
      <c r="D1060" s="86" t="s">
        <v>11794</v>
      </c>
      <c r="E1060" s="86"/>
      <c r="F1060" s="90">
        <v>10271.57</v>
      </c>
      <c r="G1060" s="136">
        <f t="shared" si="209"/>
        <v>6091.0410099999999</v>
      </c>
      <c r="H1060" s="130">
        <f>G1060*20/100</f>
        <v>1218.208202</v>
      </c>
      <c r="I1060" s="131">
        <f>G1060+H1060</f>
        <v>7309.2492119999997</v>
      </c>
      <c r="J1060" s="142">
        <v>0.2</v>
      </c>
      <c r="K1060" s="27"/>
    </row>
    <row r="1061" spans="1:11" ht="18.75">
      <c r="A1061" s="86" t="s">
        <v>12851</v>
      </c>
      <c r="B1061" s="88" t="s">
        <v>1910</v>
      </c>
      <c r="C1061" s="88"/>
      <c r="D1061" s="86" t="s">
        <v>23</v>
      </c>
      <c r="E1061" s="86"/>
      <c r="F1061" s="90">
        <v>2765.29</v>
      </c>
      <c r="G1061" s="136">
        <f t="shared" si="209"/>
        <v>1639.8169699999999</v>
      </c>
      <c r="H1061" s="130"/>
      <c r="I1061" s="131">
        <f>G1061</f>
        <v>1639.8169699999999</v>
      </c>
      <c r="J1061" s="138"/>
      <c r="K1061" s="27"/>
    </row>
    <row r="1062" spans="1:11" ht="20.25">
      <c r="A1062" s="86" t="s">
        <v>12852</v>
      </c>
      <c r="B1062" s="88" t="s">
        <v>1911</v>
      </c>
      <c r="C1062" s="88"/>
      <c r="D1062" s="96" t="s">
        <v>23</v>
      </c>
      <c r="E1062" s="170" t="s">
        <v>12</v>
      </c>
      <c r="F1062" s="90">
        <v>2763.38</v>
      </c>
      <c r="G1062" s="136">
        <f t="shared" si="209"/>
        <v>1638.68434</v>
      </c>
      <c r="H1062" s="130">
        <f>G1062*30/100</f>
        <v>491.60530199999999</v>
      </c>
      <c r="I1062" s="131">
        <f t="shared" ref="I1062" si="221">G1062+H1062</f>
        <v>2130.2896420000002</v>
      </c>
      <c r="J1062" s="142">
        <v>0.3</v>
      </c>
      <c r="K1062" s="27"/>
    </row>
    <row r="1063" spans="1:11" ht="18.75">
      <c r="A1063" s="86" t="s">
        <v>12853</v>
      </c>
      <c r="B1063" s="88" t="s">
        <v>1912</v>
      </c>
      <c r="C1063" s="88"/>
      <c r="D1063" s="86" t="s">
        <v>11794</v>
      </c>
      <c r="E1063" s="86"/>
      <c r="F1063" s="90">
        <v>15623.32</v>
      </c>
      <c r="G1063" s="136">
        <f t="shared" si="209"/>
        <v>9264.6287599999996</v>
      </c>
      <c r="H1063" s="130"/>
      <c r="I1063" s="131">
        <f t="shared" ref="I1063:I1067" si="222">G1063</f>
        <v>9264.6287599999996</v>
      </c>
      <c r="J1063" s="138"/>
      <c r="K1063" s="27"/>
    </row>
    <row r="1064" spans="1:11" ht="18.75">
      <c r="A1064" s="86" t="s">
        <v>12854</v>
      </c>
      <c r="B1064" s="88" t="s">
        <v>1913</v>
      </c>
      <c r="C1064" s="88"/>
      <c r="D1064" s="86" t="s">
        <v>11794</v>
      </c>
      <c r="E1064" s="86"/>
      <c r="F1064" s="90">
        <v>8827.1299999999992</v>
      </c>
      <c r="G1064" s="136">
        <f t="shared" si="209"/>
        <v>5234.4880899999989</v>
      </c>
      <c r="H1064" s="130"/>
      <c r="I1064" s="131">
        <f t="shared" si="222"/>
        <v>5234.4880899999989</v>
      </c>
      <c r="J1064" s="138"/>
      <c r="K1064" s="27"/>
    </row>
    <row r="1065" spans="1:11" ht="18.75">
      <c r="A1065" s="86" t="s">
        <v>12855</v>
      </c>
      <c r="B1065" s="88" t="s">
        <v>1914</v>
      </c>
      <c r="C1065" s="88"/>
      <c r="D1065" s="86" t="s">
        <v>11794</v>
      </c>
      <c r="E1065" s="86"/>
      <c r="F1065" s="90">
        <v>13240.7</v>
      </c>
      <c r="G1065" s="136">
        <f t="shared" si="209"/>
        <v>7851.7350999999999</v>
      </c>
      <c r="H1065" s="130"/>
      <c r="I1065" s="131">
        <f t="shared" si="222"/>
        <v>7851.7350999999999</v>
      </c>
      <c r="J1065" s="138"/>
      <c r="K1065" s="27"/>
    </row>
    <row r="1066" spans="1:11" ht="30">
      <c r="A1066" s="86" t="s">
        <v>12856</v>
      </c>
      <c r="B1066" s="88" t="s">
        <v>1915</v>
      </c>
      <c r="C1066" s="88"/>
      <c r="D1066" s="86" t="s">
        <v>22</v>
      </c>
      <c r="E1066" s="86"/>
      <c r="F1066" s="90">
        <v>4551.34</v>
      </c>
      <c r="G1066" s="136">
        <f t="shared" si="209"/>
        <v>2698.9446199999998</v>
      </c>
      <c r="H1066" s="130"/>
      <c r="I1066" s="131">
        <f t="shared" si="222"/>
        <v>2698.9446199999998</v>
      </c>
      <c r="J1066" s="138"/>
      <c r="K1066" s="27"/>
    </row>
    <row r="1067" spans="1:11" ht="30">
      <c r="A1067" s="86" t="s">
        <v>12857</v>
      </c>
      <c r="B1067" s="88" t="s">
        <v>1916</v>
      </c>
      <c r="C1067" s="88"/>
      <c r="D1067" s="86" t="s">
        <v>22</v>
      </c>
      <c r="E1067" s="86"/>
      <c r="F1067" s="90">
        <v>4088.24</v>
      </c>
      <c r="G1067" s="136">
        <f t="shared" si="209"/>
        <v>2424.3263199999997</v>
      </c>
      <c r="H1067" s="130"/>
      <c r="I1067" s="131">
        <f t="shared" si="222"/>
        <v>2424.3263199999997</v>
      </c>
      <c r="J1067" s="138"/>
      <c r="K1067" s="27"/>
    </row>
    <row r="1068" spans="1:11" ht="20.25">
      <c r="A1068" s="86" t="s">
        <v>12858</v>
      </c>
      <c r="B1068" s="88" t="s">
        <v>1917</v>
      </c>
      <c r="C1068" s="89"/>
      <c r="D1068" s="86" t="s">
        <v>20</v>
      </c>
      <c r="E1068" s="169" t="s">
        <v>12</v>
      </c>
      <c r="F1068" s="90">
        <v>311791.56</v>
      </c>
      <c r="G1068" s="136">
        <f t="shared" si="209"/>
        <v>184892.39507999999</v>
      </c>
      <c r="H1068" s="130">
        <f>G1068*30/100</f>
        <v>55467.718523999996</v>
      </c>
      <c r="I1068" s="131">
        <f t="shared" ref="I1068" si="223">G1068+H1068</f>
        <v>240360.11360399998</v>
      </c>
      <c r="J1068" s="142">
        <v>0.3</v>
      </c>
      <c r="K1068" s="27"/>
    </row>
    <row r="1069" spans="1:11" ht="45">
      <c r="A1069" s="86" t="s">
        <v>12859</v>
      </c>
      <c r="B1069" s="88" t="s">
        <v>1918</v>
      </c>
      <c r="C1069" s="88" t="s">
        <v>1919</v>
      </c>
      <c r="D1069" s="86" t="s">
        <v>11794</v>
      </c>
      <c r="E1069" s="86"/>
      <c r="F1069" s="90">
        <v>22811.4</v>
      </c>
      <c r="G1069" s="136">
        <f t="shared" si="209"/>
        <v>13527.1602</v>
      </c>
      <c r="H1069" s="130"/>
      <c r="I1069" s="131">
        <f t="shared" ref="I1069:I1071" si="224">G1069</f>
        <v>13527.1602</v>
      </c>
      <c r="J1069" s="138"/>
      <c r="K1069" s="27"/>
    </row>
    <row r="1070" spans="1:11" ht="18.75">
      <c r="A1070" s="86" t="s">
        <v>12860</v>
      </c>
      <c r="B1070" s="88" t="s">
        <v>1920</v>
      </c>
      <c r="C1070" s="88"/>
      <c r="D1070" s="86" t="s">
        <v>22</v>
      </c>
      <c r="E1070" s="86"/>
      <c r="F1070" s="90">
        <v>5880.18</v>
      </c>
      <c r="G1070" s="136">
        <f t="shared" si="209"/>
        <v>3486.9467399999999</v>
      </c>
      <c r="H1070" s="130"/>
      <c r="I1070" s="131">
        <f t="shared" si="224"/>
        <v>3486.9467399999999</v>
      </c>
      <c r="J1070" s="138"/>
      <c r="K1070" s="27"/>
    </row>
    <row r="1071" spans="1:11" ht="18.75">
      <c r="A1071" s="86" t="s">
        <v>12861</v>
      </c>
      <c r="B1071" s="88" t="s">
        <v>1921</v>
      </c>
      <c r="C1071" s="88"/>
      <c r="D1071" s="86" t="s">
        <v>23</v>
      </c>
      <c r="E1071" s="86"/>
      <c r="F1071" s="90">
        <v>2457.88</v>
      </c>
      <c r="G1071" s="136">
        <f t="shared" si="209"/>
        <v>1457.5228400000001</v>
      </c>
      <c r="H1071" s="130"/>
      <c r="I1071" s="131">
        <f t="shared" si="224"/>
        <v>1457.5228400000001</v>
      </c>
      <c r="J1071" s="138"/>
      <c r="K1071" s="27"/>
    </row>
    <row r="1072" spans="1:11" ht="30">
      <c r="A1072" s="86" t="s">
        <v>12862</v>
      </c>
      <c r="B1072" s="88" t="s">
        <v>1922</v>
      </c>
      <c r="C1072" s="88"/>
      <c r="D1072" s="86" t="s">
        <v>22</v>
      </c>
      <c r="E1072" s="86"/>
      <c r="F1072" s="90">
        <v>3459.02</v>
      </c>
      <c r="G1072" s="136">
        <f t="shared" si="209"/>
        <v>2051.19886</v>
      </c>
      <c r="H1072" s="130">
        <f>G1072*40/100</f>
        <v>820.47954400000003</v>
      </c>
      <c r="I1072" s="131">
        <f t="shared" ref="I1072:I1074" si="225">G1072+H1072</f>
        <v>2871.6784040000002</v>
      </c>
      <c r="J1072" s="142">
        <v>0.4</v>
      </c>
      <c r="K1072" s="27"/>
    </row>
    <row r="1073" spans="1:11" ht="30">
      <c r="A1073" s="86" t="s">
        <v>12863</v>
      </c>
      <c r="B1073" s="88" t="s">
        <v>1923</v>
      </c>
      <c r="C1073" s="88"/>
      <c r="D1073" s="86" t="s">
        <v>22</v>
      </c>
      <c r="E1073" s="86"/>
      <c r="F1073" s="90">
        <v>6132.34</v>
      </c>
      <c r="G1073" s="136">
        <f t="shared" si="209"/>
        <v>3636.4776200000001</v>
      </c>
      <c r="H1073" s="130">
        <f t="shared" ref="H1073:H1074" si="226">G1073*40/100</f>
        <v>1454.591048</v>
      </c>
      <c r="I1073" s="131">
        <f t="shared" si="225"/>
        <v>5091.0686679999999</v>
      </c>
      <c r="J1073" s="142">
        <v>0.4</v>
      </c>
      <c r="K1073" s="27"/>
    </row>
    <row r="1074" spans="1:11" ht="30">
      <c r="A1074" s="86" t="s">
        <v>12864</v>
      </c>
      <c r="B1074" s="88" t="s">
        <v>1924</v>
      </c>
      <c r="C1074" s="88"/>
      <c r="D1074" s="86" t="s">
        <v>22</v>
      </c>
      <c r="E1074" s="86"/>
      <c r="F1074" s="90">
        <v>3431.73</v>
      </c>
      <c r="G1074" s="136">
        <f t="shared" si="209"/>
        <v>2035.0158899999999</v>
      </c>
      <c r="H1074" s="130">
        <f t="shared" si="226"/>
        <v>814.00635599999998</v>
      </c>
      <c r="I1074" s="131">
        <f t="shared" si="225"/>
        <v>2849.022246</v>
      </c>
      <c r="J1074" s="142">
        <v>0.4</v>
      </c>
      <c r="K1074" s="27"/>
    </row>
    <row r="1075" spans="1:11" ht="30">
      <c r="A1075" s="86" t="s">
        <v>12865</v>
      </c>
      <c r="B1075" s="88" t="s">
        <v>1925</v>
      </c>
      <c r="C1075" s="88"/>
      <c r="D1075" s="96" t="s">
        <v>22</v>
      </c>
      <c r="E1075" s="170" t="s">
        <v>12</v>
      </c>
      <c r="F1075" s="90">
        <v>3912.15</v>
      </c>
      <c r="G1075" s="136">
        <f t="shared" si="209"/>
        <v>2319.9049500000001</v>
      </c>
      <c r="H1075" s="130">
        <f>G1075*50/100</f>
        <v>1159.952475</v>
      </c>
      <c r="I1075" s="131">
        <f t="shared" ref="I1075:I1077" si="227">G1075+H1075</f>
        <v>3479.8574250000001</v>
      </c>
      <c r="J1075" s="142">
        <v>0.5</v>
      </c>
      <c r="K1075" s="27"/>
    </row>
    <row r="1076" spans="1:11" ht="20.25">
      <c r="A1076" s="86" t="s">
        <v>12866</v>
      </c>
      <c r="B1076" s="88" t="s">
        <v>1926</v>
      </c>
      <c r="C1076" s="95"/>
      <c r="D1076" s="96" t="s">
        <v>22</v>
      </c>
      <c r="E1076" s="170" t="s">
        <v>12</v>
      </c>
      <c r="F1076" s="90">
        <v>3802.66</v>
      </c>
      <c r="G1076" s="136">
        <f t="shared" si="209"/>
        <v>2254.9773799999998</v>
      </c>
      <c r="H1076" s="130">
        <f t="shared" ref="H1076" si="228">G1076*30/100</f>
        <v>676.49321399999997</v>
      </c>
      <c r="I1076" s="131">
        <f t="shared" si="227"/>
        <v>2931.4705939999999</v>
      </c>
      <c r="J1076" s="142">
        <v>0.3</v>
      </c>
      <c r="K1076" s="27"/>
    </row>
    <row r="1077" spans="1:11" ht="18.75">
      <c r="A1077" s="86" t="s">
        <v>12867</v>
      </c>
      <c r="B1077" s="88" t="s">
        <v>1927</v>
      </c>
      <c r="C1077" s="88"/>
      <c r="D1077" s="86" t="s">
        <v>22</v>
      </c>
      <c r="E1077" s="86"/>
      <c r="F1077" s="90">
        <v>3337.58</v>
      </c>
      <c r="G1077" s="136">
        <f t="shared" si="209"/>
        <v>1979.1849399999999</v>
      </c>
      <c r="H1077" s="130">
        <f>G1077*40/100</f>
        <v>791.67397599999993</v>
      </c>
      <c r="I1077" s="131">
        <f t="shared" si="227"/>
        <v>2770.8589159999997</v>
      </c>
      <c r="J1077" s="142">
        <v>0.4</v>
      </c>
      <c r="K1077" s="27"/>
    </row>
    <row r="1078" spans="1:11" ht="30">
      <c r="A1078" s="86" t="s">
        <v>12868</v>
      </c>
      <c r="B1078" s="88" t="s">
        <v>1928</v>
      </c>
      <c r="C1078" s="88"/>
      <c r="D1078" s="86" t="s">
        <v>23</v>
      </c>
      <c r="E1078" s="86"/>
      <c r="F1078" s="90">
        <v>2765.29</v>
      </c>
      <c r="G1078" s="136">
        <f t="shared" si="209"/>
        <v>1639.8169699999999</v>
      </c>
      <c r="H1078" s="130"/>
      <c r="I1078" s="131">
        <f t="shared" ref="I1078:I1079" si="229">G1078</f>
        <v>1639.8169699999999</v>
      </c>
      <c r="J1078" s="138"/>
      <c r="K1078" s="27"/>
    </row>
    <row r="1079" spans="1:11" ht="18.75">
      <c r="A1079" s="86" t="s">
        <v>12869</v>
      </c>
      <c r="B1079" s="88" t="s">
        <v>1929</v>
      </c>
      <c r="C1079" s="88"/>
      <c r="D1079" s="86" t="s">
        <v>22</v>
      </c>
      <c r="E1079" s="86"/>
      <c r="F1079" s="90">
        <v>5188.53</v>
      </c>
      <c r="G1079" s="136">
        <f t="shared" si="209"/>
        <v>3076.7982899999997</v>
      </c>
      <c r="H1079" s="130"/>
      <c r="I1079" s="131">
        <f t="shared" si="229"/>
        <v>3076.7982899999997</v>
      </c>
      <c r="J1079" s="138"/>
      <c r="K1079" s="27"/>
    </row>
    <row r="1080" spans="1:11" ht="20.25">
      <c r="A1080" s="86" t="s">
        <v>12870</v>
      </c>
      <c r="B1080" s="88" t="s">
        <v>1930</v>
      </c>
      <c r="C1080" s="88"/>
      <c r="D1080" s="86" t="s">
        <v>22</v>
      </c>
      <c r="E1080" s="169" t="s">
        <v>12</v>
      </c>
      <c r="F1080" s="90">
        <v>2831.09</v>
      </c>
      <c r="G1080" s="136">
        <f t="shared" si="209"/>
        <v>1678.83637</v>
      </c>
      <c r="H1080" s="130">
        <f>G1080*40/100</f>
        <v>671.53454800000009</v>
      </c>
      <c r="I1080" s="131">
        <f t="shared" ref="I1080:I1081" si="230">G1080+H1080</f>
        <v>2350.3709180000001</v>
      </c>
      <c r="J1080" s="142">
        <v>0.4</v>
      </c>
      <c r="K1080" s="27"/>
    </row>
    <row r="1081" spans="1:11" ht="20.25">
      <c r="A1081" s="86" t="s">
        <v>12871</v>
      </c>
      <c r="B1081" s="88" t="s">
        <v>1931</v>
      </c>
      <c r="C1081" s="88"/>
      <c r="D1081" s="96" t="s">
        <v>22</v>
      </c>
      <c r="E1081" s="170" t="s">
        <v>12</v>
      </c>
      <c r="F1081" s="90">
        <v>2829.41</v>
      </c>
      <c r="G1081" s="136">
        <f t="shared" si="209"/>
        <v>1677.8401299999998</v>
      </c>
      <c r="H1081" s="130">
        <f>G1081*40/100</f>
        <v>671.13605199999995</v>
      </c>
      <c r="I1081" s="131">
        <f t="shared" si="230"/>
        <v>2348.9761819999999</v>
      </c>
      <c r="J1081" s="142">
        <v>0.4</v>
      </c>
      <c r="K1081" s="27"/>
    </row>
    <row r="1082" spans="1:11" ht="18.75">
      <c r="A1082" s="86" t="s">
        <v>12872</v>
      </c>
      <c r="B1082" s="88" t="s">
        <v>1932</v>
      </c>
      <c r="C1082" s="88"/>
      <c r="D1082" s="86" t="s">
        <v>23</v>
      </c>
      <c r="E1082" s="86"/>
      <c r="F1082" s="90">
        <v>2457.88</v>
      </c>
      <c r="G1082" s="136">
        <f t="shared" si="209"/>
        <v>1457.5228400000001</v>
      </c>
      <c r="H1082" s="130"/>
      <c r="I1082" s="131">
        <f>G1082</f>
        <v>1457.5228400000001</v>
      </c>
      <c r="J1082" s="138"/>
      <c r="K1082" s="27"/>
    </row>
    <row r="1083" spans="1:11" ht="30">
      <c r="A1083" s="86" t="s">
        <v>12873</v>
      </c>
      <c r="B1083" s="88" t="s">
        <v>1933</v>
      </c>
      <c r="C1083" s="88"/>
      <c r="D1083" s="96" t="s">
        <v>22</v>
      </c>
      <c r="E1083" s="170" t="s">
        <v>12</v>
      </c>
      <c r="F1083" s="90">
        <v>6273.13</v>
      </c>
      <c r="G1083" s="136">
        <f t="shared" si="209"/>
        <v>3719.9660899999999</v>
      </c>
      <c r="H1083" s="130">
        <f>G1083*40/100</f>
        <v>1487.9864360000001</v>
      </c>
      <c r="I1083" s="131">
        <f t="shared" ref="I1083" si="231">G1083+H1083</f>
        <v>5207.952526</v>
      </c>
      <c r="J1083" s="142">
        <v>0.4</v>
      </c>
      <c r="K1083" s="27"/>
    </row>
    <row r="1084" spans="1:11" ht="18.75">
      <c r="A1084" s="86" t="s">
        <v>12874</v>
      </c>
      <c r="B1084" s="88" t="s">
        <v>1934</v>
      </c>
      <c r="C1084" s="88"/>
      <c r="D1084" s="86" t="s">
        <v>22</v>
      </c>
      <c r="E1084" s="86"/>
      <c r="F1084" s="90">
        <v>3459.02</v>
      </c>
      <c r="G1084" s="136">
        <f t="shared" si="209"/>
        <v>2051.19886</v>
      </c>
      <c r="H1084" s="130"/>
      <c r="I1084" s="131">
        <f t="shared" ref="I1084" si="232">G1084</f>
        <v>2051.19886</v>
      </c>
      <c r="J1084" s="138"/>
      <c r="K1084" s="27"/>
    </row>
    <row r="1085" spans="1:11" ht="18.75">
      <c r="A1085" s="86" t="s">
        <v>145</v>
      </c>
      <c r="B1085" s="89" t="s">
        <v>1935</v>
      </c>
      <c r="C1085" s="88"/>
      <c r="D1085" s="86"/>
      <c r="E1085" s="86"/>
      <c r="F1085" s="90"/>
      <c r="G1085" s="146"/>
      <c r="H1085" s="149"/>
      <c r="I1085" s="146"/>
      <c r="J1085" s="138"/>
      <c r="K1085" s="27"/>
    </row>
    <row r="1086" spans="1:11" ht="30">
      <c r="A1086" s="86" t="s">
        <v>12875</v>
      </c>
      <c r="B1086" s="88" t="s">
        <v>1936</v>
      </c>
      <c r="C1086" s="88" t="s">
        <v>1937</v>
      </c>
      <c r="D1086" s="86" t="s">
        <v>23</v>
      </c>
      <c r="E1086" s="169" t="s">
        <v>12</v>
      </c>
      <c r="F1086" s="90">
        <v>1349.74</v>
      </c>
      <c r="G1086" s="136">
        <f t="shared" si="209"/>
        <v>800.39581999999996</v>
      </c>
      <c r="H1086" s="130">
        <f t="shared" ref="H1086:H1087" si="233">G1086*30/100</f>
        <v>240.11874599999999</v>
      </c>
      <c r="I1086" s="131">
        <f t="shared" ref="I1086:I1087" si="234">G1086+H1086</f>
        <v>1040.5145659999998</v>
      </c>
      <c r="J1086" s="142">
        <v>0.3</v>
      </c>
      <c r="K1086" s="27"/>
    </row>
    <row r="1087" spans="1:11" ht="20.25">
      <c r="A1087" s="86" t="s">
        <v>12876</v>
      </c>
      <c r="B1087" s="88" t="s">
        <v>1938</v>
      </c>
      <c r="C1087" s="88"/>
      <c r="D1087" s="86" t="s">
        <v>23</v>
      </c>
      <c r="E1087" s="169" t="s">
        <v>12</v>
      </c>
      <c r="F1087" s="90">
        <v>2294.56</v>
      </c>
      <c r="G1087" s="136">
        <f t="shared" si="209"/>
        <v>1360.67408</v>
      </c>
      <c r="H1087" s="130">
        <f t="shared" si="233"/>
        <v>408.202224</v>
      </c>
      <c r="I1087" s="131">
        <f t="shared" si="234"/>
        <v>1768.8763039999999</v>
      </c>
      <c r="J1087" s="142">
        <v>0.3</v>
      </c>
      <c r="K1087" s="27"/>
    </row>
    <row r="1088" spans="1:11" ht="18.75">
      <c r="A1088" s="86" t="s">
        <v>145</v>
      </c>
      <c r="B1088" s="89" t="s">
        <v>1939</v>
      </c>
      <c r="C1088" s="88"/>
      <c r="D1088" s="86"/>
      <c r="E1088" s="82"/>
      <c r="F1088" s="90"/>
      <c r="G1088" s="146"/>
      <c r="H1088" s="149"/>
      <c r="I1088" s="146"/>
      <c r="J1088" s="138"/>
      <c r="K1088" s="27"/>
    </row>
    <row r="1089" spans="1:11" ht="41.25">
      <c r="A1089" s="86" t="s">
        <v>12877</v>
      </c>
      <c r="B1089" s="88" t="s">
        <v>1940</v>
      </c>
      <c r="C1089" s="88" t="s">
        <v>12878</v>
      </c>
      <c r="D1089" s="86" t="s">
        <v>22</v>
      </c>
      <c r="E1089" s="86"/>
      <c r="F1089" s="90">
        <v>22338.85</v>
      </c>
      <c r="G1089" s="136">
        <f t="shared" si="209"/>
        <v>13246.938049999999</v>
      </c>
      <c r="H1089" s="130">
        <f>G1089*40/100</f>
        <v>5298.7752199999995</v>
      </c>
      <c r="I1089" s="131">
        <f t="shared" ref="I1089:I1094" si="235">G1089+H1089</f>
        <v>18545.71327</v>
      </c>
      <c r="J1089" s="142">
        <v>0.4</v>
      </c>
      <c r="K1089" s="141" t="s">
        <v>14684</v>
      </c>
    </row>
    <row r="1090" spans="1:11" ht="41.25">
      <c r="A1090" s="86" t="s">
        <v>12879</v>
      </c>
      <c r="B1090" s="88" t="s">
        <v>1942</v>
      </c>
      <c r="C1090" s="88" t="s">
        <v>12598</v>
      </c>
      <c r="D1090" s="86" t="s">
        <v>22</v>
      </c>
      <c r="E1090" s="169" t="s">
        <v>12</v>
      </c>
      <c r="F1090" s="90">
        <v>41673.440000000002</v>
      </c>
      <c r="G1090" s="136">
        <f t="shared" si="209"/>
        <v>24712.349920000001</v>
      </c>
      <c r="H1090" s="130">
        <f>G1090*50/100</f>
        <v>12356.17496</v>
      </c>
      <c r="I1090" s="131">
        <f t="shared" si="235"/>
        <v>37068.524879999997</v>
      </c>
      <c r="J1090" s="142">
        <v>0.5</v>
      </c>
      <c r="K1090" s="141" t="s">
        <v>14684</v>
      </c>
    </row>
    <row r="1091" spans="1:11" ht="41.25">
      <c r="A1091" s="86" t="s">
        <v>12880</v>
      </c>
      <c r="B1091" s="88" t="s">
        <v>1943</v>
      </c>
      <c r="C1091" s="88" t="s">
        <v>12878</v>
      </c>
      <c r="D1091" s="96" t="s">
        <v>22</v>
      </c>
      <c r="E1091" s="170" t="s">
        <v>12</v>
      </c>
      <c r="F1091" s="90">
        <v>15705.34</v>
      </c>
      <c r="G1091" s="136">
        <f t="shared" si="209"/>
        <v>9313.2666200000003</v>
      </c>
      <c r="H1091" s="130">
        <f t="shared" ref="H1091" si="236">G1091*50/100</f>
        <v>4656.6333100000002</v>
      </c>
      <c r="I1091" s="131">
        <f t="shared" si="235"/>
        <v>13969.89993</v>
      </c>
      <c r="J1091" s="142">
        <v>0.5</v>
      </c>
      <c r="K1091" s="141" t="s">
        <v>14684</v>
      </c>
    </row>
    <row r="1092" spans="1:11" ht="41.25">
      <c r="A1092" s="86" t="s">
        <v>12881</v>
      </c>
      <c r="B1092" s="88" t="s">
        <v>1944</v>
      </c>
      <c r="C1092" s="88" t="s">
        <v>12878</v>
      </c>
      <c r="D1092" s="96" t="s">
        <v>22</v>
      </c>
      <c r="E1092" s="170" t="s">
        <v>12</v>
      </c>
      <c r="F1092" s="90">
        <v>15705.34</v>
      </c>
      <c r="G1092" s="136">
        <f t="shared" si="209"/>
        <v>9313.2666200000003</v>
      </c>
      <c r="H1092" s="130">
        <f>G1092*50/100</f>
        <v>4656.6333100000002</v>
      </c>
      <c r="I1092" s="131">
        <f t="shared" si="235"/>
        <v>13969.89993</v>
      </c>
      <c r="J1092" s="142">
        <v>0.5</v>
      </c>
      <c r="K1092" s="141" t="s">
        <v>14684</v>
      </c>
    </row>
    <row r="1093" spans="1:11" ht="41.25">
      <c r="A1093" s="86" t="s">
        <v>12882</v>
      </c>
      <c r="B1093" s="88" t="s">
        <v>1945</v>
      </c>
      <c r="C1093" s="88" t="s">
        <v>12878</v>
      </c>
      <c r="D1093" s="86" t="s">
        <v>22</v>
      </c>
      <c r="E1093" s="86"/>
      <c r="F1093" s="90">
        <v>20241.77</v>
      </c>
      <c r="G1093" s="136">
        <f t="shared" si="209"/>
        <v>12003.36961</v>
      </c>
      <c r="H1093" s="130">
        <f>G1093*40/100</f>
        <v>4801.3478439999999</v>
      </c>
      <c r="I1093" s="131">
        <f t="shared" si="235"/>
        <v>16804.717453999998</v>
      </c>
      <c r="J1093" s="142">
        <v>0.4</v>
      </c>
      <c r="K1093" s="141" t="s">
        <v>14684</v>
      </c>
    </row>
    <row r="1094" spans="1:11" ht="41.25">
      <c r="A1094" s="86" t="s">
        <v>12883</v>
      </c>
      <c r="B1094" s="88" t="s">
        <v>1946</v>
      </c>
      <c r="C1094" s="88" t="s">
        <v>12878</v>
      </c>
      <c r="D1094" s="86" t="s">
        <v>11794</v>
      </c>
      <c r="E1094" s="86"/>
      <c r="F1094" s="90">
        <v>34253.370000000003</v>
      </c>
      <c r="G1094" s="136">
        <f t="shared" si="209"/>
        <v>20312.24841</v>
      </c>
      <c r="H1094" s="130">
        <f>G1094*40/100</f>
        <v>8124.8993639999999</v>
      </c>
      <c r="I1094" s="131">
        <f t="shared" si="235"/>
        <v>28437.147774000001</v>
      </c>
      <c r="J1094" s="142">
        <v>0.4</v>
      </c>
      <c r="K1094" s="141" t="s">
        <v>14684</v>
      </c>
    </row>
    <row r="1095" spans="1:11" ht="41.25">
      <c r="A1095" s="86" t="s">
        <v>12884</v>
      </c>
      <c r="B1095" s="88" t="s">
        <v>1947</v>
      </c>
      <c r="C1095" s="88" t="s">
        <v>12878</v>
      </c>
      <c r="D1095" s="96" t="s">
        <v>11794</v>
      </c>
      <c r="E1095" s="170" t="s">
        <v>12</v>
      </c>
      <c r="F1095" s="90">
        <v>34252.61</v>
      </c>
      <c r="G1095" s="136">
        <f t="shared" si="209"/>
        <v>20311.797729999998</v>
      </c>
      <c r="H1095" s="130">
        <f>G1095*50/100</f>
        <v>10155.898864999999</v>
      </c>
      <c r="I1095" s="131">
        <f t="shared" ref="I1095" si="237">G1095+H1095</f>
        <v>30467.696594999998</v>
      </c>
      <c r="J1095" s="142">
        <v>0.5</v>
      </c>
      <c r="K1095" s="141" t="s">
        <v>14684</v>
      </c>
    </row>
    <row r="1096" spans="1:11" ht="41.25">
      <c r="A1096" s="86" t="s">
        <v>12885</v>
      </c>
      <c r="B1096" s="88" t="s">
        <v>1948</v>
      </c>
      <c r="C1096" s="88" t="s">
        <v>12878</v>
      </c>
      <c r="D1096" s="86" t="s">
        <v>11794</v>
      </c>
      <c r="E1096" s="86"/>
      <c r="F1096" s="90">
        <v>46187.98</v>
      </c>
      <c r="G1096" s="136">
        <f t="shared" si="209"/>
        <v>27389.472140000002</v>
      </c>
      <c r="H1096" s="130">
        <f>G1096*40/100</f>
        <v>10955.788856000001</v>
      </c>
      <c r="I1096" s="131">
        <f>G1096+H1096</f>
        <v>38345.260996000005</v>
      </c>
      <c r="J1096" s="142">
        <v>0.4</v>
      </c>
      <c r="K1096" s="141" t="s">
        <v>14684</v>
      </c>
    </row>
    <row r="1097" spans="1:11" ht="41.25">
      <c r="A1097" s="86" t="s">
        <v>12886</v>
      </c>
      <c r="B1097" s="88" t="s">
        <v>1949</v>
      </c>
      <c r="C1097" s="88" t="s">
        <v>12598</v>
      </c>
      <c r="D1097" s="86" t="s">
        <v>11794</v>
      </c>
      <c r="E1097" s="169" t="s">
        <v>12</v>
      </c>
      <c r="F1097" s="90">
        <v>53599.72</v>
      </c>
      <c r="G1097" s="136">
        <f t="shared" ref="G1097:G1160" si="238">F1097*0.593</f>
        <v>31784.633959999999</v>
      </c>
      <c r="H1097" s="130">
        <f>G1097*50/100</f>
        <v>15892.316979999998</v>
      </c>
      <c r="I1097" s="131">
        <f>G1097+H1097</f>
        <v>47676.950939999995</v>
      </c>
      <c r="J1097" s="142">
        <v>0.5</v>
      </c>
      <c r="K1097" s="141" t="s">
        <v>14684</v>
      </c>
    </row>
    <row r="1098" spans="1:11" ht="41.25">
      <c r="A1098" s="86" t="s">
        <v>12887</v>
      </c>
      <c r="B1098" s="88" t="s">
        <v>1950</v>
      </c>
      <c r="C1098" s="88"/>
      <c r="D1098" s="86" t="s">
        <v>11794</v>
      </c>
      <c r="E1098" s="86"/>
      <c r="F1098" s="90">
        <v>40733.699999999997</v>
      </c>
      <c r="G1098" s="136">
        <f t="shared" si="238"/>
        <v>24155.084099999996</v>
      </c>
      <c r="H1098" s="130">
        <f>G1098*40/100</f>
        <v>9662.0336399999978</v>
      </c>
      <c r="I1098" s="131">
        <f t="shared" ref="I1098:I1101" si="239">G1098+H1098</f>
        <v>33817.117739999994</v>
      </c>
      <c r="J1098" s="142">
        <v>0.4</v>
      </c>
      <c r="K1098" s="141" t="s">
        <v>14684</v>
      </c>
    </row>
    <row r="1099" spans="1:11" ht="41.25">
      <c r="A1099" s="86" t="s">
        <v>12888</v>
      </c>
      <c r="B1099" s="88" t="s">
        <v>1951</v>
      </c>
      <c r="C1099" s="88" t="s">
        <v>12598</v>
      </c>
      <c r="D1099" s="86" t="s">
        <v>11794</v>
      </c>
      <c r="E1099" s="169" t="s">
        <v>12</v>
      </c>
      <c r="F1099" s="90">
        <v>40733.69</v>
      </c>
      <c r="G1099" s="136">
        <f t="shared" si="238"/>
        <v>24155.078170000001</v>
      </c>
      <c r="H1099" s="130">
        <f t="shared" ref="H1099" si="240">G1099*50/100</f>
        <v>12077.539085000002</v>
      </c>
      <c r="I1099" s="131">
        <f t="shared" si="239"/>
        <v>36232.617255000005</v>
      </c>
      <c r="J1099" s="142">
        <v>0.5</v>
      </c>
      <c r="K1099" s="141" t="s">
        <v>14684</v>
      </c>
    </row>
    <row r="1100" spans="1:11" ht="41.25">
      <c r="A1100" s="86" t="s">
        <v>12889</v>
      </c>
      <c r="B1100" s="88" t="s">
        <v>1952</v>
      </c>
      <c r="C1100" s="88" t="s">
        <v>12890</v>
      </c>
      <c r="D1100" s="86" t="s">
        <v>11794</v>
      </c>
      <c r="E1100" s="86"/>
      <c r="F1100" s="90">
        <v>30597.360000000001</v>
      </c>
      <c r="G1100" s="136">
        <f t="shared" si="238"/>
        <v>18144.234479999999</v>
      </c>
      <c r="H1100" s="130">
        <f>G1100*40/100</f>
        <v>7257.693792</v>
      </c>
      <c r="I1100" s="131">
        <f t="shared" si="239"/>
        <v>25401.928271999997</v>
      </c>
      <c r="J1100" s="142">
        <v>0.4</v>
      </c>
      <c r="K1100" s="141" t="s">
        <v>14684</v>
      </c>
    </row>
    <row r="1101" spans="1:11" ht="41.25">
      <c r="A1101" s="86" t="s">
        <v>12891</v>
      </c>
      <c r="B1101" s="88" t="s">
        <v>1954</v>
      </c>
      <c r="C1101" s="88" t="s">
        <v>12598</v>
      </c>
      <c r="D1101" s="86" t="s">
        <v>11794</v>
      </c>
      <c r="E1101" s="169" t="s">
        <v>12</v>
      </c>
      <c r="F1101" s="90">
        <v>30706.74</v>
      </c>
      <c r="G1101" s="136">
        <f t="shared" si="238"/>
        <v>18209.096819999999</v>
      </c>
      <c r="H1101" s="130">
        <f>G1101*50/100</f>
        <v>9104.5484099999994</v>
      </c>
      <c r="I1101" s="131">
        <f t="shared" si="239"/>
        <v>27313.645229999998</v>
      </c>
      <c r="J1101" s="142">
        <v>0.5</v>
      </c>
      <c r="K1101" s="141" t="s">
        <v>14684</v>
      </c>
    </row>
    <row r="1102" spans="1:11" ht="18.75">
      <c r="A1102" s="86" t="s">
        <v>12892</v>
      </c>
      <c r="B1102" s="88" t="s">
        <v>1955</v>
      </c>
      <c r="C1102" s="88"/>
      <c r="D1102" s="86" t="s">
        <v>11794</v>
      </c>
      <c r="E1102" s="86"/>
      <c r="F1102" s="90">
        <v>7245.31</v>
      </c>
      <c r="G1102" s="136">
        <f t="shared" si="238"/>
        <v>4296.4688299999998</v>
      </c>
      <c r="H1102" s="130"/>
      <c r="I1102" s="131">
        <f t="shared" ref="I1102:I1105" si="241">G1102</f>
        <v>4296.4688299999998</v>
      </c>
      <c r="J1102" s="138"/>
      <c r="K1102" s="27"/>
    </row>
    <row r="1103" spans="1:11" ht="18.75">
      <c r="A1103" s="86" t="s">
        <v>12893</v>
      </c>
      <c r="B1103" s="88" t="s">
        <v>1956</v>
      </c>
      <c r="C1103" s="88" t="s">
        <v>12878</v>
      </c>
      <c r="D1103" s="86" t="s">
        <v>22</v>
      </c>
      <c r="E1103" s="86"/>
      <c r="F1103" s="90">
        <v>3034.23</v>
      </c>
      <c r="G1103" s="136">
        <f t="shared" si="238"/>
        <v>1799.2983899999999</v>
      </c>
      <c r="H1103" s="130"/>
      <c r="I1103" s="131">
        <f t="shared" si="241"/>
        <v>1799.2983899999999</v>
      </c>
      <c r="J1103" s="138"/>
      <c r="K1103" s="27"/>
    </row>
    <row r="1104" spans="1:11" ht="30">
      <c r="A1104" s="86" t="s">
        <v>12894</v>
      </c>
      <c r="B1104" s="88" t="s">
        <v>1957</v>
      </c>
      <c r="C1104" s="88"/>
      <c r="D1104" s="86" t="s">
        <v>23</v>
      </c>
      <c r="E1104" s="86"/>
      <c r="F1104" s="90">
        <v>2801.99</v>
      </c>
      <c r="G1104" s="136">
        <f t="shared" si="238"/>
        <v>1661.5800699999998</v>
      </c>
      <c r="H1104" s="130"/>
      <c r="I1104" s="131">
        <f t="shared" si="241"/>
        <v>1661.5800699999998</v>
      </c>
      <c r="J1104" s="138"/>
      <c r="K1104" s="27"/>
    </row>
    <row r="1105" spans="1:11" ht="18.75">
      <c r="A1105" s="86" t="s">
        <v>12895</v>
      </c>
      <c r="B1105" s="88" t="s">
        <v>1958</v>
      </c>
      <c r="C1105" s="88"/>
      <c r="D1105" s="86" t="s">
        <v>22</v>
      </c>
      <c r="E1105" s="86"/>
      <c r="F1105" s="90">
        <v>3034.23</v>
      </c>
      <c r="G1105" s="136">
        <f t="shared" si="238"/>
        <v>1799.2983899999999</v>
      </c>
      <c r="H1105" s="130"/>
      <c r="I1105" s="131">
        <f t="shared" si="241"/>
        <v>1799.2983899999999</v>
      </c>
      <c r="J1105" s="138"/>
      <c r="K1105" s="27"/>
    </row>
    <row r="1106" spans="1:11" ht="41.25">
      <c r="A1106" s="86" t="s">
        <v>12896</v>
      </c>
      <c r="B1106" s="88" t="s">
        <v>1959</v>
      </c>
      <c r="C1106" s="88" t="s">
        <v>12890</v>
      </c>
      <c r="D1106" s="86" t="s">
        <v>11794</v>
      </c>
      <c r="E1106" s="86"/>
      <c r="F1106" s="90">
        <v>22950.55</v>
      </c>
      <c r="G1106" s="136">
        <f t="shared" si="238"/>
        <v>13609.676149999999</v>
      </c>
      <c r="H1106" s="130">
        <f>G1106*20/100</f>
        <v>2721.93523</v>
      </c>
      <c r="I1106" s="131">
        <f>G1106+H1106</f>
        <v>16331.611379999998</v>
      </c>
      <c r="J1106" s="142">
        <v>0.2</v>
      </c>
      <c r="K1106" s="141" t="s">
        <v>14684</v>
      </c>
    </row>
    <row r="1107" spans="1:11" ht="41.25">
      <c r="A1107" s="86" t="s">
        <v>12897</v>
      </c>
      <c r="B1107" s="88" t="s">
        <v>1960</v>
      </c>
      <c r="C1107" s="88"/>
      <c r="D1107" s="86" t="s">
        <v>11794</v>
      </c>
      <c r="E1107" s="86"/>
      <c r="F1107" s="90">
        <v>34425.82</v>
      </c>
      <c r="G1107" s="136">
        <f t="shared" si="238"/>
        <v>20414.511259999999</v>
      </c>
      <c r="H1107" s="130">
        <f>G1107*40/100</f>
        <v>8165.8045039999997</v>
      </c>
      <c r="I1107" s="131">
        <f t="shared" ref="I1107:I1108" si="242">G1107+H1107</f>
        <v>28580.315763999999</v>
      </c>
      <c r="J1107" s="142">
        <v>0.4</v>
      </c>
      <c r="K1107" s="141" t="s">
        <v>14684</v>
      </c>
    </row>
    <row r="1108" spans="1:11" ht="41.25">
      <c r="A1108" s="86" t="s">
        <v>12898</v>
      </c>
      <c r="B1108" s="88" t="s">
        <v>1961</v>
      </c>
      <c r="C1108" s="88"/>
      <c r="D1108" s="86" t="s">
        <v>11794</v>
      </c>
      <c r="E1108" s="86"/>
      <c r="F1108" s="90">
        <v>34425.82</v>
      </c>
      <c r="G1108" s="136">
        <f t="shared" si="238"/>
        <v>20414.511259999999</v>
      </c>
      <c r="H1108" s="130">
        <f t="shared" ref="H1108" si="243">G1108*20/100</f>
        <v>4082.9022519999999</v>
      </c>
      <c r="I1108" s="131">
        <f t="shared" si="242"/>
        <v>24497.413511999999</v>
      </c>
      <c r="J1108" s="142">
        <v>0.2</v>
      </c>
      <c r="K1108" s="141" t="s">
        <v>14684</v>
      </c>
    </row>
    <row r="1109" spans="1:11" ht="30">
      <c r="A1109" s="86" t="s">
        <v>12899</v>
      </c>
      <c r="B1109" s="88" t="s">
        <v>1962</v>
      </c>
      <c r="C1109" s="88"/>
      <c r="D1109" s="86" t="s">
        <v>23</v>
      </c>
      <c r="E1109" s="86"/>
      <c r="F1109" s="90">
        <v>2101.4899999999998</v>
      </c>
      <c r="G1109" s="136">
        <f t="shared" si="238"/>
        <v>1246.1835699999999</v>
      </c>
      <c r="H1109" s="130"/>
      <c r="I1109" s="131">
        <f t="shared" ref="I1109:I1114" si="244">G1109</f>
        <v>1246.1835699999999</v>
      </c>
      <c r="J1109" s="138"/>
      <c r="K1109" s="27"/>
    </row>
    <row r="1110" spans="1:11" ht="30">
      <c r="A1110" s="86" t="s">
        <v>12900</v>
      </c>
      <c r="B1110" s="88" t="s">
        <v>1963</v>
      </c>
      <c r="C1110" s="88" t="s">
        <v>1964</v>
      </c>
      <c r="D1110" s="86" t="s">
        <v>22</v>
      </c>
      <c r="E1110" s="86"/>
      <c r="F1110" s="90">
        <v>3337.58</v>
      </c>
      <c r="G1110" s="136">
        <f t="shared" si="238"/>
        <v>1979.1849399999999</v>
      </c>
      <c r="H1110" s="130"/>
      <c r="I1110" s="131">
        <f t="shared" si="244"/>
        <v>1979.1849399999999</v>
      </c>
      <c r="J1110" s="138"/>
      <c r="K1110" s="27"/>
    </row>
    <row r="1111" spans="1:11" ht="18.75">
      <c r="A1111" s="86" t="s">
        <v>12901</v>
      </c>
      <c r="B1111" s="88" t="s">
        <v>1968</v>
      </c>
      <c r="C1111" s="88"/>
      <c r="D1111" s="86" t="s">
        <v>22</v>
      </c>
      <c r="E1111" s="86"/>
      <c r="F1111" s="90">
        <v>3804.84</v>
      </c>
      <c r="G1111" s="136">
        <f t="shared" si="238"/>
        <v>2256.2701200000001</v>
      </c>
      <c r="H1111" s="130"/>
      <c r="I1111" s="131">
        <f t="shared" si="244"/>
        <v>2256.2701200000001</v>
      </c>
      <c r="J1111" s="138"/>
      <c r="K1111" s="27"/>
    </row>
    <row r="1112" spans="1:11" ht="18.75">
      <c r="A1112" s="86" t="s">
        <v>12902</v>
      </c>
      <c r="B1112" s="88" t="s">
        <v>12903</v>
      </c>
      <c r="C1112" s="92"/>
      <c r="D1112" s="92" t="s">
        <v>22</v>
      </c>
      <c r="E1112" s="92"/>
      <c r="F1112" s="90">
        <v>3856.98</v>
      </c>
      <c r="G1112" s="136">
        <f t="shared" si="238"/>
        <v>2287.18914</v>
      </c>
      <c r="H1112" s="130"/>
      <c r="I1112" s="131">
        <f t="shared" si="244"/>
        <v>2287.18914</v>
      </c>
      <c r="J1112" s="138"/>
      <c r="K1112" s="27"/>
    </row>
    <row r="1113" spans="1:11" ht="30">
      <c r="A1113" s="86" t="s">
        <v>12904</v>
      </c>
      <c r="B1113" s="88" t="s">
        <v>1970</v>
      </c>
      <c r="C1113" s="88"/>
      <c r="D1113" s="86" t="s">
        <v>22</v>
      </c>
      <c r="E1113" s="86"/>
      <c r="F1113" s="90">
        <v>3337.58</v>
      </c>
      <c r="G1113" s="136">
        <f t="shared" si="238"/>
        <v>1979.1849399999999</v>
      </c>
      <c r="H1113" s="130"/>
      <c r="I1113" s="131">
        <f t="shared" si="244"/>
        <v>1979.1849399999999</v>
      </c>
      <c r="J1113" s="138"/>
      <c r="K1113" s="27"/>
    </row>
    <row r="1114" spans="1:11" ht="18.75">
      <c r="A1114" s="86" t="s">
        <v>12905</v>
      </c>
      <c r="B1114" s="88" t="s">
        <v>1971</v>
      </c>
      <c r="C1114" s="88"/>
      <c r="D1114" s="86" t="s">
        <v>23</v>
      </c>
      <c r="E1114" s="86"/>
      <c r="F1114" s="90">
        <v>2801.99</v>
      </c>
      <c r="G1114" s="136">
        <f t="shared" si="238"/>
        <v>1661.5800699999998</v>
      </c>
      <c r="H1114" s="130"/>
      <c r="I1114" s="131">
        <f t="shared" si="244"/>
        <v>1661.5800699999998</v>
      </c>
      <c r="J1114" s="138"/>
      <c r="K1114" s="27"/>
    </row>
    <row r="1115" spans="1:11" ht="18.75">
      <c r="A1115" s="86" t="s">
        <v>145</v>
      </c>
      <c r="B1115" s="89" t="s">
        <v>1974</v>
      </c>
      <c r="C1115" s="88"/>
      <c r="D1115" s="86"/>
      <c r="E1115" s="86"/>
      <c r="F1115" s="90"/>
      <c r="G1115" s="146"/>
      <c r="H1115" s="149"/>
      <c r="I1115" s="146"/>
      <c r="J1115" s="138"/>
      <c r="K1115" s="27"/>
    </row>
    <row r="1116" spans="1:11" ht="41.25">
      <c r="A1116" s="86" t="s">
        <v>12906</v>
      </c>
      <c r="B1116" s="88" t="s">
        <v>1975</v>
      </c>
      <c r="C1116" s="88"/>
      <c r="D1116" s="96" t="s">
        <v>11794</v>
      </c>
      <c r="E1116" s="170" t="s">
        <v>12</v>
      </c>
      <c r="F1116" s="90">
        <v>33901.440000000002</v>
      </c>
      <c r="G1116" s="136">
        <f t="shared" si="238"/>
        <v>20103.553920000002</v>
      </c>
      <c r="H1116" s="130">
        <f>G1116*50/100</f>
        <v>10051.776960000001</v>
      </c>
      <c r="I1116" s="131">
        <f t="shared" ref="I1116:I1117" si="245">G1116+H1116</f>
        <v>30155.330880000001</v>
      </c>
      <c r="J1116" s="142">
        <v>0.5</v>
      </c>
      <c r="K1116" s="141" t="s">
        <v>14684</v>
      </c>
    </row>
    <row r="1117" spans="1:11" ht="41.25">
      <c r="A1117" s="86" t="s">
        <v>12907</v>
      </c>
      <c r="B1117" s="88" t="s">
        <v>1976</v>
      </c>
      <c r="C1117" s="88"/>
      <c r="D1117" s="86" t="s">
        <v>11794</v>
      </c>
      <c r="E1117" s="86"/>
      <c r="F1117" s="90">
        <v>33905.51</v>
      </c>
      <c r="G1117" s="136">
        <f t="shared" si="238"/>
        <v>20105.967430000001</v>
      </c>
      <c r="H1117" s="130">
        <f>G1117*40/100</f>
        <v>8042.3869720000002</v>
      </c>
      <c r="I1117" s="131">
        <f t="shared" si="245"/>
        <v>28148.354402000001</v>
      </c>
      <c r="J1117" s="142">
        <v>0.4</v>
      </c>
      <c r="K1117" s="141" t="s">
        <v>14684</v>
      </c>
    </row>
    <row r="1118" spans="1:11" ht="18.75">
      <c r="A1118" s="86" t="s">
        <v>12908</v>
      </c>
      <c r="B1118" s="88" t="s">
        <v>1978</v>
      </c>
      <c r="C1118" s="88"/>
      <c r="D1118" s="86" t="s">
        <v>24</v>
      </c>
      <c r="E1118" s="86"/>
      <c r="F1118" s="90">
        <v>794.41</v>
      </c>
      <c r="G1118" s="136">
        <f t="shared" si="238"/>
        <v>471.08512999999994</v>
      </c>
      <c r="H1118" s="28"/>
      <c r="I1118" s="131">
        <f>G1118</f>
        <v>471.08512999999994</v>
      </c>
      <c r="J1118" s="138"/>
      <c r="K1118" s="27"/>
    </row>
    <row r="1119" spans="1:11" ht="20.25">
      <c r="A1119" s="86" t="s">
        <v>12909</v>
      </c>
      <c r="B1119" s="88" t="s">
        <v>1979</v>
      </c>
      <c r="C1119" s="88"/>
      <c r="D1119" s="96" t="s">
        <v>11794</v>
      </c>
      <c r="E1119" s="170" t="s">
        <v>12</v>
      </c>
      <c r="F1119" s="90">
        <v>6077.03</v>
      </c>
      <c r="G1119" s="136">
        <f t="shared" si="238"/>
        <v>3603.6787899999995</v>
      </c>
      <c r="H1119" s="130">
        <f>G1119*40/100</f>
        <v>1441.4715159999998</v>
      </c>
      <c r="I1119" s="131">
        <f t="shared" ref="I1119:I1123" si="246">G1119+H1119</f>
        <v>5045.1503059999995</v>
      </c>
      <c r="J1119" s="142">
        <v>0.4</v>
      </c>
      <c r="K1119" s="27"/>
    </row>
    <row r="1120" spans="1:11" ht="41.25">
      <c r="A1120" s="86" t="s">
        <v>12910</v>
      </c>
      <c r="B1120" s="88" t="s">
        <v>1981</v>
      </c>
      <c r="C1120" s="88"/>
      <c r="D1120" s="86" t="s">
        <v>22</v>
      </c>
      <c r="E1120" s="86"/>
      <c r="F1120" s="90">
        <v>19754.63</v>
      </c>
      <c r="G1120" s="136">
        <f t="shared" si="238"/>
        <v>11714.49559</v>
      </c>
      <c r="H1120" s="130">
        <f t="shared" ref="H1120:H1123" si="247">G1120*40/100</f>
        <v>4685.7982359999996</v>
      </c>
      <c r="I1120" s="131">
        <f t="shared" si="246"/>
        <v>16400.293826000001</v>
      </c>
      <c r="J1120" s="142">
        <v>0.4</v>
      </c>
      <c r="K1120" s="141" t="s">
        <v>14684</v>
      </c>
    </row>
    <row r="1121" spans="1:11" ht="41.25">
      <c r="A1121" s="86" t="s">
        <v>12911</v>
      </c>
      <c r="B1121" s="88" t="s">
        <v>1982</v>
      </c>
      <c r="C1121" s="88"/>
      <c r="D1121" s="86" t="s">
        <v>11794</v>
      </c>
      <c r="E1121" s="86"/>
      <c r="F1121" s="90">
        <v>33905.51</v>
      </c>
      <c r="G1121" s="136">
        <f t="shared" si="238"/>
        <v>20105.967430000001</v>
      </c>
      <c r="H1121" s="130">
        <f t="shared" si="247"/>
        <v>8042.3869720000002</v>
      </c>
      <c r="I1121" s="131">
        <f t="shared" si="246"/>
        <v>28148.354402000001</v>
      </c>
      <c r="J1121" s="142">
        <v>0.4</v>
      </c>
      <c r="K1121" s="141" t="s">
        <v>14684</v>
      </c>
    </row>
    <row r="1122" spans="1:11" ht="41.25">
      <c r="A1122" s="86" t="s">
        <v>12912</v>
      </c>
      <c r="B1122" s="88" t="s">
        <v>1983</v>
      </c>
      <c r="C1122" s="88"/>
      <c r="D1122" s="86" t="s">
        <v>24</v>
      </c>
      <c r="E1122" s="86"/>
      <c r="F1122" s="90">
        <v>1765.8</v>
      </c>
      <c r="G1122" s="136">
        <f t="shared" si="238"/>
        <v>1047.1193999999998</v>
      </c>
      <c r="H1122" s="130">
        <f t="shared" si="247"/>
        <v>418.84775999999988</v>
      </c>
      <c r="I1122" s="131">
        <f t="shared" si="246"/>
        <v>1465.9671599999997</v>
      </c>
      <c r="J1122" s="142">
        <v>0.4</v>
      </c>
      <c r="K1122" s="141" t="s">
        <v>14684</v>
      </c>
    </row>
    <row r="1123" spans="1:11" ht="41.25">
      <c r="A1123" s="86" t="s">
        <v>12913</v>
      </c>
      <c r="B1123" s="88" t="s">
        <v>1984</v>
      </c>
      <c r="C1123" s="88" t="s">
        <v>12878</v>
      </c>
      <c r="D1123" s="96" t="s">
        <v>11794</v>
      </c>
      <c r="E1123" s="96"/>
      <c r="F1123" s="90">
        <v>38991.33</v>
      </c>
      <c r="G1123" s="136">
        <f t="shared" si="238"/>
        <v>23121.858690000001</v>
      </c>
      <c r="H1123" s="130">
        <f t="shared" si="247"/>
        <v>9248.7434759999996</v>
      </c>
      <c r="I1123" s="131">
        <f t="shared" si="246"/>
        <v>32370.602166000001</v>
      </c>
      <c r="J1123" s="142">
        <v>0.4</v>
      </c>
      <c r="K1123" s="141" t="s">
        <v>14684</v>
      </c>
    </row>
    <row r="1124" spans="1:11" ht="41.25">
      <c r="A1124" s="86" t="s">
        <v>12914</v>
      </c>
      <c r="B1124" s="88" t="s">
        <v>1985</v>
      </c>
      <c r="C1124" s="88" t="s">
        <v>12915</v>
      </c>
      <c r="D1124" s="96" t="s">
        <v>11794</v>
      </c>
      <c r="E1124" s="170" t="s">
        <v>12</v>
      </c>
      <c r="F1124" s="90">
        <v>47924.45</v>
      </c>
      <c r="G1124" s="136">
        <f t="shared" si="238"/>
        <v>28419.198849999997</v>
      </c>
      <c r="H1124" s="130">
        <f>G1124*50/100</f>
        <v>14209.599424999999</v>
      </c>
      <c r="I1124" s="131">
        <f t="shared" ref="I1124" si="248">G1124+H1124</f>
        <v>42628.798274999994</v>
      </c>
      <c r="J1124" s="142">
        <v>0.5</v>
      </c>
      <c r="K1124" s="141" t="s">
        <v>14684</v>
      </c>
    </row>
    <row r="1125" spans="1:11" ht="18.75">
      <c r="A1125" s="86" t="s">
        <v>12916</v>
      </c>
      <c r="B1125" s="88" t="s">
        <v>1986</v>
      </c>
      <c r="C1125" s="88"/>
      <c r="D1125" s="86" t="s">
        <v>22</v>
      </c>
      <c r="E1125" s="86"/>
      <c r="F1125" s="90">
        <v>3459.02</v>
      </c>
      <c r="G1125" s="136">
        <f t="shared" si="238"/>
        <v>2051.19886</v>
      </c>
      <c r="H1125" s="28"/>
      <c r="I1125" s="131">
        <f t="shared" ref="I1125:I1127" si="249">G1125</f>
        <v>2051.19886</v>
      </c>
      <c r="J1125" s="138"/>
      <c r="K1125" s="27"/>
    </row>
    <row r="1126" spans="1:11" ht="30">
      <c r="A1126" s="86" t="s">
        <v>12917</v>
      </c>
      <c r="B1126" s="88" t="s">
        <v>1987</v>
      </c>
      <c r="C1126" s="88"/>
      <c r="D1126" s="86" t="s">
        <v>24</v>
      </c>
      <c r="E1126" s="86"/>
      <c r="F1126" s="90">
        <v>1610.26</v>
      </c>
      <c r="G1126" s="136">
        <f t="shared" si="238"/>
        <v>954.8841799999999</v>
      </c>
      <c r="H1126" s="28"/>
      <c r="I1126" s="131">
        <f t="shared" si="249"/>
        <v>954.8841799999999</v>
      </c>
      <c r="J1126" s="138"/>
      <c r="K1126" s="27"/>
    </row>
    <row r="1127" spans="1:11" ht="30">
      <c r="A1127" s="86" t="s">
        <v>12918</v>
      </c>
      <c r="B1127" s="88" t="s">
        <v>1988</v>
      </c>
      <c r="C1127" s="88"/>
      <c r="D1127" s="86" t="s">
        <v>22</v>
      </c>
      <c r="E1127" s="86"/>
      <c r="F1127" s="90">
        <v>3034.23</v>
      </c>
      <c r="G1127" s="136">
        <f t="shared" si="238"/>
        <v>1799.2983899999999</v>
      </c>
      <c r="H1127" s="28"/>
      <c r="I1127" s="131">
        <f t="shared" si="249"/>
        <v>1799.2983899999999</v>
      </c>
      <c r="J1127" s="138"/>
      <c r="K1127" s="27"/>
    </row>
    <row r="1128" spans="1:11" ht="30">
      <c r="A1128" s="86" t="s">
        <v>12919</v>
      </c>
      <c r="B1128" s="88" t="s">
        <v>1989</v>
      </c>
      <c r="C1128" s="88"/>
      <c r="D1128" s="96" t="s">
        <v>22</v>
      </c>
      <c r="E1128" s="170" t="s">
        <v>12</v>
      </c>
      <c r="F1128" s="90">
        <v>3458.2</v>
      </c>
      <c r="G1128" s="136">
        <f t="shared" si="238"/>
        <v>2050.7125999999998</v>
      </c>
      <c r="H1128" s="130">
        <f>G1128*40/100</f>
        <v>820.28503999999987</v>
      </c>
      <c r="I1128" s="131">
        <f t="shared" ref="I1128" si="250">G1128+H1128</f>
        <v>2870.9976399999996</v>
      </c>
      <c r="J1128" s="142">
        <v>0.4</v>
      </c>
      <c r="K1128" s="27"/>
    </row>
    <row r="1129" spans="1:11" ht="18.75">
      <c r="A1129" s="86" t="s">
        <v>12920</v>
      </c>
      <c r="B1129" s="88" t="s">
        <v>1990</v>
      </c>
      <c r="C1129" s="88"/>
      <c r="D1129" s="86" t="s">
        <v>23</v>
      </c>
      <c r="E1129" s="86"/>
      <c r="F1129" s="90">
        <v>2457.88</v>
      </c>
      <c r="G1129" s="136">
        <f t="shared" si="238"/>
        <v>1457.5228400000001</v>
      </c>
      <c r="H1129" s="28"/>
      <c r="I1129" s="131">
        <f t="shared" ref="I1129:I1132" si="251">G1129</f>
        <v>1457.5228400000001</v>
      </c>
      <c r="J1129" s="138"/>
      <c r="K1129" s="27"/>
    </row>
    <row r="1130" spans="1:11" ht="45">
      <c r="A1130" s="86" t="s">
        <v>12921</v>
      </c>
      <c r="B1130" s="85" t="s">
        <v>1993</v>
      </c>
      <c r="C1130" s="88" t="s">
        <v>12922</v>
      </c>
      <c r="D1130" s="86" t="s">
        <v>22</v>
      </c>
      <c r="E1130" s="86"/>
      <c r="F1130" s="90">
        <v>2316.5</v>
      </c>
      <c r="G1130" s="136">
        <f t="shared" si="238"/>
        <v>1373.6844999999998</v>
      </c>
      <c r="H1130" s="28"/>
      <c r="I1130" s="131">
        <f t="shared" si="251"/>
        <v>1373.6844999999998</v>
      </c>
      <c r="J1130" s="138"/>
      <c r="K1130" s="27"/>
    </row>
    <row r="1131" spans="1:11" ht="18.75">
      <c r="A1131" s="86" t="s">
        <v>145</v>
      </c>
      <c r="B1131" s="89" t="s">
        <v>1991</v>
      </c>
      <c r="C1131" s="88"/>
      <c r="D1131" s="86"/>
      <c r="E1131" s="86"/>
      <c r="F1131" s="90"/>
      <c r="G1131" s="146"/>
      <c r="H1131" s="150"/>
      <c r="I1131" s="146"/>
      <c r="J1131" s="138"/>
      <c r="K1131" s="27"/>
    </row>
    <row r="1132" spans="1:11" ht="18.75">
      <c r="A1132" s="86" t="s">
        <v>12923</v>
      </c>
      <c r="B1132" s="88" t="s">
        <v>1996</v>
      </c>
      <c r="C1132" s="88"/>
      <c r="D1132" s="86" t="s">
        <v>23</v>
      </c>
      <c r="E1132" s="86"/>
      <c r="F1132" s="90">
        <v>2801.99</v>
      </c>
      <c r="G1132" s="136">
        <f t="shared" si="238"/>
        <v>1661.5800699999998</v>
      </c>
      <c r="H1132" s="28"/>
      <c r="I1132" s="131">
        <f t="shared" si="251"/>
        <v>1661.5800699999998</v>
      </c>
      <c r="J1132" s="138"/>
      <c r="K1132" s="27"/>
    </row>
    <row r="1133" spans="1:11" ht="20.25">
      <c r="A1133" s="86" t="s">
        <v>12924</v>
      </c>
      <c r="B1133" s="88" t="s">
        <v>1997</v>
      </c>
      <c r="C1133" s="88" t="s">
        <v>12925</v>
      </c>
      <c r="D1133" s="86" t="s">
        <v>24</v>
      </c>
      <c r="E1133" s="169" t="s">
        <v>12</v>
      </c>
      <c r="F1133" s="90">
        <v>1437.92</v>
      </c>
      <c r="G1133" s="136">
        <f t="shared" si="238"/>
        <v>852.68655999999999</v>
      </c>
      <c r="H1133" s="130">
        <f t="shared" ref="H1133:H1137" si="252">G1133*30/100</f>
        <v>255.80596800000001</v>
      </c>
      <c r="I1133" s="131">
        <f t="shared" ref="I1133:I1137" si="253">G1133+H1133</f>
        <v>1108.492528</v>
      </c>
      <c r="J1133" s="142">
        <v>0.3</v>
      </c>
      <c r="K1133" s="27"/>
    </row>
    <row r="1134" spans="1:11" ht="20.25">
      <c r="A1134" s="86" t="s">
        <v>12926</v>
      </c>
      <c r="B1134" s="88" t="s">
        <v>2002</v>
      </c>
      <c r="C1134" s="88" t="s">
        <v>2003</v>
      </c>
      <c r="D1134" s="86" t="s">
        <v>24</v>
      </c>
      <c r="E1134" s="169" t="s">
        <v>12</v>
      </c>
      <c r="F1134" s="90">
        <v>1526.22</v>
      </c>
      <c r="G1134" s="136">
        <f t="shared" si="238"/>
        <v>905.04845999999998</v>
      </c>
      <c r="H1134" s="130">
        <f t="shared" si="252"/>
        <v>271.51453800000002</v>
      </c>
      <c r="I1134" s="131">
        <f t="shared" si="253"/>
        <v>1176.5629979999999</v>
      </c>
      <c r="J1134" s="142">
        <v>0.3</v>
      </c>
      <c r="K1134" s="27"/>
    </row>
    <row r="1135" spans="1:11" ht="30">
      <c r="A1135" s="86" t="s">
        <v>12927</v>
      </c>
      <c r="B1135" s="88" t="s">
        <v>2004</v>
      </c>
      <c r="C1135" s="93" t="s">
        <v>12928</v>
      </c>
      <c r="D1135" s="106" t="s">
        <v>24</v>
      </c>
      <c r="E1135" s="169" t="s">
        <v>12</v>
      </c>
      <c r="F1135" s="90">
        <v>1687.18</v>
      </c>
      <c r="G1135" s="136">
        <f t="shared" si="238"/>
        <v>1000.49774</v>
      </c>
      <c r="H1135" s="130">
        <f t="shared" si="252"/>
        <v>300.14932199999998</v>
      </c>
      <c r="I1135" s="131">
        <f t="shared" si="253"/>
        <v>1300.647062</v>
      </c>
      <c r="J1135" s="142">
        <v>0.3</v>
      </c>
      <c r="K1135" s="27"/>
    </row>
    <row r="1136" spans="1:11" ht="60">
      <c r="A1136" s="86" t="s">
        <v>12929</v>
      </c>
      <c r="B1136" s="88" t="s">
        <v>2006</v>
      </c>
      <c r="C1136" s="93" t="s">
        <v>12930</v>
      </c>
      <c r="D1136" s="106" t="s">
        <v>24</v>
      </c>
      <c r="E1136" s="169" t="s">
        <v>12</v>
      </c>
      <c r="F1136" s="90">
        <v>1739.89</v>
      </c>
      <c r="G1136" s="136">
        <f t="shared" si="238"/>
        <v>1031.75477</v>
      </c>
      <c r="H1136" s="130">
        <f t="shared" si="252"/>
        <v>309.526431</v>
      </c>
      <c r="I1136" s="131">
        <f t="shared" si="253"/>
        <v>1341.281201</v>
      </c>
      <c r="J1136" s="142">
        <v>0.3</v>
      </c>
      <c r="K1136" s="27"/>
    </row>
    <row r="1137" spans="1:11" ht="105">
      <c r="A1137" s="86" t="s">
        <v>12931</v>
      </c>
      <c r="B1137" s="88" t="s">
        <v>2008</v>
      </c>
      <c r="C1137" s="93" t="s">
        <v>12932</v>
      </c>
      <c r="D1137" s="106" t="s">
        <v>24</v>
      </c>
      <c r="E1137" s="169" t="s">
        <v>12</v>
      </c>
      <c r="F1137" s="90">
        <v>1739.89</v>
      </c>
      <c r="G1137" s="136">
        <f t="shared" si="238"/>
        <v>1031.75477</v>
      </c>
      <c r="H1137" s="130">
        <f t="shared" si="252"/>
        <v>309.526431</v>
      </c>
      <c r="I1137" s="131">
        <f t="shared" si="253"/>
        <v>1341.281201</v>
      </c>
      <c r="J1137" s="142">
        <v>0.3</v>
      </c>
      <c r="K1137" s="27"/>
    </row>
    <row r="1138" spans="1:11" ht="30">
      <c r="A1138" s="86" t="s">
        <v>12933</v>
      </c>
      <c r="B1138" s="88" t="s">
        <v>2011</v>
      </c>
      <c r="C1138" s="88"/>
      <c r="D1138" s="86" t="s">
        <v>11794</v>
      </c>
      <c r="E1138" s="86"/>
      <c r="F1138" s="90">
        <v>8987.6200000000008</v>
      </c>
      <c r="G1138" s="136">
        <f t="shared" si="238"/>
        <v>5329.6586600000001</v>
      </c>
      <c r="H1138" s="28"/>
      <c r="I1138" s="131">
        <f>G1138</f>
        <v>5329.6586600000001</v>
      </c>
      <c r="J1138" s="138"/>
      <c r="K1138" s="27"/>
    </row>
    <row r="1139" spans="1:11" ht="20.25">
      <c r="A1139" s="86" t="s">
        <v>12934</v>
      </c>
      <c r="B1139" s="88" t="s">
        <v>2012</v>
      </c>
      <c r="C1139" s="88"/>
      <c r="D1139" s="86" t="s">
        <v>24</v>
      </c>
      <c r="E1139" s="169" t="s">
        <v>12</v>
      </c>
      <c r="F1139" s="90">
        <v>843.59</v>
      </c>
      <c r="G1139" s="136">
        <f t="shared" si="238"/>
        <v>500.24887000000001</v>
      </c>
      <c r="H1139" s="130">
        <f t="shared" ref="H1139:H1141" si="254">G1139*30/100</f>
        <v>150.07466099999999</v>
      </c>
      <c r="I1139" s="131">
        <f t="shared" ref="I1139:I1141" si="255">G1139+H1139</f>
        <v>650.323531</v>
      </c>
      <c r="J1139" s="142">
        <v>0.3</v>
      </c>
      <c r="K1139" s="27"/>
    </row>
    <row r="1140" spans="1:11" ht="45">
      <c r="A1140" s="86" t="s">
        <v>12935</v>
      </c>
      <c r="B1140" s="88" t="s">
        <v>2013</v>
      </c>
      <c r="C1140" s="88" t="s">
        <v>12922</v>
      </c>
      <c r="D1140" s="86" t="s">
        <v>23</v>
      </c>
      <c r="E1140" s="169" t="s">
        <v>12</v>
      </c>
      <c r="F1140" s="90">
        <v>2316.5</v>
      </c>
      <c r="G1140" s="136">
        <f t="shared" si="238"/>
        <v>1373.6844999999998</v>
      </c>
      <c r="H1140" s="130">
        <f t="shared" si="254"/>
        <v>412.10534999999999</v>
      </c>
      <c r="I1140" s="131">
        <f t="shared" si="255"/>
        <v>1785.7898499999999</v>
      </c>
      <c r="J1140" s="142">
        <v>0.3</v>
      </c>
      <c r="K1140" s="27"/>
    </row>
    <row r="1141" spans="1:11" ht="20.25">
      <c r="A1141" s="86" t="s">
        <v>12936</v>
      </c>
      <c r="B1141" s="88" t="s">
        <v>2014</v>
      </c>
      <c r="C1141" s="88" t="s">
        <v>12937</v>
      </c>
      <c r="D1141" s="96" t="s">
        <v>23</v>
      </c>
      <c r="E1141" s="170" t="s">
        <v>12</v>
      </c>
      <c r="F1141" s="90">
        <v>2639.27</v>
      </c>
      <c r="G1141" s="136">
        <f t="shared" si="238"/>
        <v>1565.0871099999999</v>
      </c>
      <c r="H1141" s="130">
        <f t="shared" si="254"/>
        <v>469.52613299999996</v>
      </c>
      <c r="I1141" s="131">
        <f t="shared" si="255"/>
        <v>2034.6132429999998</v>
      </c>
      <c r="J1141" s="142">
        <v>0.3</v>
      </c>
      <c r="K1141" s="27"/>
    </row>
    <row r="1142" spans="1:11" ht="45">
      <c r="A1142" s="86" t="s">
        <v>12938</v>
      </c>
      <c r="B1142" s="85" t="s">
        <v>2016</v>
      </c>
      <c r="C1142" s="88" t="s">
        <v>12922</v>
      </c>
      <c r="D1142" s="86" t="s">
        <v>22</v>
      </c>
      <c r="E1142" s="96"/>
      <c r="F1142" s="90">
        <v>2640.81</v>
      </c>
      <c r="G1142" s="136">
        <f t="shared" si="238"/>
        <v>1566.0003299999998</v>
      </c>
      <c r="H1142" s="28"/>
      <c r="I1142" s="131">
        <f>G1142</f>
        <v>1566.0003299999998</v>
      </c>
      <c r="J1142" s="138"/>
      <c r="K1142" s="27"/>
    </row>
    <row r="1143" spans="1:11" ht="20.25">
      <c r="A1143" s="86" t="s">
        <v>12939</v>
      </c>
      <c r="B1143" s="88" t="s">
        <v>2017</v>
      </c>
      <c r="C1143" s="88"/>
      <c r="D1143" s="86" t="s">
        <v>23</v>
      </c>
      <c r="E1143" s="169" t="s">
        <v>12</v>
      </c>
      <c r="F1143" s="90">
        <v>1544.44</v>
      </c>
      <c r="G1143" s="136">
        <f t="shared" si="238"/>
        <v>915.85292000000004</v>
      </c>
      <c r="H1143" s="130">
        <f>G1143*30/100</f>
        <v>274.755876</v>
      </c>
      <c r="I1143" s="131">
        <f t="shared" ref="I1143" si="256">G1143+H1143</f>
        <v>1190.608796</v>
      </c>
      <c r="J1143" s="142">
        <v>0.3</v>
      </c>
      <c r="K1143" s="27"/>
    </row>
    <row r="1144" spans="1:11" ht="18.75">
      <c r="A1144" s="86" t="s">
        <v>12940</v>
      </c>
      <c r="B1144" s="88" t="s">
        <v>2018</v>
      </c>
      <c r="C1144" s="88"/>
      <c r="D1144" s="86" t="s">
        <v>22</v>
      </c>
      <c r="E1144" s="86"/>
      <c r="F1144" s="90">
        <v>4551.34</v>
      </c>
      <c r="G1144" s="136">
        <f t="shared" si="238"/>
        <v>2698.9446199999998</v>
      </c>
      <c r="H1144" s="28"/>
      <c r="I1144" s="131">
        <f t="shared" ref="I1144:I1147" si="257">G1144</f>
        <v>2698.9446199999998</v>
      </c>
      <c r="J1144" s="138"/>
      <c r="K1144" s="27"/>
    </row>
    <row r="1145" spans="1:11" ht="30">
      <c r="A1145" s="86" t="s">
        <v>12941</v>
      </c>
      <c r="B1145" s="88" t="s">
        <v>2019</v>
      </c>
      <c r="C1145" s="88"/>
      <c r="D1145" s="86" t="s">
        <v>22</v>
      </c>
      <c r="E1145" s="86"/>
      <c r="F1145" s="90">
        <v>3034.23</v>
      </c>
      <c r="G1145" s="136">
        <f t="shared" si="238"/>
        <v>1799.2983899999999</v>
      </c>
      <c r="H1145" s="28"/>
      <c r="I1145" s="131">
        <f t="shared" si="257"/>
        <v>1799.2983899999999</v>
      </c>
      <c r="J1145" s="138"/>
      <c r="K1145" s="27"/>
    </row>
    <row r="1146" spans="1:11" ht="45">
      <c r="A1146" s="86" t="s">
        <v>12942</v>
      </c>
      <c r="B1146" s="88" t="s">
        <v>2020</v>
      </c>
      <c r="C1146" s="88" t="s">
        <v>12943</v>
      </c>
      <c r="D1146" s="86" t="s">
        <v>24</v>
      </c>
      <c r="E1146" s="86"/>
      <c r="F1146" s="90">
        <v>1207.5</v>
      </c>
      <c r="G1146" s="136">
        <f t="shared" si="238"/>
        <v>716.04750000000001</v>
      </c>
      <c r="H1146" s="28"/>
      <c r="I1146" s="131">
        <f t="shared" si="257"/>
        <v>716.04750000000001</v>
      </c>
      <c r="J1146" s="138"/>
      <c r="K1146" s="27"/>
    </row>
    <row r="1147" spans="1:11" ht="30">
      <c r="A1147" s="86" t="s">
        <v>12944</v>
      </c>
      <c r="B1147" s="88" t="s">
        <v>2022</v>
      </c>
      <c r="C1147" s="88"/>
      <c r="D1147" s="86" t="s">
        <v>24</v>
      </c>
      <c r="E1147" s="86"/>
      <c r="F1147" s="90">
        <v>1610.26</v>
      </c>
      <c r="G1147" s="136">
        <f t="shared" si="238"/>
        <v>954.8841799999999</v>
      </c>
      <c r="H1147" s="28"/>
      <c r="I1147" s="131">
        <f t="shared" si="257"/>
        <v>954.8841799999999</v>
      </c>
      <c r="J1147" s="138"/>
      <c r="K1147" s="27"/>
    </row>
    <row r="1148" spans="1:11" ht="20.25">
      <c r="A1148" s="86" t="s">
        <v>12945</v>
      </c>
      <c r="B1148" s="88" t="s">
        <v>2023</v>
      </c>
      <c r="C1148" s="88" t="s">
        <v>2024</v>
      </c>
      <c r="D1148" s="96" t="s">
        <v>22</v>
      </c>
      <c r="E1148" s="170" t="s">
        <v>12</v>
      </c>
      <c r="F1148" s="90">
        <v>10431.209999999999</v>
      </c>
      <c r="G1148" s="136">
        <f t="shared" si="238"/>
        <v>6185.7075299999988</v>
      </c>
      <c r="H1148" s="130">
        <f>G1148*40/100</f>
        <v>2474.2830119999994</v>
      </c>
      <c r="I1148" s="131">
        <f t="shared" ref="I1148:I1149" si="258">G1148+H1148</f>
        <v>8659.9905419999977</v>
      </c>
      <c r="J1148" s="142">
        <v>0.4</v>
      </c>
      <c r="K1148" s="27"/>
    </row>
    <row r="1149" spans="1:11" ht="20.25">
      <c r="A1149" s="86" t="s">
        <v>12946</v>
      </c>
      <c r="B1149" s="88" t="s">
        <v>2025</v>
      </c>
      <c r="C1149" s="88" t="s">
        <v>12947</v>
      </c>
      <c r="D1149" s="86" t="s">
        <v>24</v>
      </c>
      <c r="E1149" s="169" t="s">
        <v>12</v>
      </c>
      <c r="F1149" s="90">
        <v>1286.98</v>
      </c>
      <c r="G1149" s="136">
        <f t="shared" si="238"/>
        <v>763.17913999999996</v>
      </c>
      <c r="H1149" s="130">
        <f t="shared" ref="H1149" si="259">G1149*30/100</f>
        <v>228.95374199999998</v>
      </c>
      <c r="I1149" s="131">
        <f t="shared" si="258"/>
        <v>992.13288199999988</v>
      </c>
      <c r="J1149" s="142">
        <v>0.3</v>
      </c>
      <c r="K1149" s="27"/>
    </row>
    <row r="1150" spans="1:11" ht="28.5">
      <c r="A1150" s="86" t="s">
        <v>145</v>
      </c>
      <c r="B1150" s="89" t="s">
        <v>2027</v>
      </c>
      <c r="C1150" s="88"/>
      <c r="D1150" s="86"/>
      <c r="E1150" s="82"/>
      <c r="F1150" s="90"/>
      <c r="G1150" s="146"/>
      <c r="H1150" s="150"/>
      <c r="I1150" s="146"/>
      <c r="J1150" s="138"/>
      <c r="K1150" s="27"/>
    </row>
    <row r="1151" spans="1:11" ht="30">
      <c r="A1151" s="86" t="s">
        <v>145</v>
      </c>
      <c r="B1151" s="88" t="s">
        <v>14678</v>
      </c>
      <c r="C1151" s="88"/>
      <c r="D1151" s="86"/>
      <c r="E1151" s="82"/>
      <c r="F1151" s="90"/>
      <c r="G1151" s="146"/>
      <c r="H1151" s="150"/>
      <c r="I1151" s="146"/>
      <c r="J1151" s="138"/>
      <c r="K1151" s="27"/>
    </row>
    <row r="1152" spans="1:11" ht="30">
      <c r="A1152" s="86" t="s">
        <v>145</v>
      </c>
      <c r="B1152" s="88" t="s">
        <v>14679</v>
      </c>
      <c r="C1152" s="88"/>
      <c r="D1152" s="86"/>
      <c r="E1152" s="82"/>
      <c r="F1152" s="104"/>
      <c r="G1152" s="146"/>
      <c r="H1152" s="150"/>
      <c r="I1152" s="146"/>
      <c r="J1152" s="138"/>
      <c r="K1152" s="27"/>
    </row>
    <row r="1153" spans="1:11" ht="30">
      <c r="A1153" s="86" t="s">
        <v>145</v>
      </c>
      <c r="B1153" s="89" t="s">
        <v>14680</v>
      </c>
      <c r="C1153" s="88"/>
      <c r="D1153" s="86"/>
      <c r="E1153" s="82"/>
      <c r="F1153" s="90"/>
      <c r="G1153" s="146"/>
      <c r="H1153" s="150"/>
      <c r="I1153" s="146"/>
      <c r="J1153" s="138"/>
      <c r="K1153" s="27"/>
    </row>
    <row r="1154" spans="1:11" ht="42.75">
      <c r="A1154" s="86" t="s">
        <v>145</v>
      </c>
      <c r="B1154" s="89" t="s">
        <v>12948</v>
      </c>
      <c r="C1154" s="88"/>
      <c r="D1154" s="86"/>
      <c r="E1154" s="82"/>
      <c r="F1154" s="90"/>
      <c r="G1154" s="146"/>
      <c r="H1154" s="150"/>
      <c r="I1154" s="146"/>
      <c r="J1154" s="138"/>
      <c r="K1154" s="27"/>
    </row>
    <row r="1155" spans="1:11" ht="60">
      <c r="A1155" s="86" t="s">
        <v>145</v>
      </c>
      <c r="B1155" s="89" t="s">
        <v>14681</v>
      </c>
      <c r="C1155" s="88"/>
      <c r="D1155" s="86"/>
      <c r="E1155" s="82"/>
      <c r="F1155" s="90"/>
      <c r="G1155" s="146"/>
      <c r="H1155" s="150"/>
      <c r="I1155" s="146"/>
      <c r="J1155" s="138"/>
      <c r="K1155" s="27"/>
    </row>
    <row r="1156" spans="1:11" ht="30">
      <c r="A1156" s="86" t="s">
        <v>145</v>
      </c>
      <c r="B1156" s="89" t="s">
        <v>14682</v>
      </c>
      <c r="C1156" s="88"/>
      <c r="D1156" s="86"/>
      <c r="E1156" s="82"/>
      <c r="F1156" s="90"/>
      <c r="G1156" s="146"/>
      <c r="H1156" s="150"/>
      <c r="I1156" s="146"/>
      <c r="J1156" s="138"/>
      <c r="K1156" s="27"/>
    </row>
    <row r="1157" spans="1:11" ht="18.75">
      <c r="A1157" s="86" t="s">
        <v>145</v>
      </c>
      <c r="B1157" s="89" t="s">
        <v>2028</v>
      </c>
      <c r="C1157" s="88"/>
      <c r="D1157" s="86"/>
      <c r="E1157" s="82"/>
      <c r="F1157" s="90"/>
      <c r="G1157" s="146"/>
      <c r="H1157" s="150"/>
      <c r="I1157" s="146"/>
      <c r="J1157" s="138"/>
      <c r="K1157" s="27"/>
    </row>
    <row r="1158" spans="1:11" ht="20.25">
      <c r="A1158" s="86" t="s">
        <v>12949</v>
      </c>
      <c r="B1158" s="88" t="s">
        <v>12950</v>
      </c>
      <c r="C1158" s="93"/>
      <c r="D1158" s="106" t="s">
        <v>25</v>
      </c>
      <c r="E1158" s="169" t="s">
        <v>12</v>
      </c>
      <c r="F1158" s="90">
        <v>247.76</v>
      </c>
      <c r="G1158" s="136">
        <f t="shared" si="238"/>
        <v>146.92167999999998</v>
      </c>
      <c r="H1158" s="130">
        <f t="shared" ref="H1158:H1161" si="260">G1158*30/100</f>
        <v>44.076503999999993</v>
      </c>
      <c r="I1158" s="131">
        <f t="shared" ref="I1158:I1161" si="261">G1158+H1158</f>
        <v>190.99818399999998</v>
      </c>
      <c r="J1158" s="142">
        <v>0.3</v>
      </c>
      <c r="K1158" s="27"/>
    </row>
    <row r="1159" spans="1:11" ht="20.25">
      <c r="A1159" s="86" t="s">
        <v>12951</v>
      </c>
      <c r="B1159" s="88" t="s">
        <v>12952</v>
      </c>
      <c r="C1159" s="93"/>
      <c r="D1159" s="106" t="s">
        <v>25</v>
      </c>
      <c r="E1159" s="169" t="s">
        <v>12</v>
      </c>
      <c r="F1159" s="90">
        <v>247.76</v>
      </c>
      <c r="G1159" s="136">
        <f t="shared" si="238"/>
        <v>146.92167999999998</v>
      </c>
      <c r="H1159" s="130">
        <f t="shared" si="260"/>
        <v>44.076503999999993</v>
      </c>
      <c r="I1159" s="131">
        <f t="shared" si="261"/>
        <v>190.99818399999998</v>
      </c>
      <c r="J1159" s="142">
        <v>0.3</v>
      </c>
      <c r="K1159" s="27"/>
    </row>
    <row r="1160" spans="1:11" ht="20.25">
      <c r="A1160" s="86" t="s">
        <v>12953</v>
      </c>
      <c r="B1160" s="88" t="s">
        <v>12954</v>
      </c>
      <c r="C1160" s="93"/>
      <c r="D1160" s="106" t="s">
        <v>25</v>
      </c>
      <c r="E1160" s="169" t="s">
        <v>12</v>
      </c>
      <c r="F1160" s="90">
        <v>283.25</v>
      </c>
      <c r="G1160" s="136">
        <f t="shared" si="238"/>
        <v>167.96724999999998</v>
      </c>
      <c r="H1160" s="130">
        <f t="shared" si="260"/>
        <v>50.390174999999992</v>
      </c>
      <c r="I1160" s="131">
        <f t="shared" si="261"/>
        <v>218.35742499999998</v>
      </c>
      <c r="J1160" s="142">
        <v>0.3</v>
      </c>
      <c r="K1160" s="27"/>
    </row>
    <row r="1161" spans="1:11" ht="20.25">
      <c r="A1161" s="86" t="s">
        <v>12955</v>
      </c>
      <c r="B1161" s="88" t="s">
        <v>12956</v>
      </c>
      <c r="C1161" s="93"/>
      <c r="D1161" s="106" t="s">
        <v>25</v>
      </c>
      <c r="E1161" s="169" t="s">
        <v>12</v>
      </c>
      <c r="F1161" s="90">
        <v>283.25</v>
      </c>
      <c r="G1161" s="136">
        <f t="shared" ref="G1161:G1224" si="262">F1161*0.593</f>
        <v>167.96724999999998</v>
      </c>
      <c r="H1161" s="130">
        <f t="shared" si="260"/>
        <v>50.390174999999992</v>
      </c>
      <c r="I1161" s="131">
        <f t="shared" si="261"/>
        <v>218.35742499999998</v>
      </c>
      <c r="J1161" s="142">
        <v>0.3</v>
      </c>
      <c r="K1161" s="27"/>
    </row>
    <row r="1162" spans="1:11" ht="45">
      <c r="A1162" s="86" t="s">
        <v>12957</v>
      </c>
      <c r="B1162" s="88" t="s">
        <v>2052</v>
      </c>
      <c r="C1162" s="88" t="s">
        <v>12958</v>
      </c>
      <c r="D1162" s="86" t="s">
        <v>25</v>
      </c>
      <c r="E1162" s="82"/>
      <c r="F1162" s="90">
        <v>84.36</v>
      </c>
      <c r="G1162" s="136">
        <f t="shared" si="262"/>
        <v>50.025479999999995</v>
      </c>
      <c r="H1162" s="28"/>
      <c r="I1162" s="131">
        <f t="shared" ref="I1162:I1165" si="263">G1162</f>
        <v>50.025479999999995</v>
      </c>
      <c r="J1162" s="138"/>
      <c r="K1162" s="27"/>
    </row>
    <row r="1163" spans="1:11" ht="42.75">
      <c r="A1163" s="86" t="s">
        <v>145</v>
      </c>
      <c r="B1163" s="89" t="s">
        <v>2058</v>
      </c>
      <c r="C1163" s="107" t="s">
        <v>12959</v>
      </c>
      <c r="D1163" s="86"/>
      <c r="E1163" s="82"/>
      <c r="F1163" s="90"/>
      <c r="G1163" s="146"/>
      <c r="H1163" s="150"/>
      <c r="I1163" s="146"/>
      <c r="J1163" s="138"/>
      <c r="K1163" s="27"/>
    </row>
    <row r="1164" spans="1:11" ht="18.75">
      <c r="A1164" s="86" t="s">
        <v>12960</v>
      </c>
      <c r="B1164" s="88" t="s">
        <v>2059</v>
      </c>
      <c r="C1164" s="93"/>
      <c r="D1164" s="106" t="s">
        <v>25</v>
      </c>
      <c r="E1164" s="108"/>
      <c r="F1164" s="90">
        <v>281.42</v>
      </c>
      <c r="G1164" s="136">
        <f t="shared" si="262"/>
        <v>166.88206</v>
      </c>
      <c r="H1164" s="28"/>
      <c r="I1164" s="131">
        <f t="shared" si="263"/>
        <v>166.88206</v>
      </c>
      <c r="J1164" s="138"/>
      <c r="K1164" s="27"/>
    </row>
    <row r="1165" spans="1:11" ht="30">
      <c r="A1165" s="86" t="s">
        <v>12961</v>
      </c>
      <c r="B1165" s="88" t="s">
        <v>2061</v>
      </c>
      <c r="C1165" s="93"/>
      <c r="D1165" s="106" t="s">
        <v>25</v>
      </c>
      <c r="E1165" s="108"/>
      <c r="F1165" s="90">
        <v>562.5</v>
      </c>
      <c r="G1165" s="136">
        <f t="shared" si="262"/>
        <v>333.5625</v>
      </c>
      <c r="H1165" s="28"/>
      <c r="I1165" s="131">
        <f t="shared" si="263"/>
        <v>333.5625</v>
      </c>
      <c r="J1165" s="138"/>
      <c r="K1165" s="27"/>
    </row>
    <row r="1166" spans="1:11" ht="20.25">
      <c r="A1166" s="86" t="s">
        <v>12962</v>
      </c>
      <c r="B1166" s="88" t="s">
        <v>2062</v>
      </c>
      <c r="C1166" s="93"/>
      <c r="D1166" s="106" t="s">
        <v>24</v>
      </c>
      <c r="E1166" s="169" t="s">
        <v>12</v>
      </c>
      <c r="F1166" s="90">
        <v>868.81</v>
      </c>
      <c r="G1166" s="136">
        <f t="shared" si="262"/>
        <v>515.20432999999991</v>
      </c>
      <c r="H1166" s="130">
        <f>G1166*30/100</f>
        <v>154.56129899999999</v>
      </c>
      <c r="I1166" s="131">
        <f t="shared" ref="I1166" si="264">G1166+H1166</f>
        <v>669.76562899999988</v>
      </c>
      <c r="J1166" s="142">
        <v>0.3</v>
      </c>
      <c r="K1166" s="27"/>
    </row>
    <row r="1167" spans="1:11" ht="28.5">
      <c r="A1167" s="86" t="s">
        <v>145</v>
      </c>
      <c r="B1167" s="89" t="s">
        <v>2063</v>
      </c>
      <c r="C1167" s="89" t="s">
        <v>12963</v>
      </c>
      <c r="D1167" s="86"/>
      <c r="E1167" s="82"/>
      <c r="F1167" s="90"/>
      <c r="G1167" s="146"/>
      <c r="H1167" s="150"/>
      <c r="I1167" s="146"/>
      <c r="J1167" s="138"/>
      <c r="K1167" s="27"/>
    </row>
    <row r="1168" spans="1:11" ht="18.75">
      <c r="A1168" s="86" t="s">
        <v>12964</v>
      </c>
      <c r="B1168" s="88" t="s">
        <v>2064</v>
      </c>
      <c r="C1168" s="88"/>
      <c r="D1168" s="86" t="s">
        <v>25</v>
      </c>
      <c r="E1168" s="86"/>
      <c r="F1168" s="90">
        <v>211.06</v>
      </c>
      <c r="G1168" s="136">
        <f t="shared" si="262"/>
        <v>125.15858</v>
      </c>
      <c r="H1168" s="28"/>
      <c r="I1168" s="131">
        <f t="shared" ref="I1168" si="265">G1168</f>
        <v>125.15858</v>
      </c>
      <c r="J1168" s="138"/>
      <c r="K1168" s="27"/>
    </row>
    <row r="1169" spans="1:11" ht="20.25">
      <c r="A1169" s="86" t="s">
        <v>12965</v>
      </c>
      <c r="B1169" s="88" t="s">
        <v>2065</v>
      </c>
      <c r="C1169" s="88"/>
      <c r="D1169" s="86" t="s">
        <v>25</v>
      </c>
      <c r="E1169" s="169" t="s">
        <v>12</v>
      </c>
      <c r="F1169" s="90">
        <v>482.61</v>
      </c>
      <c r="G1169" s="136">
        <f t="shared" si="262"/>
        <v>286.18772999999999</v>
      </c>
      <c r="H1169" s="130">
        <f t="shared" ref="H1169:H1170" si="266">G1169*30/100</f>
        <v>85.856318999999999</v>
      </c>
      <c r="I1169" s="131">
        <f t="shared" ref="I1169:I1170" si="267">G1169+H1169</f>
        <v>372.04404899999997</v>
      </c>
      <c r="J1169" s="142">
        <v>0.3</v>
      </c>
      <c r="K1169" s="27"/>
    </row>
    <row r="1170" spans="1:11" ht="20.25">
      <c r="A1170" s="86" t="s">
        <v>12966</v>
      </c>
      <c r="B1170" s="88" t="s">
        <v>2066</v>
      </c>
      <c r="C1170" s="88"/>
      <c r="D1170" s="86" t="s">
        <v>24</v>
      </c>
      <c r="E1170" s="169" t="s">
        <v>12</v>
      </c>
      <c r="F1170" s="90">
        <v>636.99</v>
      </c>
      <c r="G1170" s="136">
        <f t="shared" si="262"/>
        <v>377.73507000000001</v>
      </c>
      <c r="H1170" s="130">
        <f t="shared" si="266"/>
        <v>113.32052100000001</v>
      </c>
      <c r="I1170" s="131">
        <f t="shared" si="267"/>
        <v>491.05559100000005</v>
      </c>
      <c r="J1170" s="142">
        <v>0.3</v>
      </c>
      <c r="K1170" s="27"/>
    </row>
    <row r="1171" spans="1:11" ht="28.5">
      <c r="A1171" s="86" t="s">
        <v>145</v>
      </c>
      <c r="B1171" s="89" t="s">
        <v>2068</v>
      </c>
      <c r="C1171" s="88"/>
      <c r="D1171" s="86"/>
      <c r="E1171" s="82"/>
      <c r="F1171" s="90"/>
      <c r="G1171" s="146"/>
      <c r="H1171" s="150"/>
      <c r="I1171" s="146"/>
      <c r="J1171" s="138"/>
      <c r="K1171" s="27"/>
    </row>
    <row r="1172" spans="1:11" ht="30">
      <c r="A1172" s="86" t="s">
        <v>12967</v>
      </c>
      <c r="B1172" s="88" t="s">
        <v>2069</v>
      </c>
      <c r="C1172" s="88"/>
      <c r="D1172" s="86" t="s">
        <v>25</v>
      </c>
      <c r="E1172" s="86"/>
      <c r="F1172" s="90">
        <v>320.82</v>
      </c>
      <c r="G1172" s="136">
        <f t="shared" si="262"/>
        <v>190.24625999999998</v>
      </c>
      <c r="H1172" s="28"/>
      <c r="I1172" s="131">
        <f t="shared" ref="I1172:I1179" si="268">G1172</f>
        <v>190.24625999999998</v>
      </c>
      <c r="J1172" s="138"/>
      <c r="K1172" s="27"/>
    </row>
    <row r="1173" spans="1:11" ht="30">
      <c r="A1173" s="86" t="s">
        <v>12968</v>
      </c>
      <c r="B1173" s="88" t="s">
        <v>2070</v>
      </c>
      <c r="C1173" s="88"/>
      <c r="D1173" s="86" t="s">
        <v>25</v>
      </c>
      <c r="E1173" s="86"/>
      <c r="F1173" s="90">
        <v>562.5</v>
      </c>
      <c r="G1173" s="136">
        <f t="shared" si="262"/>
        <v>333.5625</v>
      </c>
      <c r="H1173" s="28"/>
      <c r="I1173" s="131">
        <f t="shared" si="268"/>
        <v>333.5625</v>
      </c>
      <c r="J1173" s="138"/>
      <c r="K1173" s="27"/>
    </row>
    <row r="1174" spans="1:11" ht="30">
      <c r="A1174" s="86" t="s">
        <v>12969</v>
      </c>
      <c r="B1174" s="88" t="s">
        <v>2071</v>
      </c>
      <c r="C1174" s="88"/>
      <c r="D1174" s="86" t="s">
        <v>24</v>
      </c>
      <c r="E1174" s="86"/>
      <c r="F1174" s="90">
        <v>1022.18</v>
      </c>
      <c r="G1174" s="136">
        <f t="shared" si="262"/>
        <v>606.15273999999999</v>
      </c>
      <c r="H1174" s="28"/>
      <c r="I1174" s="131">
        <f t="shared" si="268"/>
        <v>606.15273999999999</v>
      </c>
      <c r="J1174" s="138"/>
      <c r="K1174" s="27"/>
    </row>
    <row r="1175" spans="1:11" ht="28.5">
      <c r="A1175" s="86" t="s">
        <v>145</v>
      </c>
      <c r="B1175" s="89" t="s">
        <v>2072</v>
      </c>
      <c r="C1175" s="88"/>
      <c r="D1175" s="86"/>
      <c r="E1175" s="86"/>
      <c r="F1175" s="90"/>
      <c r="G1175" s="146"/>
      <c r="H1175" s="150"/>
      <c r="I1175" s="146"/>
      <c r="J1175" s="138"/>
      <c r="K1175" s="27"/>
    </row>
    <row r="1176" spans="1:11" ht="30">
      <c r="A1176" s="86" t="s">
        <v>12970</v>
      </c>
      <c r="B1176" s="88" t="s">
        <v>2073</v>
      </c>
      <c r="C1176" s="88" t="s">
        <v>2074</v>
      </c>
      <c r="D1176" s="86" t="s">
        <v>25</v>
      </c>
      <c r="E1176" s="86"/>
      <c r="F1176" s="90">
        <v>641.25</v>
      </c>
      <c r="G1176" s="136">
        <f t="shared" si="262"/>
        <v>380.26124999999996</v>
      </c>
      <c r="H1176" s="28"/>
      <c r="I1176" s="131">
        <f t="shared" si="268"/>
        <v>380.26124999999996</v>
      </c>
      <c r="J1176" s="138"/>
      <c r="K1176" s="27"/>
    </row>
    <row r="1177" spans="1:11" ht="30">
      <c r="A1177" s="86" t="s">
        <v>12971</v>
      </c>
      <c r="B1177" s="88" t="s">
        <v>2075</v>
      </c>
      <c r="C1177" s="88" t="s">
        <v>2076</v>
      </c>
      <c r="D1177" s="86" t="s">
        <v>23</v>
      </c>
      <c r="E1177" s="86"/>
      <c r="F1177" s="90">
        <v>1734.42</v>
      </c>
      <c r="G1177" s="136">
        <f t="shared" si="262"/>
        <v>1028.51106</v>
      </c>
      <c r="H1177" s="28"/>
      <c r="I1177" s="131">
        <f t="shared" si="268"/>
        <v>1028.51106</v>
      </c>
      <c r="J1177" s="138"/>
      <c r="K1177" s="27"/>
    </row>
    <row r="1178" spans="1:11" ht="30">
      <c r="A1178" s="86" t="s">
        <v>12972</v>
      </c>
      <c r="B1178" s="88" t="s">
        <v>2077</v>
      </c>
      <c r="C1178" s="88" t="s">
        <v>2078</v>
      </c>
      <c r="D1178" s="86" t="s">
        <v>24</v>
      </c>
      <c r="E1178" s="86"/>
      <c r="F1178" s="90">
        <v>1362.9</v>
      </c>
      <c r="G1178" s="136">
        <f t="shared" si="262"/>
        <v>808.19970000000001</v>
      </c>
      <c r="H1178" s="28"/>
      <c r="I1178" s="131">
        <f t="shared" si="268"/>
        <v>808.19970000000001</v>
      </c>
      <c r="J1178" s="138"/>
      <c r="K1178" s="27"/>
    </row>
    <row r="1179" spans="1:11" ht="30">
      <c r="A1179" s="86" t="s">
        <v>12973</v>
      </c>
      <c r="B1179" s="88" t="s">
        <v>2079</v>
      </c>
      <c r="C1179" s="88" t="s">
        <v>12974</v>
      </c>
      <c r="D1179" s="86" t="s">
        <v>22</v>
      </c>
      <c r="E1179" s="86"/>
      <c r="F1179" s="90">
        <v>3415.87</v>
      </c>
      <c r="G1179" s="136">
        <f t="shared" si="262"/>
        <v>2025.6109099999999</v>
      </c>
      <c r="H1179" s="28"/>
      <c r="I1179" s="131">
        <f t="shared" si="268"/>
        <v>2025.6109099999999</v>
      </c>
      <c r="J1179" s="138"/>
      <c r="K1179" s="27"/>
    </row>
    <row r="1180" spans="1:11" ht="60">
      <c r="A1180" s="86" t="s">
        <v>12975</v>
      </c>
      <c r="B1180" s="88" t="s">
        <v>2081</v>
      </c>
      <c r="C1180" s="88" t="s">
        <v>12976</v>
      </c>
      <c r="D1180" s="86" t="s">
        <v>22</v>
      </c>
      <c r="E1180" s="169" t="s">
        <v>12</v>
      </c>
      <c r="F1180" s="90">
        <v>5209.18</v>
      </c>
      <c r="G1180" s="136">
        <f t="shared" si="262"/>
        <v>3089.0437400000001</v>
      </c>
      <c r="H1180" s="130">
        <f>G1180*50/100</f>
        <v>1544.52187</v>
      </c>
      <c r="I1180" s="131">
        <f t="shared" ref="I1180:I1181" si="269">G1180+H1180</f>
        <v>4633.5656099999997</v>
      </c>
      <c r="J1180" s="142">
        <v>0.5</v>
      </c>
      <c r="K1180" s="27"/>
    </row>
    <row r="1181" spans="1:11" ht="45">
      <c r="A1181" s="86" t="s">
        <v>12977</v>
      </c>
      <c r="B1181" s="88" t="s">
        <v>2083</v>
      </c>
      <c r="C1181" s="88" t="s">
        <v>12978</v>
      </c>
      <c r="D1181" s="86" t="s">
        <v>22</v>
      </c>
      <c r="E1181" s="169" t="s">
        <v>12</v>
      </c>
      <c r="F1181" s="90">
        <v>4420.42</v>
      </c>
      <c r="G1181" s="136">
        <f t="shared" si="262"/>
        <v>2621.30906</v>
      </c>
      <c r="H1181" s="130">
        <f>G1181*50/100</f>
        <v>1310.65453</v>
      </c>
      <c r="I1181" s="131">
        <f t="shared" si="269"/>
        <v>3931.9635900000003</v>
      </c>
      <c r="J1181" s="142">
        <v>0.5</v>
      </c>
      <c r="K1181" s="27"/>
    </row>
    <row r="1182" spans="1:11" ht="30">
      <c r="A1182" s="86" t="s">
        <v>12979</v>
      </c>
      <c r="B1182" s="88" t="s">
        <v>2085</v>
      </c>
      <c r="C1182" s="88" t="s">
        <v>12980</v>
      </c>
      <c r="D1182" s="86" t="s">
        <v>22</v>
      </c>
      <c r="E1182" s="86"/>
      <c r="F1182" s="90">
        <v>7065.08</v>
      </c>
      <c r="G1182" s="136">
        <f t="shared" si="262"/>
        <v>4189.5924399999994</v>
      </c>
      <c r="H1182" s="28"/>
      <c r="I1182" s="131">
        <f>G1182</f>
        <v>4189.5924399999994</v>
      </c>
      <c r="J1182" s="138"/>
      <c r="K1182" s="27"/>
    </row>
    <row r="1183" spans="1:11" ht="60">
      <c r="A1183" s="86" t="s">
        <v>12981</v>
      </c>
      <c r="B1183" s="88" t="s">
        <v>2086</v>
      </c>
      <c r="C1183" s="88" t="s">
        <v>12982</v>
      </c>
      <c r="D1183" s="86" t="s">
        <v>22</v>
      </c>
      <c r="E1183" s="169" t="s">
        <v>12</v>
      </c>
      <c r="F1183" s="90">
        <v>5318.84</v>
      </c>
      <c r="G1183" s="136">
        <f t="shared" si="262"/>
        <v>3154.0721199999998</v>
      </c>
      <c r="H1183" s="130">
        <f>G1183*50/100</f>
        <v>1577.0360599999999</v>
      </c>
      <c r="I1183" s="131">
        <f t="shared" ref="I1183" si="270">G1183+H1183</f>
        <v>4731.1081799999993</v>
      </c>
      <c r="J1183" s="142">
        <v>0.5</v>
      </c>
      <c r="K1183" s="27"/>
    </row>
    <row r="1184" spans="1:11" ht="60">
      <c r="A1184" s="86" t="s">
        <v>12983</v>
      </c>
      <c r="B1184" s="88" t="s">
        <v>2087</v>
      </c>
      <c r="C1184" s="88" t="s">
        <v>12982</v>
      </c>
      <c r="D1184" s="86" t="s">
        <v>22</v>
      </c>
      <c r="E1184" s="103"/>
      <c r="F1184" s="90">
        <v>5978.11</v>
      </c>
      <c r="G1184" s="136">
        <f t="shared" si="262"/>
        <v>3545.0192299999994</v>
      </c>
      <c r="H1184" s="28"/>
      <c r="I1184" s="131">
        <f>G1184</f>
        <v>3545.0192299999994</v>
      </c>
      <c r="J1184" s="138"/>
      <c r="K1184" s="27"/>
    </row>
    <row r="1185" spans="1:11" ht="45">
      <c r="A1185" s="86" t="s">
        <v>12984</v>
      </c>
      <c r="B1185" s="88" t="s">
        <v>2089</v>
      </c>
      <c r="C1185" s="88" t="s">
        <v>12985</v>
      </c>
      <c r="D1185" s="86" t="s">
        <v>22</v>
      </c>
      <c r="E1185" s="169" t="s">
        <v>12</v>
      </c>
      <c r="F1185" s="90">
        <v>8604.6299999999992</v>
      </c>
      <c r="G1185" s="136">
        <f t="shared" si="262"/>
        <v>5102.5455899999997</v>
      </c>
      <c r="H1185" s="130">
        <f>G1185*50/100</f>
        <v>2551.2727949999999</v>
      </c>
      <c r="I1185" s="131">
        <f t="shared" ref="I1185" si="271">G1185+H1185</f>
        <v>7653.8183849999996</v>
      </c>
      <c r="J1185" s="142">
        <v>0.5</v>
      </c>
      <c r="K1185" s="27"/>
    </row>
    <row r="1186" spans="1:11" ht="30">
      <c r="A1186" s="86" t="s">
        <v>12986</v>
      </c>
      <c r="B1186" s="88" t="s">
        <v>2090</v>
      </c>
      <c r="C1186" s="88" t="s">
        <v>12987</v>
      </c>
      <c r="D1186" s="86" t="s">
        <v>22</v>
      </c>
      <c r="E1186" s="86"/>
      <c r="F1186" s="90">
        <v>6575.79</v>
      </c>
      <c r="G1186" s="136">
        <f t="shared" si="262"/>
        <v>3899.4434699999997</v>
      </c>
      <c r="H1186" s="28"/>
      <c r="I1186" s="131">
        <f t="shared" ref="I1186:I1220" si="272">G1186</f>
        <v>3899.4434699999997</v>
      </c>
      <c r="J1186" s="138"/>
      <c r="K1186" s="27"/>
    </row>
    <row r="1187" spans="1:11" ht="30">
      <c r="A1187" s="86" t="s">
        <v>12988</v>
      </c>
      <c r="B1187" s="88" t="s">
        <v>2092</v>
      </c>
      <c r="C1187" s="88" t="s">
        <v>12974</v>
      </c>
      <c r="D1187" s="86" t="s">
        <v>23</v>
      </c>
      <c r="E1187" s="86"/>
      <c r="F1187" s="90">
        <v>1619.69</v>
      </c>
      <c r="G1187" s="136">
        <f t="shared" si="262"/>
        <v>960.47617000000002</v>
      </c>
      <c r="H1187" s="28"/>
      <c r="I1187" s="131">
        <f t="shared" si="272"/>
        <v>960.47617000000002</v>
      </c>
      <c r="J1187" s="138"/>
      <c r="K1187" s="27"/>
    </row>
    <row r="1188" spans="1:11" ht="30">
      <c r="A1188" s="86" t="s">
        <v>12989</v>
      </c>
      <c r="B1188" s="88" t="s">
        <v>2093</v>
      </c>
      <c r="C1188" s="88" t="s">
        <v>12974</v>
      </c>
      <c r="D1188" s="86" t="s">
        <v>23</v>
      </c>
      <c r="E1188" s="86"/>
      <c r="F1188" s="90">
        <v>2168.36</v>
      </c>
      <c r="G1188" s="136">
        <f t="shared" si="262"/>
        <v>1285.8374799999999</v>
      </c>
      <c r="H1188" s="28"/>
      <c r="I1188" s="131">
        <f t="shared" si="272"/>
        <v>1285.8374799999999</v>
      </c>
      <c r="J1188" s="138"/>
      <c r="K1188" s="27"/>
    </row>
    <row r="1189" spans="1:11" ht="30">
      <c r="A1189" s="86" t="s">
        <v>12990</v>
      </c>
      <c r="B1189" s="88" t="s">
        <v>2094</v>
      </c>
      <c r="C1189" s="88" t="s">
        <v>12991</v>
      </c>
      <c r="D1189" s="86" t="s">
        <v>23</v>
      </c>
      <c r="E1189" s="86"/>
      <c r="F1189" s="90">
        <v>2636.58</v>
      </c>
      <c r="G1189" s="136">
        <f t="shared" si="262"/>
        <v>1563.4919399999999</v>
      </c>
      <c r="H1189" s="28"/>
      <c r="I1189" s="131">
        <f t="shared" si="272"/>
        <v>1563.4919399999999</v>
      </c>
      <c r="J1189" s="138"/>
      <c r="K1189" s="27"/>
    </row>
    <row r="1190" spans="1:11" ht="30">
      <c r="A1190" s="86" t="s">
        <v>12992</v>
      </c>
      <c r="B1190" s="88" t="s">
        <v>2095</v>
      </c>
      <c r="C1190" s="88" t="s">
        <v>12974</v>
      </c>
      <c r="D1190" s="86" t="s">
        <v>23</v>
      </c>
      <c r="E1190" s="86"/>
      <c r="F1190" s="90">
        <v>2023.6</v>
      </c>
      <c r="G1190" s="136">
        <f t="shared" si="262"/>
        <v>1199.9947999999999</v>
      </c>
      <c r="H1190" s="28"/>
      <c r="I1190" s="131">
        <f t="shared" si="272"/>
        <v>1199.9947999999999</v>
      </c>
      <c r="J1190" s="138"/>
      <c r="K1190" s="27"/>
    </row>
    <row r="1191" spans="1:11" ht="30">
      <c r="A1191" s="86" t="s">
        <v>12993</v>
      </c>
      <c r="B1191" s="88" t="s">
        <v>2096</v>
      </c>
      <c r="C1191" s="88" t="s">
        <v>12974</v>
      </c>
      <c r="D1191" s="86" t="s">
        <v>23</v>
      </c>
      <c r="E1191" s="86"/>
      <c r="F1191" s="90">
        <v>2543.9299999999998</v>
      </c>
      <c r="G1191" s="136">
        <f t="shared" si="262"/>
        <v>1508.5504899999999</v>
      </c>
      <c r="H1191" s="28"/>
      <c r="I1191" s="131">
        <f t="shared" si="272"/>
        <v>1508.5504899999999</v>
      </c>
      <c r="J1191" s="138"/>
      <c r="K1191" s="27"/>
    </row>
    <row r="1192" spans="1:11" ht="30">
      <c r="A1192" s="86" t="s">
        <v>12994</v>
      </c>
      <c r="B1192" s="88" t="s">
        <v>2097</v>
      </c>
      <c r="C1192" s="88" t="s">
        <v>12991</v>
      </c>
      <c r="D1192" s="86" t="s">
        <v>23</v>
      </c>
      <c r="E1192" s="86"/>
      <c r="F1192" s="90">
        <v>2966.25</v>
      </c>
      <c r="G1192" s="136">
        <f t="shared" si="262"/>
        <v>1758.9862499999999</v>
      </c>
      <c r="H1192" s="28"/>
      <c r="I1192" s="131">
        <f t="shared" si="272"/>
        <v>1758.9862499999999</v>
      </c>
      <c r="J1192" s="138"/>
      <c r="K1192" s="27"/>
    </row>
    <row r="1193" spans="1:11" ht="30">
      <c r="A1193" s="86" t="s">
        <v>12995</v>
      </c>
      <c r="B1193" s="88" t="s">
        <v>2098</v>
      </c>
      <c r="C1193" s="88" t="s">
        <v>12974</v>
      </c>
      <c r="D1193" s="86" t="s">
        <v>22</v>
      </c>
      <c r="E1193" s="86"/>
      <c r="F1193" s="90">
        <v>5452.04</v>
      </c>
      <c r="G1193" s="136">
        <f t="shared" si="262"/>
        <v>3233.0597199999997</v>
      </c>
      <c r="H1193" s="28"/>
      <c r="I1193" s="131">
        <f t="shared" si="272"/>
        <v>3233.0597199999997</v>
      </c>
      <c r="J1193" s="138"/>
      <c r="K1193" s="27"/>
    </row>
    <row r="1194" spans="1:11" ht="30">
      <c r="A1194" s="86" t="s">
        <v>12996</v>
      </c>
      <c r="B1194" s="88" t="s">
        <v>2099</v>
      </c>
      <c r="C1194" s="88" t="s">
        <v>12974</v>
      </c>
      <c r="D1194" s="86" t="s">
        <v>23</v>
      </c>
      <c r="E1194" s="86"/>
      <c r="F1194" s="90">
        <v>2306.91</v>
      </c>
      <c r="G1194" s="136">
        <f t="shared" si="262"/>
        <v>1367.9976299999998</v>
      </c>
      <c r="H1194" s="28"/>
      <c r="I1194" s="131">
        <f t="shared" si="272"/>
        <v>1367.9976299999998</v>
      </c>
      <c r="J1194" s="138"/>
      <c r="K1194" s="27"/>
    </row>
    <row r="1195" spans="1:11" ht="30">
      <c r="A1195" s="86" t="s">
        <v>12997</v>
      </c>
      <c r="B1195" s="88" t="s">
        <v>2100</v>
      </c>
      <c r="C1195" s="88" t="s">
        <v>2101</v>
      </c>
      <c r="D1195" s="86" t="s">
        <v>11794</v>
      </c>
      <c r="E1195" s="103"/>
      <c r="F1195" s="90">
        <v>7847.12</v>
      </c>
      <c r="G1195" s="136">
        <f t="shared" si="262"/>
        <v>4653.3421600000001</v>
      </c>
      <c r="H1195" s="28"/>
      <c r="I1195" s="131">
        <f t="shared" si="272"/>
        <v>4653.3421600000001</v>
      </c>
      <c r="J1195" s="138"/>
      <c r="K1195" s="27"/>
    </row>
    <row r="1196" spans="1:11" ht="30">
      <c r="A1196" s="86" t="s">
        <v>12998</v>
      </c>
      <c r="B1196" s="88" t="s">
        <v>2102</v>
      </c>
      <c r="C1196" s="88" t="s">
        <v>2103</v>
      </c>
      <c r="D1196" s="86" t="s">
        <v>11794</v>
      </c>
      <c r="E1196" s="103"/>
      <c r="F1196" s="90">
        <v>10128.26</v>
      </c>
      <c r="G1196" s="136">
        <f t="shared" si="262"/>
        <v>6006.05818</v>
      </c>
      <c r="H1196" s="28"/>
      <c r="I1196" s="131">
        <f t="shared" si="272"/>
        <v>6006.05818</v>
      </c>
      <c r="J1196" s="138"/>
      <c r="K1196" s="27"/>
    </row>
    <row r="1197" spans="1:11" ht="30">
      <c r="A1197" s="86" t="s">
        <v>12999</v>
      </c>
      <c r="B1197" s="88" t="s">
        <v>2104</v>
      </c>
      <c r="C1197" s="88" t="s">
        <v>12974</v>
      </c>
      <c r="D1197" s="86" t="s">
        <v>22</v>
      </c>
      <c r="E1197" s="86"/>
      <c r="F1197" s="90">
        <v>4099.18</v>
      </c>
      <c r="G1197" s="136">
        <f t="shared" si="262"/>
        <v>2430.8137400000001</v>
      </c>
      <c r="H1197" s="28"/>
      <c r="I1197" s="131">
        <f t="shared" si="272"/>
        <v>2430.8137400000001</v>
      </c>
      <c r="J1197" s="138"/>
      <c r="K1197" s="27"/>
    </row>
    <row r="1198" spans="1:11" ht="28.5">
      <c r="A1198" s="86" t="s">
        <v>145</v>
      </c>
      <c r="B1198" s="89" t="s">
        <v>2105</v>
      </c>
      <c r="C1198" s="88"/>
      <c r="D1198" s="86"/>
      <c r="E1198" s="86"/>
      <c r="F1198" s="90"/>
      <c r="G1198" s="146"/>
      <c r="H1198" s="150"/>
      <c r="I1198" s="146"/>
      <c r="J1198" s="138"/>
      <c r="K1198" s="27"/>
    </row>
    <row r="1199" spans="1:11" ht="18.75">
      <c r="A1199" s="86" t="s">
        <v>13000</v>
      </c>
      <c r="B1199" s="88" t="s">
        <v>2106</v>
      </c>
      <c r="C1199" s="88"/>
      <c r="D1199" s="86" t="s">
        <v>23</v>
      </c>
      <c r="E1199" s="86"/>
      <c r="F1199" s="90">
        <v>1734.42</v>
      </c>
      <c r="G1199" s="136">
        <f t="shared" si="262"/>
        <v>1028.51106</v>
      </c>
      <c r="H1199" s="28"/>
      <c r="I1199" s="131">
        <f t="shared" si="272"/>
        <v>1028.51106</v>
      </c>
      <c r="J1199" s="138"/>
      <c r="K1199" s="27"/>
    </row>
    <row r="1200" spans="1:11" ht="45">
      <c r="A1200" s="86" t="s">
        <v>13001</v>
      </c>
      <c r="B1200" s="88" t="s">
        <v>2107</v>
      </c>
      <c r="C1200" s="88" t="s">
        <v>13002</v>
      </c>
      <c r="D1200" s="86" t="s">
        <v>23</v>
      </c>
      <c r="E1200" s="86"/>
      <c r="F1200" s="90">
        <v>2471.94</v>
      </c>
      <c r="G1200" s="136">
        <f t="shared" si="262"/>
        <v>1465.86042</v>
      </c>
      <c r="H1200" s="28"/>
      <c r="I1200" s="131">
        <f t="shared" si="272"/>
        <v>1465.86042</v>
      </c>
      <c r="J1200" s="138"/>
      <c r="K1200" s="27"/>
    </row>
    <row r="1201" spans="1:11" ht="18.75">
      <c r="A1201" s="86" t="s">
        <v>13003</v>
      </c>
      <c r="B1201" s="88" t="s">
        <v>2109</v>
      </c>
      <c r="C1201" s="88"/>
      <c r="D1201" s="86" t="s">
        <v>23</v>
      </c>
      <c r="E1201" s="86"/>
      <c r="F1201" s="90">
        <v>2023.6</v>
      </c>
      <c r="G1201" s="136">
        <f t="shared" si="262"/>
        <v>1199.9947999999999</v>
      </c>
      <c r="H1201" s="28"/>
      <c r="I1201" s="131">
        <f t="shared" si="272"/>
        <v>1199.9947999999999</v>
      </c>
      <c r="J1201" s="138"/>
      <c r="K1201" s="27"/>
    </row>
    <row r="1202" spans="1:11" ht="45">
      <c r="A1202" s="86" t="s">
        <v>13004</v>
      </c>
      <c r="B1202" s="88" t="s">
        <v>2110</v>
      </c>
      <c r="C1202" s="88" t="s">
        <v>13005</v>
      </c>
      <c r="D1202" s="86" t="s">
        <v>23</v>
      </c>
      <c r="E1202" s="86"/>
      <c r="F1202" s="90">
        <v>2900.08</v>
      </c>
      <c r="G1202" s="136">
        <f t="shared" si="262"/>
        <v>1719.7474399999999</v>
      </c>
      <c r="H1202" s="28"/>
      <c r="I1202" s="131">
        <f t="shared" si="272"/>
        <v>1719.7474399999999</v>
      </c>
      <c r="J1202" s="138"/>
      <c r="K1202" s="27"/>
    </row>
    <row r="1203" spans="1:11" ht="18.75">
      <c r="A1203" s="86" t="s">
        <v>13006</v>
      </c>
      <c r="B1203" s="88" t="s">
        <v>2112</v>
      </c>
      <c r="C1203" s="88"/>
      <c r="D1203" s="86" t="s">
        <v>22</v>
      </c>
      <c r="E1203" s="86"/>
      <c r="F1203" s="90">
        <v>3894.09</v>
      </c>
      <c r="G1203" s="136">
        <f t="shared" si="262"/>
        <v>2309.1953699999999</v>
      </c>
      <c r="H1203" s="28"/>
      <c r="I1203" s="131">
        <f t="shared" si="272"/>
        <v>2309.1953699999999</v>
      </c>
      <c r="J1203" s="138"/>
      <c r="K1203" s="27"/>
    </row>
    <row r="1204" spans="1:11" ht="30">
      <c r="A1204" s="86" t="s">
        <v>13007</v>
      </c>
      <c r="B1204" s="88" t="s">
        <v>2113</v>
      </c>
      <c r="C1204" s="88"/>
      <c r="D1204" s="86" t="s">
        <v>22</v>
      </c>
      <c r="E1204" s="86"/>
      <c r="F1204" s="90">
        <v>4782.49</v>
      </c>
      <c r="G1204" s="136">
        <f t="shared" si="262"/>
        <v>2836.0165699999998</v>
      </c>
      <c r="H1204" s="28"/>
      <c r="I1204" s="131">
        <f t="shared" si="272"/>
        <v>2836.0165699999998</v>
      </c>
      <c r="J1204" s="138"/>
      <c r="K1204" s="27"/>
    </row>
    <row r="1205" spans="1:11" ht="30">
      <c r="A1205" s="86" t="s">
        <v>13008</v>
      </c>
      <c r="B1205" s="88" t="s">
        <v>2114</v>
      </c>
      <c r="C1205" s="88"/>
      <c r="D1205" s="86" t="s">
        <v>24</v>
      </c>
      <c r="E1205" s="86"/>
      <c r="F1205" s="90">
        <v>1553.71</v>
      </c>
      <c r="G1205" s="136">
        <f t="shared" si="262"/>
        <v>921.35002999999995</v>
      </c>
      <c r="H1205" s="28"/>
      <c r="I1205" s="131">
        <f t="shared" si="272"/>
        <v>921.35002999999995</v>
      </c>
      <c r="J1205" s="138"/>
      <c r="K1205" s="27"/>
    </row>
    <row r="1206" spans="1:11" ht="28.5">
      <c r="A1206" s="86" t="s">
        <v>145</v>
      </c>
      <c r="B1206" s="89" t="s">
        <v>2115</v>
      </c>
      <c r="C1206" s="88"/>
      <c r="D1206" s="86"/>
      <c r="E1206" s="86"/>
      <c r="F1206" s="90"/>
      <c r="G1206" s="146"/>
      <c r="H1206" s="150"/>
      <c r="I1206" s="146"/>
      <c r="J1206" s="138"/>
      <c r="K1206" s="27"/>
    </row>
    <row r="1207" spans="1:11" ht="30">
      <c r="A1207" s="86" t="s">
        <v>13009</v>
      </c>
      <c r="B1207" s="88" t="s">
        <v>2116</v>
      </c>
      <c r="C1207" s="88"/>
      <c r="D1207" s="86" t="s">
        <v>22</v>
      </c>
      <c r="E1207" s="86"/>
      <c r="F1207" s="90">
        <v>3894.09</v>
      </c>
      <c r="G1207" s="136">
        <f t="shared" si="262"/>
        <v>2309.1953699999999</v>
      </c>
      <c r="H1207" s="28"/>
      <c r="I1207" s="131">
        <f t="shared" si="272"/>
        <v>2309.1953699999999</v>
      </c>
      <c r="J1207" s="138"/>
      <c r="K1207" s="27"/>
    </row>
    <row r="1208" spans="1:11" ht="30">
      <c r="A1208" s="86" t="s">
        <v>13010</v>
      </c>
      <c r="B1208" s="88" t="s">
        <v>2117</v>
      </c>
      <c r="C1208" s="88"/>
      <c r="D1208" s="86" t="s">
        <v>23</v>
      </c>
      <c r="E1208" s="86"/>
      <c r="F1208" s="90">
        <v>2306.91</v>
      </c>
      <c r="G1208" s="136">
        <f t="shared" si="262"/>
        <v>1367.9976299999998</v>
      </c>
      <c r="H1208" s="28"/>
      <c r="I1208" s="131">
        <f t="shared" si="272"/>
        <v>1367.9976299999998</v>
      </c>
      <c r="J1208" s="138"/>
      <c r="K1208" s="27"/>
    </row>
    <row r="1209" spans="1:11" ht="30">
      <c r="A1209" s="86" t="s">
        <v>13011</v>
      </c>
      <c r="B1209" s="88" t="s">
        <v>2118</v>
      </c>
      <c r="C1209" s="88"/>
      <c r="D1209" s="86" t="s">
        <v>23</v>
      </c>
      <c r="E1209" s="86"/>
      <c r="F1209" s="90">
        <v>1977.24</v>
      </c>
      <c r="G1209" s="136">
        <f t="shared" si="262"/>
        <v>1172.50332</v>
      </c>
      <c r="H1209" s="28"/>
      <c r="I1209" s="131">
        <f t="shared" si="272"/>
        <v>1172.50332</v>
      </c>
      <c r="J1209" s="138"/>
      <c r="K1209" s="27"/>
    </row>
    <row r="1210" spans="1:11" ht="30">
      <c r="A1210" s="86" t="s">
        <v>13012</v>
      </c>
      <c r="B1210" s="88" t="s">
        <v>2119</v>
      </c>
      <c r="C1210" s="88"/>
      <c r="D1210" s="86" t="s">
        <v>22</v>
      </c>
      <c r="E1210" s="86"/>
      <c r="F1210" s="90">
        <v>3894.09</v>
      </c>
      <c r="G1210" s="136">
        <f t="shared" si="262"/>
        <v>2309.1953699999999</v>
      </c>
      <c r="H1210" s="28"/>
      <c r="I1210" s="131">
        <f t="shared" si="272"/>
        <v>2309.1953699999999</v>
      </c>
      <c r="J1210" s="138"/>
      <c r="K1210" s="27"/>
    </row>
    <row r="1211" spans="1:11" ht="30">
      <c r="A1211" s="86" t="s">
        <v>13013</v>
      </c>
      <c r="B1211" s="88" t="s">
        <v>2120</v>
      </c>
      <c r="C1211" s="88"/>
      <c r="D1211" s="86" t="s">
        <v>22</v>
      </c>
      <c r="E1211" s="86"/>
      <c r="F1211" s="90">
        <v>12809.94</v>
      </c>
      <c r="G1211" s="136">
        <f t="shared" si="262"/>
        <v>7596.2944200000002</v>
      </c>
      <c r="H1211" s="28"/>
      <c r="I1211" s="131">
        <f t="shared" si="272"/>
        <v>7596.2944200000002</v>
      </c>
      <c r="J1211" s="138"/>
      <c r="K1211" s="27"/>
    </row>
    <row r="1212" spans="1:11" ht="41.25">
      <c r="A1212" s="86" t="s">
        <v>13014</v>
      </c>
      <c r="B1212" s="88" t="s">
        <v>2121</v>
      </c>
      <c r="C1212" s="88"/>
      <c r="D1212" s="86" t="s">
        <v>11794</v>
      </c>
      <c r="E1212" s="86"/>
      <c r="F1212" s="90">
        <v>18439.400000000001</v>
      </c>
      <c r="G1212" s="136">
        <f t="shared" si="262"/>
        <v>10934.564200000001</v>
      </c>
      <c r="H1212" s="28"/>
      <c r="I1212" s="131">
        <f t="shared" si="272"/>
        <v>10934.564200000001</v>
      </c>
      <c r="J1212" s="138"/>
      <c r="K1212" s="141" t="s">
        <v>14684</v>
      </c>
    </row>
    <row r="1213" spans="1:11" ht="41.25">
      <c r="A1213" s="86" t="s">
        <v>13015</v>
      </c>
      <c r="B1213" s="88" t="s">
        <v>2122</v>
      </c>
      <c r="C1213" s="88"/>
      <c r="D1213" s="86" t="s">
        <v>11794</v>
      </c>
      <c r="E1213" s="86"/>
      <c r="F1213" s="90">
        <v>24586.23</v>
      </c>
      <c r="G1213" s="136">
        <f t="shared" si="262"/>
        <v>14579.634389999999</v>
      </c>
      <c r="H1213" s="28"/>
      <c r="I1213" s="131">
        <f t="shared" si="272"/>
        <v>14579.634389999999</v>
      </c>
      <c r="J1213" s="138"/>
      <c r="K1213" s="141" t="s">
        <v>14684</v>
      </c>
    </row>
    <row r="1214" spans="1:11" ht="18.75">
      <c r="A1214" s="86" t="s">
        <v>145</v>
      </c>
      <c r="B1214" s="89" t="s">
        <v>2123</v>
      </c>
      <c r="C1214" s="89" t="s">
        <v>13016</v>
      </c>
      <c r="D1214" s="86"/>
      <c r="E1214" s="86"/>
      <c r="F1214" s="90"/>
      <c r="G1214" s="146"/>
      <c r="H1214" s="150"/>
      <c r="I1214" s="146"/>
      <c r="J1214" s="138"/>
      <c r="K1214" s="27"/>
    </row>
    <row r="1215" spans="1:11" ht="18.75">
      <c r="A1215" s="86" t="s">
        <v>13017</v>
      </c>
      <c r="B1215" s="88" t="s">
        <v>2124</v>
      </c>
      <c r="C1215" s="88"/>
      <c r="D1215" s="86" t="s">
        <v>22</v>
      </c>
      <c r="E1215" s="86"/>
      <c r="F1215" s="90">
        <v>5048.68</v>
      </c>
      <c r="G1215" s="136">
        <f t="shared" si="262"/>
        <v>2993.86724</v>
      </c>
      <c r="H1215" s="28"/>
      <c r="I1215" s="131">
        <f t="shared" si="272"/>
        <v>2993.86724</v>
      </c>
      <c r="J1215" s="138"/>
      <c r="K1215" s="27"/>
    </row>
    <row r="1216" spans="1:11" ht="18.75">
      <c r="A1216" s="86" t="s">
        <v>13018</v>
      </c>
      <c r="B1216" s="88" t="s">
        <v>2125</v>
      </c>
      <c r="C1216" s="88"/>
      <c r="D1216" s="86" t="s">
        <v>23</v>
      </c>
      <c r="E1216" s="86"/>
      <c r="F1216" s="90">
        <v>2636.58</v>
      </c>
      <c r="G1216" s="136">
        <f t="shared" si="262"/>
        <v>1563.4919399999999</v>
      </c>
      <c r="H1216" s="28"/>
      <c r="I1216" s="131">
        <f t="shared" si="272"/>
        <v>1563.4919399999999</v>
      </c>
      <c r="J1216" s="138"/>
      <c r="K1216" s="27"/>
    </row>
    <row r="1217" spans="1:11" ht="18.75">
      <c r="A1217" s="86" t="s">
        <v>13019</v>
      </c>
      <c r="B1217" s="88" t="s">
        <v>2126</v>
      </c>
      <c r="C1217" s="88"/>
      <c r="D1217" s="86" t="s">
        <v>23</v>
      </c>
      <c r="E1217" s="86"/>
      <c r="F1217" s="90">
        <v>1977.24</v>
      </c>
      <c r="G1217" s="136">
        <f t="shared" si="262"/>
        <v>1172.50332</v>
      </c>
      <c r="H1217" s="28"/>
      <c r="I1217" s="131">
        <f t="shared" si="272"/>
        <v>1172.50332</v>
      </c>
      <c r="J1217" s="138"/>
      <c r="K1217" s="27"/>
    </row>
    <row r="1218" spans="1:11" ht="18.75">
      <c r="A1218" s="86" t="s">
        <v>145</v>
      </c>
      <c r="B1218" s="89" t="s">
        <v>2127</v>
      </c>
      <c r="C1218" s="88"/>
      <c r="D1218" s="86"/>
      <c r="E1218" s="86"/>
      <c r="F1218" s="90"/>
      <c r="G1218" s="146"/>
      <c r="H1218" s="150"/>
      <c r="I1218" s="146"/>
      <c r="J1218" s="138"/>
      <c r="K1218" s="27"/>
    </row>
    <row r="1219" spans="1:11" ht="18.75">
      <c r="A1219" s="86" t="s">
        <v>13020</v>
      </c>
      <c r="B1219" s="88" t="s">
        <v>2128</v>
      </c>
      <c r="C1219" s="88"/>
      <c r="D1219" s="86" t="s">
        <v>25</v>
      </c>
      <c r="E1219" s="86"/>
      <c r="F1219" s="90">
        <v>562.5</v>
      </c>
      <c r="G1219" s="136">
        <f t="shared" si="262"/>
        <v>333.5625</v>
      </c>
      <c r="H1219" s="28"/>
      <c r="I1219" s="131">
        <f t="shared" si="272"/>
        <v>333.5625</v>
      </c>
      <c r="J1219" s="138"/>
      <c r="K1219" s="27"/>
    </row>
    <row r="1220" spans="1:11" ht="18.75">
      <c r="A1220" s="86" t="s">
        <v>13021</v>
      </c>
      <c r="B1220" s="88" t="s">
        <v>2129</v>
      </c>
      <c r="C1220" s="88"/>
      <c r="D1220" s="86" t="s">
        <v>24</v>
      </c>
      <c r="E1220" s="86"/>
      <c r="F1220" s="90">
        <v>1553.71</v>
      </c>
      <c r="G1220" s="136">
        <f t="shared" si="262"/>
        <v>921.35002999999995</v>
      </c>
      <c r="H1220" s="28"/>
      <c r="I1220" s="131">
        <f t="shared" si="272"/>
        <v>921.35002999999995</v>
      </c>
      <c r="J1220" s="138"/>
      <c r="K1220" s="27"/>
    </row>
    <row r="1221" spans="1:11" ht="20.25">
      <c r="A1221" s="86" t="s">
        <v>13022</v>
      </c>
      <c r="B1221" s="88" t="s">
        <v>2130</v>
      </c>
      <c r="C1221" s="109" t="s">
        <v>13023</v>
      </c>
      <c r="D1221" s="86" t="s">
        <v>23</v>
      </c>
      <c r="E1221" s="169" t="s">
        <v>12</v>
      </c>
      <c r="F1221" s="90">
        <v>2059.0300000000002</v>
      </c>
      <c r="G1221" s="136">
        <f t="shared" si="262"/>
        <v>1221.00479</v>
      </c>
      <c r="H1221" s="130">
        <f>G1221*30/100</f>
        <v>366.30143700000002</v>
      </c>
      <c r="I1221" s="131">
        <f t="shared" ref="I1221" si="273">G1221+H1221</f>
        <v>1587.306227</v>
      </c>
      <c r="J1221" s="142">
        <v>0.3</v>
      </c>
      <c r="K1221" s="27"/>
    </row>
    <row r="1222" spans="1:11" ht="30">
      <c r="A1222" s="86" t="s">
        <v>13024</v>
      </c>
      <c r="B1222" s="88" t="s">
        <v>2132</v>
      </c>
      <c r="C1222" s="109" t="s">
        <v>13023</v>
      </c>
      <c r="D1222" s="86" t="s">
        <v>22</v>
      </c>
      <c r="E1222" s="86"/>
      <c r="F1222" s="90">
        <v>3894.09</v>
      </c>
      <c r="G1222" s="136">
        <f t="shared" si="262"/>
        <v>2309.1953699999999</v>
      </c>
      <c r="H1222" s="28"/>
      <c r="I1222" s="131">
        <f t="shared" ref="I1222:I1235" si="274">G1222</f>
        <v>2309.1953699999999</v>
      </c>
      <c r="J1222" s="138"/>
      <c r="K1222" s="27"/>
    </row>
    <row r="1223" spans="1:11" ht="60">
      <c r="A1223" s="86" t="s">
        <v>13025</v>
      </c>
      <c r="B1223" s="88" t="s">
        <v>2133</v>
      </c>
      <c r="C1223" s="88" t="s">
        <v>13026</v>
      </c>
      <c r="D1223" s="86" t="s">
        <v>24</v>
      </c>
      <c r="E1223" s="86"/>
      <c r="F1223" s="90">
        <v>1748.36</v>
      </c>
      <c r="G1223" s="136">
        <f t="shared" si="262"/>
        <v>1036.77748</v>
      </c>
      <c r="H1223" s="28"/>
      <c r="I1223" s="131">
        <f t="shared" si="274"/>
        <v>1036.77748</v>
      </c>
      <c r="J1223" s="138"/>
      <c r="K1223" s="27"/>
    </row>
    <row r="1224" spans="1:11" ht="18.75">
      <c r="A1224" s="86" t="s">
        <v>13027</v>
      </c>
      <c r="B1224" s="88" t="s">
        <v>2135</v>
      </c>
      <c r="C1224" s="109" t="s">
        <v>13023</v>
      </c>
      <c r="D1224" s="86" t="s">
        <v>24</v>
      </c>
      <c r="E1224" s="86"/>
      <c r="F1224" s="90">
        <v>1022.09</v>
      </c>
      <c r="G1224" s="136">
        <f t="shared" si="262"/>
        <v>606.09937000000002</v>
      </c>
      <c r="H1224" s="28"/>
      <c r="I1224" s="131">
        <f t="shared" si="274"/>
        <v>606.09937000000002</v>
      </c>
      <c r="J1224" s="138"/>
      <c r="K1224" s="27"/>
    </row>
    <row r="1225" spans="1:11" ht="28.5">
      <c r="A1225" s="86" t="s">
        <v>145</v>
      </c>
      <c r="B1225" s="89" t="s">
        <v>2136</v>
      </c>
      <c r="C1225" s="88"/>
      <c r="D1225" s="86"/>
      <c r="E1225" s="86"/>
      <c r="F1225" s="90"/>
      <c r="G1225" s="146"/>
      <c r="H1225" s="150"/>
      <c r="I1225" s="146"/>
      <c r="J1225" s="138"/>
      <c r="K1225" s="27"/>
    </row>
    <row r="1226" spans="1:11" ht="30">
      <c r="A1226" s="86" t="s">
        <v>13028</v>
      </c>
      <c r="B1226" s="88" t="s">
        <v>2137</v>
      </c>
      <c r="C1226" s="88"/>
      <c r="D1226" s="86" t="s">
        <v>22</v>
      </c>
      <c r="E1226" s="86"/>
      <c r="F1226" s="90">
        <v>3220.52</v>
      </c>
      <c r="G1226" s="136">
        <f t="shared" ref="G1226:G1288" si="275">F1226*0.593</f>
        <v>1909.7683599999998</v>
      </c>
      <c r="H1226" s="28"/>
      <c r="I1226" s="131">
        <f t="shared" si="274"/>
        <v>1909.7683599999998</v>
      </c>
      <c r="J1226" s="138"/>
      <c r="K1226" s="27"/>
    </row>
    <row r="1227" spans="1:11" ht="30">
      <c r="A1227" s="86" t="s">
        <v>13029</v>
      </c>
      <c r="B1227" s="88" t="s">
        <v>2138</v>
      </c>
      <c r="C1227" s="88" t="s">
        <v>13030</v>
      </c>
      <c r="D1227" s="86" t="s">
        <v>24</v>
      </c>
      <c r="E1227" s="86"/>
      <c r="F1227" s="90">
        <v>962.45</v>
      </c>
      <c r="G1227" s="136">
        <f t="shared" si="275"/>
        <v>570.73284999999998</v>
      </c>
      <c r="H1227" s="28"/>
      <c r="I1227" s="131">
        <f t="shared" si="274"/>
        <v>570.73284999999998</v>
      </c>
      <c r="J1227" s="138"/>
      <c r="K1227" s="27"/>
    </row>
    <row r="1228" spans="1:11" ht="30">
      <c r="A1228" s="86" t="s">
        <v>13031</v>
      </c>
      <c r="B1228" s="88" t="s">
        <v>2140</v>
      </c>
      <c r="C1228" s="88"/>
      <c r="D1228" s="86" t="s">
        <v>23</v>
      </c>
      <c r="E1228" s="86"/>
      <c r="F1228" s="90">
        <v>1469.87</v>
      </c>
      <c r="G1228" s="136">
        <f t="shared" si="275"/>
        <v>871.63290999999992</v>
      </c>
      <c r="H1228" s="28"/>
      <c r="I1228" s="131">
        <f t="shared" si="274"/>
        <v>871.63290999999992</v>
      </c>
      <c r="J1228" s="138"/>
      <c r="K1228" s="27"/>
    </row>
    <row r="1229" spans="1:11" ht="30">
      <c r="A1229" s="86" t="s">
        <v>13032</v>
      </c>
      <c r="B1229" s="88" t="s">
        <v>2141</v>
      </c>
      <c r="C1229" s="88"/>
      <c r="D1229" s="86" t="s">
        <v>23</v>
      </c>
      <c r="E1229" s="86"/>
      <c r="F1229" s="90">
        <v>1469.87</v>
      </c>
      <c r="G1229" s="136">
        <f t="shared" si="275"/>
        <v>871.63290999999992</v>
      </c>
      <c r="H1229" s="28"/>
      <c r="I1229" s="131">
        <f t="shared" si="274"/>
        <v>871.63290999999992</v>
      </c>
      <c r="J1229" s="138"/>
      <c r="K1229" s="27"/>
    </row>
    <row r="1230" spans="1:11" ht="114">
      <c r="A1230" s="86" t="s">
        <v>145</v>
      </c>
      <c r="B1230" s="89" t="s">
        <v>2144</v>
      </c>
      <c r="C1230" s="89" t="s">
        <v>13033</v>
      </c>
      <c r="D1230" s="86"/>
      <c r="E1230" s="86"/>
      <c r="F1230" s="90"/>
      <c r="G1230" s="146"/>
      <c r="H1230" s="150"/>
      <c r="I1230" s="146"/>
      <c r="J1230" s="138"/>
      <c r="K1230" s="27"/>
    </row>
    <row r="1231" spans="1:11" ht="18.75">
      <c r="A1231" s="86" t="s">
        <v>13034</v>
      </c>
      <c r="B1231" s="88" t="s">
        <v>2146</v>
      </c>
      <c r="C1231" s="88"/>
      <c r="D1231" s="86" t="s">
        <v>24</v>
      </c>
      <c r="E1231" s="86"/>
      <c r="F1231" s="90">
        <v>1362.9</v>
      </c>
      <c r="G1231" s="136">
        <f t="shared" si="275"/>
        <v>808.19970000000001</v>
      </c>
      <c r="H1231" s="28"/>
      <c r="I1231" s="131">
        <f t="shared" si="274"/>
        <v>808.19970000000001</v>
      </c>
      <c r="J1231" s="138"/>
      <c r="K1231" s="27"/>
    </row>
    <row r="1232" spans="1:11" ht="30">
      <c r="A1232" s="86" t="s">
        <v>13035</v>
      </c>
      <c r="B1232" s="88" t="s">
        <v>2147</v>
      </c>
      <c r="C1232" s="88"/>
      <c r="D1232" s="86" t="s">
        <v>24</v>
      </c>
      <c r="E1232" s="86"/>
      <c r="F1232" s="90">
        <v>2078.11</v>
      </c>
      <c r="G1232" s="136">
        <f t="shared" si="275"/>
        <v>1232.3192300000001</v>
      </c>
      <c r="H1232" s="28"/>
      <c r="I1232" s="131">
        <f t="shared" si="274"/>
        <v>1232.3192300000001</v>
      </c>
      <c r="J1232" s="138"/>
      <c r="K1232" s="27"/>
    </row>
    <row r="1233" spans="1:11" ht="30">
      <c r="A1233" s="86" t="s">
        <v>13036</v>
      </c>
      <c r="B1233" s="88" t="s">
        <v>2148</v>
      </c>
      <c r="C1233" s="88"/>
      <c r="D1233" s="86" t="s">
        <v>23</v>
      </c>
      <c r="E1233" s="86"/>
      <c r="F1233" s="90">
        <v>1734.42</v>
      </c>
      <c r="G1233" s="136">
        <f t="shared" si="275"/>
        <v>1028.51106</v>
      </c>
      <c r="H1233" s="28"/>
      <c r="I1233" s="131">
        <f t="shared" si="274"/>
        <v>1028.51106</v>
      </c>
      <c r="J1233" s="138"/>
      <c r="K1233" s="27"/>
    </row>
    <row r="1234" spans="1:11" ht="30">
      <c r="A1234" s="86" t="s">
        <v>13037</v>
      </c>
      <c r="B1234" s="88" t="s">
        <v>2149</v>
      </c>
      <c r="C1234" s="88" t="s">
        <v>13038</v>
      </c>
      <c r="D1234" s="86" t="s">
        <v>24</v>
      </c>
      <c r="E1234" s="86"/>
      <c r="F1234" s="90">
        <v>1213.49</v>
      </c>
      <c r="G1234" s="136">
        <f t="shared" si="275"/>
        <v>719.59956999999997</v>
      </c>
      <c r="H1234" s="28"/>
      <c r="I1234" s="131">
        <f t="shared" si="274"/>
        <v>719.59956999999997</v>
      </c>
      <c r="J1234" s="138"/>
      <c r="K1234" s="27"/>
    </row>
    <row r="1235" spans="1:11" ht="30">
      <c r="A1235" s="86" t="s">
        <v>13039</v>
      </c>
      <c r="B1235" s="88" t="s">
        <v>2151</v>
      </c>
      <c r="C1235" s="88"/>
      <c r="D1235" s="86" t="s">
        <v>22</v>
      </c>
      <c r="E1235" s="86"/>
      <c r="F1235" s="90">
        <v>18778.349999999999</v>
      </c>
      <c r="G1235" s="136">
        <f t="shared" si="275"/>
        <v>11135.561549999999</v>
      </c>
      <c r="H1235" s="28"/>
      <c r="I1235" s="131">
        <f t="shared" si="274"/>
        <v>11135.561549999999</v>
      </c>
      <c r="J1235" s="138"/>
      <c r="K1235" s="27"/>
    </row>
    <row r="1236" spans="1:11" ht="18.75">
      <c r="A1236" s="86" t="s">
        <v>13040</v>
      </c>
      <c r="B1236" s="88" t="s">
        <v>2152</v>
      </c>
      <c r="C1236" s="88"/>
      <c r="D1236" s="86" t="s">
        <v>21</v>
      </c>
      <c r="E1236" s="86"/>
      <c r="F1236" s="90">
        <v>61371.31</v>
      </c>
      <c r="G1236" s="136">
        <f t="shared" si="275"/>
        <v>36393.186829999999</v>
      </c>
      <c r="H1236" s="130">
        <f>G1236*20/100</f>
        <v>7278.637365999999</v>
      </c>
      <c r="I1236" s="131">
        <f>G1236+H1236</f>
        <v>43671.824196000001</v>
      </c>
      <c r="J1236" s="142">
        <v>0.2</v>
      </c>
      <c r="K1236" s="27"/>
    </row>
    <row r="1237" spans="1:11" ht="30">
      <c r="A1237" s="86" t="s">
        <v>13041</v>
      </c>
      <c r="B1237" s="88" t="s">
        <v>2153</v>
      </c>
      <c r="C1237" s="88"/>
      <c r="D1237" s="86" t="s">
        <v>23</v>
      </c>
      <c r="E1237" s="86"/>
      <c r="F1237" s="90">
        <v>2601.9699999999998</v>
      </c>
      <c r="G1237" s="136">
        <f t="shared" si="275"/>
        <v>1542.9682099999998</v>
      </c>
      <c r="H1237" s="130"/>
      <c r="I1237" s="131">
        <f t="shared" ref="I1237:I1257" si="276">G1237</f>
        <v>1542.9682099999998</v>
      </c>
      <c r="J1237" s="138"/>
      <c r="K1237" s="27"/>
    </row>
    <row r="1238" spans="1:11" ht="60">
      <c r="A1238" s="86" t="s">
        <v>13042</v>
      </c>
      <c r="B1238" s="88" t="s">
        <v>2157</v>
      </c>
      <c r="C1238" s="88" t="s">
        <v>2158</v>
      </c>
      <c r="D1238" s="86" t="s">
        <v>23</v>
      </c>
      <c r="E1238" s="86"/>
      <c r="F1238" s="90">
        <v>1977.24</v>
      </c>
      <c r="G1238" s="136">
        <f t="shared" si="275"/>
        <v>1172.50332</v>
      </c>
      <c r="H1238" s="130"/>
      <c r="I1238" s="131">
        <f t="shared" si="276"/>
        <v>1172.50332</v>
      </c>
      <c r="J1238" s="138"/>
      <c r="K1238" s="27"/>
    </row>
    <row r="1239" spans="1:11" ht="30">
      <c r="A1239" s="86" t="s">
        <v>13043</v>
      </c>
      <c r="B1239" s="88" t="s">
        <v>2159</v>
      </c>
      <c r="C1239" s="88"/>
      <c r="D1239" s="86" t="s">
        <v>23</v>
      </c>
      <c r="E1239" s="86"/>
      <c r="F1239" s="90">
        <v>1734.42</v>
      </c>
      <c r="G1239" s="136">
        <f t="shared" si="275"/>
        <v>1028.51106</v>
      </c>
      <c r="H1239" s="130"/>
      <c r="I1239" s="131">
        <f t="shared" si="276"/>
        <v>1028.51106</v>
      </c>
      <c r="J1239" s="138"/>
      <c r="K1239" s="27"/>
    </row>
    <row r="1240" spans="1:11" ht="30">
      <c r="A1240" s="86" t="s">
        <v>13044</v>
      </c>
      <c r="B1240" s="88" t="s">
        <v>2162</v>
      </c>
      <c r="C1240" s="88"/>
      <c r="D1240" s="86" t="s">
        <v>22</v>
      </c>
      <c r="E1240" s="86"/>
      <c r="F1240" s="90">
        <v>3894.09</v>
      </c>
      <c r="G1240" s="136">
        <f t="shared" si="275"/>
        <v>2309.1953699999999</v>
      </c>
      <c r="H1240" s="130"/>
      <c r="I1240" s="131">
        <f t="shared" si="276"/>
        <v>2309.1953699999999</v>
      </c>
      <c r="J1240" s="138"/>
      <c r="K1240" s="27"/>
    </row>
    <row r="1241" spans="1:11" ht="30">
      <c r="A1241" s="86" t="s">
        <v>13045</v>
      </c>
      <c r="B1241" s="88" t="s">
        <v>2163</v>
      </c>
      <c r="C1241" s="88"/>
      <c r="D1241" s="86" t="s">
        <v>23</v>
      </c>
      <c r="E1241" s="86"/>
      <c r="F1241" s="90">
        <v>2636.58</v>
      </c>
      <c r="G1241" s="136">
        <f t="shared" si="275"/>
        <v>1563.4919399999999</v>
      </c>
      <c r="H1241" s="130"/>
      <c r="I1241" s="131">
        <f t="shared" si="276"/>
        <v>1563.4919399999999</v>
      </c>
      <c r="J1241" s="138"/>
      <c r="K1241" s="27"/>
    </row>
    <row r="1242" spans="1:11" ht="30">
      <c r="A1242" s="86" t="s">
        <v>13046</v>
      </c>
      <c r="B1242" s="88" t="s">
        <v>2164</v>
      </c>
      <c r="C1242" s="88"/>
      <c r="D1242" s="86" t="s">
        <v>23</v>
      </c>
      <c r="E1242" s="86"/>
      <c r="F1242" s="90">
        <v>1955.31</v>
      </c>
      <c r="G1242" s="136">
        <f t="shared" si="275"/>
        <v>1159.49883</v>
      </c>
      <c r="H1242" s="130"/>
      <c r="I1242" s="131">
        <f t="shared" si="276"/>
        <v>1159.49883</v>
      </c>
      <c r="J1242" s="138"/>
      <c r="K1242" s="27"/>
    </row>
    <row r="1243" spans="1:11" ht="30">
      <c r="A1243" s="86" t="s">
        <v>13047</v>
      </c>
      <c r="B1243" s="88" t="s">
        <v>2165</v>
      </c>
      <c r="C1243" s="103"/>
      <c r="D1243" s="86" t="s">
        <v>23</v>
      </c>
      <c r="E1243" s="88"/>
      <c r="F1243" s="90">
        <v>3430.39</v>
      </c>
      <c r="G1243" s="136">
        <f t="shared" si="275"/>
        <v>2034.2212699999998</v>
      </c>
      <c r="H1243" s="130"/>
      <c r="I1243" s="131">
        <f t="shared" si="276"/>
        <v>2034.2212699999998</v>
      </c>
      <c r="J1243" s="138"/>
      <c r="K1243" s="27"/>
    </row>
    <row r="1244" spans="1:11" ht="18.75">
      <c r="A1244" s="86" t="s">
        <v>13048</v>
      </c>
      <c r="B1244" s="88" t="s">
        <v>2166</v>
      </c>
      <c r="C1244" s="88"/>
      <c r="D1244" s="86" t="s">
        <v>24</v>
      </c>
      <c r="E1244" s="86"/>
      <c r="F1244" s="90">
        <v>1942.62</v>
      </c>
      <c r="G1244" s="136">
        <f t="shared" si="275"/>
        <v>1151.9736599999999</v>
      </c>
      <c r="H1244" s="130"/>
      <c r="I1244" s="131">
        <f t="shared" si="276"/>
        <v>1151.9736599999999</v>
      </c>
      <c r="J1244" s="138"/>
      <c r="K1244" s="27"/>
    </row>
    <row r="1245" spans="1:11" ht="18.75">
      <c r="A1245" s="86" t="s">
        <v>13049</v>
      </c>
      <c r="B1245" s="88" t="s">
        <v>2167</v>
      </c>
      <c r="C1245" s="88"/>
      <c r="D1245" s="86" t="s">
        <v>23</v>
      </c>
      <c r="E1245" s="86"/>
      <c r="F1245" s="90">
        <v>1734.42</v>
      </c>
      <c r="G1245" s="136">
        <f t="shared" si="275"/>
        <v>1028.51106</v>
      </c>
      <c r="H1245" s="130"/>
      <c r="I1245" s="131">
        <f t="shared" si="276"/>
        <v>1028.51106</v>
      </c>
      <c r="J1245" s="138"/>
      <c r="K1245" s="27"/>
    </row>
    <row r="1246" spans="1:11" ht="18.75">
      <c r="A1246" s="86" t="s">
        <v>13050</v>
      </c>
      <c r="B1246" s="88" t="s">
        <v>2168</v>
      </c>
      <c r="C1246" s="88"/>
      <c r="D1246" s="86" t="s">
        <v>24</v>
      </c>
      <c r="E1246" s="86"/>
      <c r="F1246" s="90">
        <v>1538.71</v>
      </c>
      <c r="G1246" s="136">
        <f t="shared" si="275"/>
        <v>912.45502999999997</v>
      </c>
      <c r="H1246" s="130"/>
      <c r="I1246" s="131">
        <f t="shared" si="276"/>
        <v>912.45502999999997</v>
      </c>
      <c r="J1246" s="138"/>
      <c r="K1246" s="27"/>
    </row>
    <row r="1247" spans="1:11" ht="18.75">
      <c r="A1247" s="86" t="s">
        <v>13051</v>
      </c>
      <c r="B1247" s="88" t="s">
        <v>2169</v>
      </c>
      <c r="C1247" s="93"/>
      <c r="D1247" s="106" t="s">
        <v>24</v>
      </c>
      <c r="E1247" s="108"/>
      <c r="F1247" s="90">
        <v>1977.24</v>
      </c>
      <c r="G1247" s="136">
        <f t="shared" si="275"/>
        <v>1172.50332</v>
      </c>
      <c r="H1247" s="130"/>
      <c r="I1247" s="131">
        <f t="shared" si="276"/>
        <v>1172.50332</v>
      </c>
      <c r="J1247" s="138"/>
      <c r="K1247" s="27"/>
    </row>
    <row r="1248" spans="1:11" ht="18.75">
      <c r="A1248" s="86" t="s">
        <v>13052</v>
      </c>
      <c r="B1248" s="88" t="s">
        <v>2170</v>
      </c>
      <c r="C1248" s="88"/>
      <c r="D1248" s="86" t="s">
        <v>24</v>
      </c>
      <c r="E1248" s="86"/>
      <c r="F1248" s="90">
        <v>1027.0899999999999</v>
      </c>
      <c r="G1248" s="136">
        <f t="shared" si="275"/>
        <v>609.06436999999994</v>
      </c>
      <c r="H1248" s="130"/>
      <c r="I1248" s="131">
        <f t="shared" si="276"/>
        <v>609.06436999999994</v>
      </c>
      <c r="J1248" s="138"/>
      <c r="K1248" s="27"/>
    </row>
    <row r="1249" spans="1:11" ht="18.75">
      <c r="A1249" s="86" t="s">
        <v>13053</v>
      </c>
      <c r="B1249" s="88" t="s">
        <v>2171</v>
      </c>
      <c r="C1249" s="88"/>
      <c r="D1249" s="86" t="s">
        <v>24</v>
      </c>
      <c r="E1249" s="86"/>
      <c r="F1249" s="90">
        <v>1022.09</v>
      </c>
      <c r="G1249" s="136">
        <f t="shared" si="275"/>
        <v>606.09937000000002</v>
      </c>
      <c r="H1249" s="130"/>
      <c r="I1249" s="131">
        <f t="shared" si="276"/>
        <v>606.09937000000002</v>
      </c>
      <c r="J1249" s="138"/>
      <c r="K1249" s="27"/>
    </row>
    <row r="1250" spans="1:11" ht="30">
      <c r="A1250" s="86" t="s">
        <v>13054</v>
      </c>
      <c r="B1250" s="88" t="s">
        <v>2172</v>
      </c>
      <c r="C1250" s="88" t="s">
        <v>2173</v>
      </c>
      <c r="D1250" s="86" t="s">
        <v>23</v>
      </c>
      <c r="E1250" s="86"/>
      <c r="F1250" s="90">
        <v>2601.9699999999998</v>
      </c>
      <c r="G1250" s="136">
        <f t="shared" si="275"/>
        <v>1542.9682099999998</v>
      </c>
      <c r="H1250" s="130"/>
      <c r="I1250" s="131">
        <f t="shared" si="276"/>
        <v>1542.9682099999998</v>
      </c>
      <c r="J1250" s="138"/>
      <c r="K1250" s="27"/>
    </row>
    <row r="1251" spans="1:11" ht="30">
      <c r="A1251" s="86" t="s">
        <v>13055</v>
      </c>
      <c r="B1251" s="88" t="s">
        <v>2174</v>
      </c>
      <c r="C1251" s="88"/>
      <c r="D1251" s="86" t="s">
        <v>11794</v>
      </c>
      <c r="E1251" s="86"/>
      <c r="F1251" s="90">
        <v>26838.87</v>
      </c>
      <c r="G1251" s="136">
        <f t="shared" si="275"/>
        <v>15915.449909999999</v>
      </c>
      <c r="H1251" s="130"/>
      <c r="I1251" s="131">
        <f t="shared" si="276"/>
        <v>15915.449909999999</v>
      </c>
      <c r="J1251" s="138"/>
      <c r="K1251" s="27"/>
    </row>
    <row r="1252" spans="1:11" ht="18.75">
      <c r="A1252" s="86" t="s">
        <v>13056</v>
      </c>
      <c r="B1252" s="88" t="s">
        <v>2175</v>
      </c>
      <c r="C1252" s="88"/>
      <c r="D1252" s="86" t="s">
        <v>23</v>
      </c>
      <c r="E1252" s="86"/>
      <c r="F1252" s="90">
        <v>5770.16</v>
      </c>
      <c r="G1252" s="136">
        <f t="shared" si="275"/>
        <v>3421.7048799999998</v>
      </c>
      <c r="H1252" s="130"/>
      <c r="I1252" s="131">
        <f t="shared" si="276"/>
        <v>3421.7048799999998</v>
      </c>
      <c r="J1252" s="138"/>
      <c r="K1252" s="27"/>
    </row>
    <row r="1253" spans="1:11" ht="18.75">
      <c r="A1253" s="86" t="s">
        <v>13057</v>
      </c>
      <c r="B1253" s="88" t="s">
        <v>2176</v>
      </c>
      <c r="C1253" s="88"/>
      <c r="D1253" s="86" t="s">
        <v>22</v>
      </c>
      <c r="E1253" s="86"/>
      <c r="F1253" s="90">
        <v>3776.38</v>
      </c>
      <c r="G1253" s="136">
        <f t="shared" si="275"/>
        <v>2239.3933400000001</v>
      </c>
      <c r="H1253" s="130"/>
      <c r="I1253" s="131">
        <f t="shared" si="276"/>
        <v>2239.3933400000001</v>
      </c>
      <c r="J1253" s="138"/>
      <c r="K1253" s="27"/>
    </row>
    <row r="1254" spans="1:11" ht="18.75">
      <c r="A1254" s="86" t="s">
        <v>13058</v>
      </c>
      <c r="B1254" s="88" t="s">
        <v>2177</v>
      </c>
      <c r="C1254" s="88"/>
      <c r="D1254" s="86" t="s">
        <v>22</v>
      </c>
      <c r="E1254" s="86"/>
      <c r="F1254" s="90">
        <v>3415.87</v>
      </c>
      <c r="G1254" s="136">
        <f t="shared" si="275"/>
        <v>2025.6109099999999</v>
      </c>
      <c r="H1254" s="130"/>
      <c r="I1254" s="131">
        <f t="shared" si="276"/>
        <v>2025.6109099999999</v>
      </c>
      <c r="J1254" s="138"/>
      <c r="K1254" s="27"/>
    </row>
    <row r="1255" spans="1:11" ht="18.75">
      <c r="A1255" s="86" t="s">
        <v>13059</v>
      </c>
      <c r="B1255" s="88" t="s">
        <v>2178</v>
      </c>
      <c r="C1255" s="88"/>
      <c r="D1255" s="86" t="s">
        <v>22</v>
      </c>
      <c r="E1255" s="86"/>
      <c r="F1255" s="90">
        <v>3220.52</v>
      </c>
      <c r="G1255" s="136">
        <f t="shared" si="275"/>
        <v>1909.7683599999998</v>
      </c>
      <c r="H1255" s="130"/>
      <c r="I1255" s="131">
        <f t="shared" si="276"/>
        <v>1909.7683599999998</v>
      </c>
      <c r="J1255" s="138"/>
      <c r="K1255" s="27"/>
    </row>
    <row r="1256" spans="1:11" ht="18.75">
      <c r="A1256" s="86" t="s">
        <v>13060</v>
      </c>
      <c r="B1256" s="88" t="s">
        <v>2179</v>
      </c>
      <c r="C1256" s="88"/>
      <c r="D1256" s="86" t="s">
        <v>23</v>
      </c>
      <c r="E1256" s="86"/>
      <c r="F1256" s="90">
        <v>1469.87</v>
      </c>
      <c r="G1256" s="136">
        <f t="shared" si="275"/>
        <v>871.63290999999992</v>
      </c>
      <c r="H1256" s="130"/>
      <c r="I1256" s="131">
        <f t="shared" si="276"/>
        <v>871.63290999999992</v>
      </c>
      <c r="J1256" s="138"/>
      <c r="K1256" s="27"/>
    </row>
    <row r="1257" spans="1:11" ht="18.75">
      <c r="A1257" s="86" t="s">
        <v>13061</v>
      </c>
      <c r="B1257" s="88" t="s">
        <v>2180</v>
      </c>
      <c r="C1257" s="88"/>
      <c r="D1257" s="86" t="s">
        <v>23</v>
      </c>
      <c r="E1257" s="86"/>
      <c r="F1257" s="90">
        <v>1959.83</v>
      </c>
      <c r="G1257" s="136">
        <f t="shared" si="275"/>
        <v>1162.1791899999998</v>
      </c>
      <c r="H1257" s="130"/>
      <c r="I1257" s="131">
        <f t="shared" si="276"/>
        <v>1162.1791899999998</v>
      </c>
      <c r="J1257" s="138"/>
      <c r="K1257" s="27"/>
    </row>
    <row r="1258" spans="1:11" ht="45">
      <c r="A1258" s="86" t="s">
        <v>13062</v>
      </c>
      <c r="B1258" s="88" t="s">
        <v>2181</v>
      </c>
      <c r="C1258" s="88" t="s">
        <v>2182</v>
      </c>
      <c r="D1258" s="86" t="s">
        <v>21</v>
      </c>
      <c r="E1258" s="86"/>
      <c r="F1258" s="90">
        <v>65184.34</v>
      </c>
      <c r="G1258" s="136">
        <f t="shared" si="275"/>
        <v>38654.313619999994</v>
      </c>
      <c r="H1258" s="130">
        <f>G1258*20/100</f>
        <v>7730.8627239999987</v>
      </c>
      <c r="I1258" s="131">
        <f>G1258+H1258</f>
        <v>46385.176343999992</v>
      </c>
      <c r="J1258" s="142">
        <v>0.2</v>
      </c>
      <c r="K1258" s="27"/>
    </row>
    <row r="1259" spans="1:11" ht="18.75">
      <c r="A1259" s="86" t="s">
        <v>13063</v>
      </c>
      <c r="B1259" s="88" t="s">
        <v>2183</v>
      </c>
      <c r="C1259" s="88"/>
      <c r="D1259" s="86" t="s">
        <v>24</v>
      </c>
      <c r="E1259" s="86"/>
      <c r="F1259" s="90">
        <v>1609.49</v>
      </c>
      <c r="G1259" s="136">
        <f t="shared" si="275"/>
        <v>954.42756999999995</v>
      </c>
      <c r="H1259" s="130"/>
      <c r="I1259" s="131">
        <f t="shared" ref="I1259:I1272" si="277">G1259</f>
        <v>954.42756999999995</v>
      </c>
      <c r="J1259" s="138"/>
      <c r="K1259" s="27"/>
    </row>
    <row r="1260" spans="1:11" ht="45">
      <c r="A1260" s="86" t="s">
        <v>13064</v>
      </c>
      <c r="B1260" s="88" t="s">
        <v>2184</v>
      </c>
      <c r="C1260" s="88" t="s">
        <v>2185</v>
      </c>
      <c r="D1260" s="86" t="s">
        <v>11794</v>
      </c>
      <c r="E1260" s="86"/>
      <c r="F1260" s="90">
        <v>49847.839999999997</v>
      </c>
      <c r="G1260" s="136">
        <f t="shared" si="275"/>
        <v>29559.769119999997</v>
      </c>
      <c r="H1260" s="130"/>
      <c r="I1260" s="131">
        <f t="shared" si="277"/>
        <v>29559.769119999997</v>
      </c>
      <c r="J1260" s="138"/>
      <c r="K1260" s="27"/>
    </row>
    <row r="1261" spans="1:11" ht="45">
      <c r="A1261" s="86" t="s">
        <v>13065</v>
      </c>
      <c r="B1261" s="88" t="s">
        <v>2186</v>
      </c>
      <c r="C1261" s="88" t="s">
        <v>2187</v>
      </c>
      <c r="D1261" s="86" t="s">
        <v>11794</v>
      </c>
      <c r="E1261" s="86"/>
      <c r="F1261" s="90">
        <v>33743.67</v>
      </c>
      <c r="G1261" s="136">
        <f t="shared" si="275"/>
        <v>20009.996309999999</v>
      </c>
      <c r="H1261" s="130"/>
      <c r="I1261" s="131">
        <f t="shared" si="277"/>
        <v>20009.996309999999</v>
      </c>
      <c r="J1261" s="138"/>
      <c r="K1261" s="27"/>
    </row>
    <row r="1262" spans="1:11" ht="30">
      <c r="A1262" s="86" t="s">
        <v>13066</v>
      </c>
      <c r="B1262" s="88" t="s">
        <v>2188</v>
      </c>
      <c r="C1262" s="88" t="s">
        <v>13067</v>
      </c>
      <c r="D1262" s="86" t="s">
        <v>22</v>
      </c>
      <c r="E1262" s="86"/>
      <c r="F1262" s="90">
        <v>19149.53</v>
      </c>
      <c r="G1262" s="136">
        <f t="shared" si="275"/>
        <v>11355.671289999998</v>
      </c>
      <c r="H1262" s="130"/>
      <c r="I1262" s="131">
        <f t="shared" si="277"/>
        <v>11355.671289999998</v>
      </c>
      <c r="J1262" s="138"/>
      <c r="K1262" s="27"/>
    </row>
    <row r="1263" spans="1:11" ht="30">
      <c r="A1263" s="86" t="s">
        <v>13068</v>
      </c>
      <c r="B1263" s="88" t="s">
        <v>2190</v>
      </c>
      <c r="C1263" s="88"/>
      <c r="D1263" s="86" t="s">
        <v>23</v>
      </c>
      <c r="E1263" s="86"/>
      <c r="F1263" s="90">
        <v>2342.6799999999998</v>
      </c>
      <c r="G1263" s="136">
        <f t="shared" si="275"/>
        <v>1389.2092399999999</v>
      </c>
      <c r="H1263" s="130"/>
      <c r="I1263" s="131">
        <f t="shared" si="277"/>
        <v>1389.2092399999999</v>
      </c>
      <c r="J1263" s="138"/>
      <c r="K1263" s="27"/>
    </row>
    <row r="1264" spans="1:11" ht="18.75">
      <c r="A1264" s="86" t="s">
        <v>13069</v>
      </c>
      <c r="B1264" s="88" t="s">
        <v>2191</v>
      </c>
      <c r="C1264" s="88"/>
      <c r="D1264" s="86" t="s">
        <v>11794</v>
      </c>
      <c r="E1264" s="86"/>
      <c r="F1264" s="90">
        <v>26826.22</v>
      </c>
      <c r="G1264" s="136">
        <f t="shared" si="275"/>
        <v>15907.94846</v>
      </c>
      <c r="H1264" s="130"/>
      <c r="I1264" s="131">
        <f t="shared" si="277"/>
        <v>15907.94846</v>
      </c>
      <c r="J1264" s="138"/>
      <c r="K1264" s="27"/>
    </row>
    <row r="1265" spans="1:11" ht="18.75">
      <c r="A1265" s="86" t="s">
        <v>13070</v>
      </c>
      <c r="B1265" s="88" t="s">
        <v>2192</v>
      </c>
      <c r="C1265" s="88"/>
      <c r="D1265" s="86" t="s">
        <v>22</v>
      </c>
      <c r="E1265" s="86"/>
      <c r="F1265" s="90">
        <v>6124.47</v>
      </c>
      <c r="G1265" s="136">
        <f t="shared" si="275"/>
        <v>3631.8107100000002</v>
      </c>
      <c r="H1265" s="130"/>
      <c r="I1265" s="131">
        <f t="shared" si="277"/>
        <v>3631.8107100000002</v>
      </c>
      <c r="J1265" s="138"/>
      <c r="K1265" s="27"/>
    </row>
    <row r="1266" spans="1:11" ht="18.75">
      <c r="A1266" s="86" t="s">
        <v>13071</v>
      </c>
      <c r="B1266" s="88" t="s">
        <v>2193</v>
      </c>
      <c r="C1266" s="88"/>
      <c r="D1266" s="86" t="s">
        <v>22</v>
      </c>
      <c r="E1266" s="86"/>
      <c r="F1266" s="90">
        <v>3389.55</v>
      </c>
      <c r="G1266" s="136">
        <f t="shared" si="275"/>
        <v>2010.00315</v>
      </c>
      <c r="H1266" s="130"/>
      <c r="I1266" s="131">
        <f t="shared" si="277"/>
        <v>2010.00315</v>
      </c>
      <c r="J1266" s="138"/>
      <c r="K1266" s="27"/>
    </row>
    <row r="1267" spans="1:11" ht="18.75">
      <c r="A1267" s="86" t="s">
        <v>13072</v>
      </c>
      <c r="B1267" s="88" t="s">
        <v>2194</v>
      </c>
      <c r="C1267" s="88"/>
      <c r="D1267" s="86" t="s">
        <v>25</v>
      </c>
      <c r="E1267" s="86"/>
      <c r="F1267" s="90">
        <v>641.25</v>
      </c>
      <c r="G1267" s="136">
        <f t="shared" si="275"/>
        <v>380.26124999999996</v>
      </c>
      <c r="H1267" s="130"/>
      <c r="I1267" s="131">
        <f t="shared" si="277"/>
        <v>380.26124999999996</v>
      </c>
      <c r="J1267" s="138"/>
      <c r="K1267" s="27"/>
    </row>
    <row r="1268" spans="1:11" ht="18.75">
      <c r="A1268" s="86" t="s">
        <v>13073</v>
      </c>
      <c r="B1268" s="88" t="s">
        <v>2195</v>
      </c>
      <c r="C1268" s="88"/>
      <c r="D1268" s="86" t="s">
        <v>23</v>
      </c>
      <c r="E1268" s="86"/>
      <c r="F1268" s="90">
        <v>1734.42</v>
      </c>
      <c r="G1268" s="136">
        <f t="shared" si="275"/>
        <v>1028.51106</v>
      </c>
      <c r="H1268" s="130"/>
      <c r="I1268" s="131">
        <f t="shared" si="277"/>
        <v>1028.51106</v>
      </c>
      <c r="J1268" s="138"/>
      <c r="K1268" s="27"/>
    </row>
    <row r="1269" spans="1:11" ht="18.75">
      <c r="A1269" s="86" t="s">
        <v>13074</v>
      </c>
      <c r="B1269" s="88" t="s">
        <v>2196</v>
      </c>
      <c r="C1269" s="88"/>
      <c r="D1269" s="86" t="s">
        <v>11794</v>
      </c>
      <c r="E1269" s="86"/>
      <c r="F1269" s="90">
        <v>10779.82</v>
      </c>
      <c r="G1269" s="136">
        <f t="shared" si="275"/>
        <v>6392.4332599999998</v>
      </c>
      <c r="H1269" s="130"/>
      <c r="I1269" s="131">
        <f t="shared" si="277"/>
        <v>6392.4332599999998</v>
      </c>
      <c r="J1269" s="138"/>
      <c r="K1269" s="27"/>
    </row>
    <row r="1270" spans="1:11" ht="18.75">
      <c r="A1270" s="86" t="s">
        <v>13075</v>
      </c>
      <c r="B1270" s="88" t="s">
        <v>2197</v>
      </c>
      <c r="C1270" s="88" t="s">
        <v>2198</v>
      </c>
      <c r="D1270" s="86" t="s">
        <v>11794</v>
      </c>
      <c r="E1270" s="86"/>
      <c r="F1270" s="90">
        <v>37586.230000000003</v>
      </c>
      <c r="G1270" s="136">
        <f t="shared" si="275"/>
        <v>22288.634389999999</v>
      </c>
      <c r="H1270" s="130"/>
      <c r="I1270" s="131">
        <f t="shared" si="277"/>
        <v>22288.634389999999</v>
      </c>
      <c r="J1270" s="138"/>
      <c r="K1270" s="27"/>
    </row>
    <row r="1271" spans="1:11" ht="30">
      <c r="A1271" s="86" t="s">
        <v>13076</v>
      </c>
      <c r="B1271" s="88" t="s">
        <v>2199</v>
      </c>
      <c r="C1271" s="88"/>
      <c r="D1271" s="86" t="s">
        <v>22</v>
      </c>
      <c r="E1271" s="86"/>
      <c r="F1271" s="90">
        <v>3888.62</v>
      </c>
      <c r="G1271" s="136">
        <f t="shared" si="275"/>
        <v>2305.9516599999997</v>
      </c>
      <c r="H1271" s="130"/>
      <c r="I1271" s="131">
        <f t="shared" si="277"/>
        <v>2305.9516599999997</v>
      </c>
      <c r="J1271" s="138"/>
      <c r="K1271" s="27"/>
    </row>
    <row r="1272" spans="1:11" ht="30">
      <c r="A1272" s="86" t="s">
        <v>13077</v>
      </c>
      <c r="B1272" s="88" t="s">
        <v>2200</v>
      </c>
      <c r="C1272" s="88" t="s">
        <v>13078</v>
      </c>
      <c r="D1272" s="86" t="s">
        <v>23</v>
      </c>
      <c r="E1272" s="86"/>
      <c r="F1272" s="90">
        <v>1942.62</v>
      </c>
      <c r="G1272" s="136">
        <f t="shared" si="275"/>
        <v>1151.9736599999999</v>
      </c>
      <c r="H1272" s="130"/>
      <c r="I1272" s="131">
        <f t="shared" si="277"/>
        <v>1151.9736599999999</v>
      </c>
      <c r="J1272" s="138"/>
      <c r="K1272" s="27"/>
    </row>
    <row r="1273" spans="1:11" ht="30">
      <c r="A1273" s="86" t="s">
        <v>13079</v>
      </c>
      <c r="B1273" s="88" t="s">
        <v>2201</v>
      </c>
      <c r="C1273" s="88"/>
      <c r="D1273" s="86" t="s">
        <v>23</v>
      </c>
      <c r="E1273" s="169" t="s">
        <v>12</v>
      </c>
      <c r="F1273" s="90">
        <v>1538.71</v>
      </c>
      <c r="G1273" s="136">
        <f t="shared" si="275"/>
        <v>912.45502999999997</v>
      </c>
      <c r="H1273" s="130">
        <f>G1273*40/100</f>
        <v>364.98201199999994</v>
      </c>
      <c r="I1273" s="131">
        <f t="shared" ref="I1273:I1276" si="278">G1273+H1273</f>
        <v>1277.437042</v>
      </c>
      <c r="J1273" s="142">
        <v>0.4</v>
      </c>
      <c r="K1273" s="27"/>
    </row>
    <row r="1274" spans="1:11" ht="30">
      <c r="A1274" s="86" t="s">
        <v>13080</v>
      </c>
      <c r="B1274" s="88" t="s">
        <v>2202</v>
      </c>
      <c r="C1274" s="88"/>
      <c r="D1274" s="86" t="s">
        <v>24</v>
      </c>
      <c r="E1274" s="169" t="s">
        <v>12</v>
      </c>
      <c r="F1274" s="90">
        <v>1154.03</v>
      </c>
      <c r="G1274" s="136">
        <f t="shared" si="275"/>
        <v>684.33978999999999</v>
      </c>
      <c r="H1274" s="130">
        <f>G1274*40/100</f>
        <v>273.73591599999997</v>
      </c>
      <c r="I1274" s="131">
        <f t="shared" si="278"/>
        <v>958.07570599999997</v>
      </c>
      <c r="J1274" s="142">
        <v>0.4</v>
      </c>
      <c r="K1274" s="27"/>
    </row>
    <row r="1275" spans="1:11" ht="30">
      <c r="A1275" s="86" t="s">
        <v>13081</v>
      </c>
      <c r="B1275" s="88" t="s">
        <v>2203</v>
      </c>
      <c r="C1275" s="88"/>
      <c r="D1275" s="86" t="s">
        <v>24</v>
      </c>
      <c r="E1275" s="169" t="s">
        <v>12</v>
      </c>
      <c r="F1275" s="90">
        <v>2308.06</v>
      </c>
      <c r="G1275" s="136">
        <f t="shared" si="275"/>
        <v>1368.67958</v>
      </c>
      <c r="H1275" s="130">
        <f t="shared" ref="H1275:H1276" si="279">G1275*40/100</f>
        <v>547.47183199999995</v>
      </c>
      <c r="I1275" s="131">
        <f t="shared" si="278"/>
        <v>1916.1514119999999</v>
      </c>
      <c r="J1275" s="142">
        <v>0.4</v>
      </c>
      <c r="K1275" s="27"/>
    </row>
    <row r="1276" spans="1:11" ht="30">
      <c r="A1276" s="86" t="s">
        <v>13082</v>
      </c>
      <c r="B1276" s="88" t="s">
        <v>2204</v>
      </c>
      <c r="C1276" s="88" t="s">
        <v>13083</v>
      </c>
      <c r="D1276" s="86" t="s">
        <v>25</v>
      </c>
      <c r="E1276" s="169" t="s">
        <v>12</v>
      </c>
      <c r="F1276" s="90">
        <v>385.01</v>
      </c>
      <c r="G1276" s="136">
        <f t="shared" si="275"/>
        <v>228.31092999999998</v>
      </c>
      <c r="H1276" s="130">
        <f t="shared" si="279"/>
        <v>91.324371999999997</v>
      </c>
      <c r="I1276" s="131">
        <f t="shared" si="278"/>
        <v>319.63530199999997</v>
      </c>
      <c r="J1276" s="142">
        <v>0.4</v>
      </c>
      <c r="K1276" s="27"/>
    </row>
    <row r="1277" spans="1:11" ht="18.75">
      <c r="A1277" s="86" t="s">
        <v>13084</v>
      </c>
      <c r="B1277" s="88" t="s">
        <v>2206</v>
      </c>
      <c r="C1277" s="88" t="s">
        <v>12119</v>
      </c>
      <c r="D1277" s="86" t="s">
        <v>23</v>
      </c>
      <c r="E1277" s="86"/>
      <c r="F1277" s="90">
        <v>3346.69</v>
      </c>
      <c r="G1277" s="136">
        <f t="shared" si="275"/>
        <v>1984.58717</v>
      </c>
      <c r="H1277" s="130"/>
      <c r="I1277" s="131">
        <f t="shared" ref="I1277:I1280" si="280">G1277</f>
        <v>1984.58717</v>
      </c>
      <c r="J1277" s="138"/>
      <c r="K1277" s="27"/>
    </row>
    <row r="1278" spans="1:11" ht="18.75">
      <c r="A1278" s="86" t="s">
        <v>13085</v>
      </c>
      <c r="B1278" s="88" t="s">
        <v>2207</v>
      </c>
      <c r="C1278" s="88"/>
      <c r="D1278" s="86" t="s">
        <v>22</v>
      </c>
      <c r="E1278" s="86"/>
      <c r="F1278" s="90">
        <v>3220.52</v>
      </c>
      <c r="G1278" s="136">
        <f t="shared" si="275"/>
        <v>1909.7683599999998</v>
      </c>
      <c r="H1278" s="130"/>
      <c r="I1278" s="131">
        <f t="shared" si="280"/>
        <v>1909.7683599999998</v>
      </c>
      <c r="J1278" s="138"/>
      <c r="K1278" s="27"/>
    </row>
    <row r="1279" spans="1:11" ht="30">
      <c r="A1279" s="86" t="s">
        <v>13086</v>
      </c>
      <c r="B1279" s="88" t="s">
        <v>2208</v>
      </c>
      <c r="C1279" s="88" t="s">
        <v>13087</v>
      </c>
      <c r="D1279" s="86" t="s">
        <v>24</v>
      </c>
      <c r="E1279" s="86"/>
      <c r="F1279" s="90">
        <v>770.03</v>
      </c>
      <c r="G1279" s="136">
        <f t="shared" si="275"/>
        <v>456.62778999999995</v>
      </c>
      <c r="H1279" s="130"/>
      <c r="I1279" s="131">
        <f t="shared" si="280"/>
        <v>456.62778999999995</v>
      </c>
      <c r="J1279" s="138"/>
      <c r="K1279" s="27"/>
    </row>
    <row r="1280" spans="1:11" ht="18.75">
      <c r="A1280" s="86" t="s">
        <v>13088</v>
      </c>
      <c r="B1280" s="88" t="s">
        <v>2210</v>
      </c>
      <c r="C1280" s="88"/>
      <c r="D1280" s="86" t="s">
        <v>23</v>
      </c>
      <c r="E1280" s="86"/>
      <c r="F1280" s="90">
        <v>2234.1999999999998</v>
      </c>
      <c r="G1280" s="136">
        <f t="shared" si="275"/>
        <v>1324.8805999999997</v>
      </c>
      <c r="H1280" s="130"/>
      <c r="I1280" s="131">
        <f t="shared" si="280"/>
        <v>1324.8805999999997</v>
      </c>
      <c r="J1280" s="138"/>
      <c r="K1280" s="27"/>
    </row>
    <row r="1281" spans="1:11" ht="20.25">
      <c r="A1281" s="86" t="s">
        <v>13089</v>
      </c>
      <c r="B1281" s="88" t="s">
        <v>2211</v>
      </c>
      <c r="C1281" s="88"/>
      <c r="D1281" s="86" t="s">
        <v>23</v>
      </c>
      <c r="E1281" s="169" t="s">
        <v>12</v>
      </c>
      <c r="F1281" s="90">
        <v>1760.67</v>
      </c>
      <c r="G1281" s="136">
        <f t="shared" si="275"/>
        <v>1044.0773099999999</v>
      </c>
      <c r="H1281" s="130">
        <f>G1281*30/100</f>
        <v>313.22319299999998</v>
      </c>
      <c r="I1281" s="131">
        <f t="shared" ref="I1281" si="281">G1281+H1281</f>
        <v>1357.3005029999999</v>
      </c>
      <c r="J1281" s="142">
        <v>0.3</v>
      </c>
      <c r="K1281" s="27"/>
    </row>
    <row r="1282" spans="1:11" ht="30">
      <c r="A1282" s="86" t="s">
        <v>13090</v>
      </c>
      <c r="B1282" s="88" t="s">
        <v>2212</v>
      </c>
      <c r="C1282" s="88" t="s">
        <v>13091</v>
      </c>
      <c r="D1282" s="86" t="s">
        <v>23</v>
      </c>
      <c r="E1282" s="86"/>
      <c r="F1282" s="90">
        <v>1675.65</v>
      </c>
      <c r="G1282" s="136">
        <f t="shared" si="275"/>
        <v>993.66044999999997</v>
      </c>
      <c r="H1282" s="28"/>
      <c r="I1282" s="131">
        <f t="shared" ref="I1282:I1284" si="282">G1282</f>
        <v>993.66044999999997</v>
      </c>
      <c r="J1282" s="138"/>
      <c r="K1282" s="27"/>
    </row>
    <row r="1283" spans="1:11" ht="30">
      <c r="A1283" s="86" t="s">
        <v>13092</v>
      </c>
      <c r="B1283" s="88" t="s">
        <v>2214</v>
      </c>
      <c r="C1283" s="88" t="s">
        <v>13093</v>
      </c>
      <c r="D1283" s="86" t="s">
        <v>22</v>
      </c>
      <c r="E1283" s="86"/>
      <c r="F1283" s="90">
        <v>3220.52</v>
      </c>
      <c r="G1283" s="136">
        <f t="shared" si="275"/>
        <v>1909.7683599999998</v>
      </c>
      <c r="H1283" s="28"/>
      <c r="I1283" s="131">
        <f t="shared" si="282"/>
        <v>1909.7683599999998</v>
      </c>
      <c r="J1283" s="138"/>
      <c r="K1283" s="27"/>
    </row>
    <row r="1284" spans="1:11" ht="18.75">
      <c r="A1284" s="86" t="s">
        <v>13094</v>
      </c>
      <c r="B1284" s="88" t="s">
        <v>2216</v>
      </c>
      <c r="C1284" s="88"/>
      <c r="D1284" s="86" t="s">
        <v>24</v>
      </c>
      <c r="E1284" s="86"/>
      <c r="F1284" s="90">
        <v>1411.83</v>
      </c>
      <c r="G1284" s="136">
        <f t="shared" si="275"/>
        <v>837.21518999999989</v>
      </c>
      <c r="H1284" s="28"/>
      <c r="I1284" s="131">
        <f t="shared" si="282"/>
        <v>837.21518999999989</v>
      </c>
      <c r="J1284" s="138"/>
      <c r="K1284" s="27"/>
    </row>
    <row r="1285" spans="1:11" ht="20.25">
      <c r="A1285" s="86" t="s">
        <v>13095</v>
      </c>
      <c r="B1285" s="88" t="s">
        <v>2217</v>
      </c>
      <c r="C1285" s="88"/>
      <c r="D1285" s="86" t="s">
        <v>24</v>
      </c>
      <c r="E1285" s="169" t="s">
        <v>12</v>
      </c>
      <c r="F1285" s="90">
        <v>900.95</v>
      </c>
      <c r="G1285" s="136">
        <f t="shared" si="275"/>
        <v>534.26334999999995</v>
      </c>
      <c r="H1285" s="130">
        <f t="shared" ref="H1285:H1287" si="283">G1285*30/100</f>
        <v>160.27900499999998</v>
      </c>
      <c r="I1285" s="131">
        <f t="shared" ref="I1285:I1287" si="284">G1285+H1285</f>
        <v>694.54235499999993</v>
      </c>
      <c r="J1285" s="142">
        <v>0.3</v>
      </c>
      <c r="K1285" s="27"/>
    </row>
    <row r="1286" spans="1:11" ht="20.25">
      <c r="A1286" s="86" t="s">
        <v>13096</v>
      </c>
      <c r="B1286" s="88" t="s">
        <v>2218</v>
      </c>
      <c r="C1286" s="88"/>
      <c r="D1286" s="96" t="s">
        <v>25</v>
      </c>
      <c r="E1286" s="170" t="s">
        <v>12</v>
      </c>
      <c r="F1286" s="90">
        <v>150.07</v>
      </c>
      <c r="G1286" s="136">
        <f t="shared" si="275"/>
        <v>88.991509999999991</v>
      </c>
      <c r="H1286" s="130">
        <f t="shared" si="283"/>
        <v>26.697452999999996</v>
      </c>
      <c r="I1286" s="131">
        <f t="shared" si="284"/>
        <v>115.68896299999999</v>
      </c>
      <c r="J1286" s="142">
        <v>0.3</v>
      </c>
      <c r="K1286" s="27"/>
    </row>
    <row r="1287" spans="1:11" ht="20.25">
      <c r="A1287" s="86" t="s">
        <v>13097</v>
      </c>
      <c r="B1287" s="88" t="s">
        <v>2219</v>
      </c>
      <c r="C1287" s="93"/>
      <c r="D1287" s="96" t="s">
        <v>25</v>
      </c>
      <c r="E1287" s="170" t="s">
        <v>12</v>
      </c>
      <c r="F1287" s="90">
        <v>112.55</v>
      </c>
      <c r="G1287" s="136">
        <f t="shared" si="275"/>
        <v>66.742149999999995</v>
      </c>
      <c r="H1287" s="130">
        <f t="shared" si="283"/>
        <v>20.022644999999997</v>
      </c>
      <c r="I1287" s="131">
        <f t="shared" si="284"/>
        <v>86.764794999999992</v>
      </c>
      <c r="J1287" s="142">
        <v>0.3</v>
      </c>
      <c r="K1287" s="27"/>
    </row>
    <row r="1288" spans="1:11" ht="30">
      <c r="A1288" s="86" t="s">
        <v>13098</v>
      </c>
      <c r="B1288" s="88" t="s">
        <v>2220</v>
      </c>
      <c r="C1288" s="88"/>
      <c r="D1288" s="86" t="s">
        <v>22</v>
      </c>
      <c r="E1288" s="86"/>
      <c r="F1288" s="90">
        <v>5517.09</v>
      </c>
      <c r="G1288" s="136">
        <f t="shared" si="275"/>
        <v>3271.6343699999998</v>
      </c>
      <c r="H1288" s="28"/>
      <c r="I1288" s="131">
        <f t="shared" ref="I1288:I1311" si="285">G1288</f>
        <v>3271.6343699999998</v>
      </c>
      <c r="J1288" s="138"/>
      <c r="K1288" s="27"/>
    </row>
    <row r="1289" spans="1:11" ht="30">
      <c r="A1289" s="86" t="s">
        <v>13099</v>
      </c>
      <c r="B1289" s="88" t="s">
        <v>2221</v>
      </c>
      <c r="C1289" s="88"/>
      <c r="D1289" s="86" t="s">
        <v>22</v>
      </c>
      <c r="E1289" s="86"/>
      <c r="F1289" s="90">
        <v>6289.48</v>
      </c>
      <c r="G1289" s="136">
        <f t="shared" ref="G1289:G1352" si="286">F1289*0.593</f>
        <v>3729.6616399999994</v>
      </c>
      <c r="H1289" s="28"/>
      <c r="I1289" s="131">
        <f t="shared" si="285"/>
        <v>3729.6616399999994</v>
      </c>
      <c r="J1289" s="138"/>
      <c r="K1289" s="27"/>
    </row>
    <row r="1290" spans="1:11" ht="30">
      <c r="A1290" s="86" t="s">
        <v>13100</v>
      </c>
      <c r="B1290" s="88" t="s">
        <v>2222</v>
      </c>
      <c r="C1290" s="88" t="s">
        <v>13101</v>
      </c>
      <c r="D1290" s="86" t="s">
        <v>23</v>
      </c>
      <c r="E1290" s="86"/>
      <c r="F1290" s="90">
        <v>2138.0300000000002</v>
      </c>
      <c r="G1290" s="136">
        <f t="shared" si="286"/>
        <v>1267.8517900000002</v>
      </c>
      <c r="H1290" s="28"/>
      <c r="I1290" s="131">
        <f t="shared" si="285"/>
        <v>1267.8517900000002</v>
      </c>
      <c r="J1290" s="138"/>
      <c r="K1290" s="27"/>
    </row>
    <row r="1291" spans="1:11" ht="18.75">
      <c r="A1291" s="86" t="s">
        <v>13102</v>
      </c>
      <c r="B1291" s="88" t="s">
        <v>2224</v>
      </c>
      <c r="C1291" s="88"/>
      <c r="D1291" s="86" t="s">
        <v>22</v>
      </c>
      <c r="E1291" s="86"/>
      <c r="F1291" s="90">
        <v>4892.83</v>
      </c>
      <c r="G1291" s="136">
        <f t="shared" si="286"/>
        <v>2901.4481899999996</v>
      </c>
      <c r="H1291" s="28"/>
      <c r="I1291" s="131">
        <f t="shared" si="285"/>
        <v>2901.4481899999996</v>
      </c>
      <c r="J1291" s="138"/>
      <c r="K1291" s="27"/>
    </row>
    <row r="1292" spans="1:11" ht="18.75">
      <c r="A1292" s="86" t="s">
        <v>13103</v>
      </c>
      <c r="B1292" s="88" t="s">
        <v>2225</v>
      </c>
      <c r="C1292" s="88"/>
      <c r="D1292" s="86" t="s">
        <v>22</v>
      </c>
      <c r="E1292" s="86"/>
      <c r="F1292" s="90">
        <v>4237.1899999999996</v>
      </c>
      <c r="G1292" s="136">
        <f t="shared" si="286"/>
        <v>2512.6536699999997</v>
      </c>
      <c r="H1292" s="28"/>
      <c r="I1292" s="131">
        <f t="shared" si="285"/>
        <v>2512.6536699999997</v>
      </c>
      <c r="J1292" s="138"/>
      <c r="K1292" s="27"/>
    </row>
    <row r="1293" spans="1:11" ht="18.75">
      <c r="A1293" s="86" t="s">
        <v>13104</v>
      </c>
      <c r="B1293" s="88" t="s">
        <v>2226</v>
      </c>
      <c r="C1293" s="88"/>
      <c r="D1293" s="86" t="s">
        <v>23</v>
      </c>
      <c r="E1293" s="86"/>
      <c r="F1293" s="90">
        <v>1734.42</v>
      </c>
      <c r="G1293" s="136">
        <f t="shared" si="286"/>
        <v>1028.51106</v>
      </c>
      <c r="H1293" s="28"/>
      <c r="I1293" s="131">
        <f t="shared" si="285"/>
        <v>1028.51106</v>
      </c>
      <c r="J1293" s="138"/>
      <c r="K1293" s="27"/>
    </row>
    <row r="1294" spans="1:11" ht="18.75">
      <c r="A1294" s="86" t="s">
        <v>13105</v>
      </c>
      <c r="B1294" s="88" t="s">
        <v>2227</v>
      </c>
      <c r="C1294" s="88"/>
      <c r="D1294" s="86" t="s">
        <v>23</v>
      </c>
      <c r="E1294" s="86"/>
      <c r="F1294" s="90">
        <v>1734.42</v>
      </c>
      <c r="G1294" s="136">
        <f t="shared" si="286"/>
        <v>1028.51106</v>
      </c>
      <c r="H1294" s="28"/>
      <c r="I1294" s="131">
        <f t="shared" si="285"/>
        <v>1028.51106</v>
      </c>
      <c r="J1294" s="138"/>
      <c r="K1294" s="27"/>
    </row>
    <row r="1295" spans="1:11" ht="18.75">
      <c r="A1295" s="86" t="s">
        <v>145</v>
      </c>
      <c r="B1295" s="89" t="s">
        <v>2228</v>
      </c>
      <c r="C1295" s="88"/>
      <c r="D1295" s="86"/>
      <c r="E1295" s="86"/>
      <c r="F1295" s="90"/>
      <c r="G1295" s="146"/>
      <c r="H1295" s="150"/>
      <c r="I1295" s="146"/>
      <c r="J1295" s="138"/>
      <c r="K1295" s="27"/>
    </row>
    <row r="1296" spans="1:11" ht="30">
      <c r="A1296" s="86" t="s">
        <v>13106</v>
      </c>
      <c r="B1296" s="88" t="s">
        <v>2229</v>
      </c>
      <c r="C1296" s="88"/>
      <c r="D1296" s="86" t="s">
        <v>22</v>
      </c>
      <c r="E1296" s="86"/>
      <c r="F1296" s="90">
        <v>5123.97</v>
      </c>
      <c r="G1296" s="136">
        <f t="shared" si="286"/>
        <v>3038.5142099999998</v>
      </c>
      <c r="H1296" s="28"/>
      <c r="I1296" s="131">
        <f t="shared" si="285"/>
        <v>3038.5142099999998</v>
      </c>
      <c r="J1296" s="138"/>
      <c r="K1296" s="27"/>
    </row>
    <row r="1297" spans="1:11" ht="30">
      <c r="A1297" s="86" t="s">
        <v>13107</v>
      </c>
      <c r="B1297" s="88" t="s">
        <v>2230</v>
      </c>
      <c r="C1297" s="88"/>
      <c r="D1297" s="86" t="s">
        <v>23</v>
      </c>
      <c r="E1297" s="86"/>
      <c r="F1297" s="90">
        <v>1734.42</v>
      </c>
      <c r="G1297" s="136">
        <f t="shared" si="286"/>
        <v>1028.51106</v>
      </c>
      <c r="H1297" s="28"/>
      <c r="I1297" s="131">
        <f t="shared" si="285"/>
        <v>1028.51106</v>
      </c>
      <c r="J1297" s="138"/>
      <c r="K1297" s="27"/>
    </row>
    <row r="1298" spans="1:11" ht="30">
      <c r="A1298" s="86" t="s">
        <v>13108</v>
      </c>
      <c r="B1298" s="88" t="s">
        <v>2231</v>
      </c>
      <c r="C1298" s="88"/>
      <c r="D1298" s="86" t="s">
        <v>22</v>
      </c>
      <c r="E1298" s="86"/>
      <c r="F1298" s="90">
        <v>3415.87</v>
      </c>
      <c r="G1298" s="136">
        <f t="shared" si="286"/>
        <v>2025.6109099999999</v>
      </c>
      <c r="H1298" s="28"/>
      <c r="I1298" s="131">
        <f t="shared" si="285"/>
        <v>2025.6109099999999</v>
      </c>
      <c r="J1298" s="138"/>
      <c r="K1298" s="27"/>
    </row>
    <row r="1299" spans="1:11" ht="18.75">
      <c r="A1299" s="86" t="s">
        <v>13109</v>
      </c>
      <c r="B1299" s="88" t="s">
        <v>2232</v>
      </c>
      <c r="C1299" s="88"/>
      <c r="D1299" s="86" t="s">
        <v>23</v>
      </c>
      <c r="E1299" s="86"/>
      <c r="F1299" s="90">
        <v>3374.36</v>
      </c>
      <c r="G1299" s="136">
        <f t="shared" si="286"/>
        <v>2000.99548</v>
      </c>
      <c r="H1299" s="28"/>
      <c r="I1299" s="131">
        <f t="shared" si="285"/>
        <v>2000.99548</v>
      </c>
      <c r="J1299" s="138"/>
      <c r="K1299" s="27"/>
    </row>
    <row r="1300" spans="1:11" ht="18.75">
      <c r="A1300" s="86" t="s">
        <v>13110</v>
      </c>
      <c r="B1300" s="88" t="s">
        <v>2233</v>
      </c>
      <c r="C1300" s="88"/>
      <c r="D1300" s="86" t="s">
        <v>23</v>
      </c>
      <c r="E1300" s="86"/>
      <c r="F1300" s="90">
        <v>1012.31</v>
      </c>
      <c r="G1300" s="136">
        <f t="shared" si="286"/>
        <v>600.29982999999993</v>
      </c>
      <c r="H1300" s="28"/>
      <c r="I1300" s="131">
        <f t="shared" si="285"/>
        <v>600.29982999999993</v>
      </c>
      <c r="J1300" s="138"/>
      <c r="K1300" s="27"/>
    </row>
    <row r="1301" spans="1:11" ht="18.75">
      <c r="A1301" s="86" t="s">
        <v>13111</v>
      </c>
      <c r="B1301" s="88" t="s">
        <v>2234</v>
      </c>
      <c r="C1301" s="88"/>
      <c r="D1301" s="86" t="s">
        <v>23</v>
      </c>
      <c r="E1301" s="86"/>
      <c r="F1301" s="90">
        <v>2308.06</v>
      </c>
      <c r="G1301" s="136">
        <f t="shared" si="286"/>
        <v>1368.67958</v>
      </c>
      <c r="H1301" s="28"/>
      <c r="I1301" s="131">
        <f t="shared" si="285"/>
        <v>1368.67958</v>
      </c>
      <c r="J1301" s="138"/>
      <c r="K1301" s="27"/>
    </row>
    <row r="1302" spans="1:11" ht="18.75">
      <c r="A1302" s="86" t="s">
        <v>13112</v>
      </c>
      <c r="B1302" s="88" t="s">
        <v>2235</v>
      </c>
      <c r="C1302" s="88"/>
      <c r="D1302" s="86" t="s">
        <v>22</v>
      </c>
      <c r="E1302" s="86"/>
      <c r="F1302" s="90">
        <v>11493.93</v>
      </c>
      <c r="G1302" s="136">
        <f t="shared" si="286"/>
        <v>6815.90049</v>
      </c>
      <c r="H1302" s="28"/>
      <c r="I1302" s="131">
        <f t="shared" si="285"/>
        <v>6815.90049</v>
      </c>
      <c r="J1302" s="138"/>
      <c r="K1302" s="27"/>
    </row>
    <row r="1303" spans="1:11" ht="18.75">
      <c r="A1303" s="86" t="s">
        <v>13113</v>
      </c>
      <c r="B1303" s="88" t="s">
        <v>2236</v>
      </c>
      <c r="C1303" s="88"/>
      <c r="D1303" s="86" t="s">
        <v>23</v>
      </c>
      <c r="E1303" s="86"/>
      <c r="F1303" s="90">
        <v>1615.64</v>
      </c>
      <c r="G1303" s="136">
        <f t="shared" si="286"/>
        <v>958.07452000000001</v>
      </c>
      <c r="H1303" s="28"/>
      <c r="I1303" s="131">
        <f t="shared" si="285"/>
        <v>958.07452000000001</v>
      </c>
      <c r="J1303" s="138"/>
      <c r="K1303" s="27"/>
    </row>
    <row r="1304" spans="1:11" ht="18.75">
      <c r="A1304" s="86" t="s">
        <v>13114</v>
      </c>
      <c r="B1304" s="88" t="s">
        <v>2237</v>
      </c>
      <c r="C1304" s="88"/>
      <c r="D1304" s="86" t="s">
        <v>23</v>
      </c>
      <c r="E1304" s="86"/>
      <c r="F1304" s="90">
        <v>2423.4699999999998</v>
      </c>
      <c r="G1304" s="136">
        <f t="shared" si="286"/>
        <v>1437.1177099999998</v>
      </c>
      <c r="H1304" s="28"/>
      <c r="I1304" s="131">
        <f t="shared" si="285"/>
        <v>1437.1177099999998</v>
      </c>
      <c r="J1304" s="138"/>
      <c r="K1304" s="27"/>
    </row>
    <row r="1305" spans="1:11" ht="18.75">
      <c r="A1305" s="86" t="s">
        <v>13115</v>
      </c>
      <c r="B1305" s="88" t="s">
        <v>2238</v>
      </c>
      <c r="C1305" s="88"/>
      <c r="D1305" s="86" t="s">
        <v>23</v>
      </c>
      <c r="E1305" s="82"/>
      <c r="F1305" s="90">
        <v>2143.98</v>
      </c>
      <c r="G1305" s="136">
        <f t="shared" si="286"/>
        <v>1271.38014</v>
      </c>
      <c r="H1305" s="28"/>
      <c r="I1305" s="131">
        <f t="shared" si="285"/>
        <v>1271.38014</v>
      </c>
      <c r="J1305" s="138"/>
      <c r="K1305" s="27"/>
    </row>
    <row r="1306" spans="1:11" ht="18.75">
      <c r="A1306" s="86" t="s">
        <v>13116</v>
      </c>
      <c r="B1306" s="88" t="s">
        <v>2239</v>
      </c>
      <c r="C1306" s="88"/>
      <c r="D1306" s="86" t="s">
        <v>23</v>
      </c>
      <c r="E1306" s="86"/>
      <c r="F1306" s="90">
        <v>2572.7800000000002</v>
      </c>
      <c r="G1306" s="136">
        <f t="shared" si="286"/>
        <v>1525.6585400000001</v>
      </c>
      <c r="H1306" s="28"/>
      <c r="I1306" s="131">
        <f t="shared" si="285"/>
        <v>1525.6585400000001</v>
      </c>
      <c r="J1306" s="138"/>
      <c r="K1306" s="27"/>
    </row>
    <row r="1307" spans="1:11" ht="18.75">
      <c r="A1307" s="86" t="s">
        <v>13117</v>
      </c>
      <c r="B1307" s="88" t="s">
        <v>2240</v>
      </c>
      <c r="C1307" s="88"/>
      <c r="D1307" s="86" t="s">
        <v>22</v>
      </c>
      <c r="E1307" s="86"/>
      <c r="F1307" s="90">
        <v>5123.97</v>
      </c>
      <c r="G1307" s="136">
        <f t="shared" si="286"/>
        <v>3038.5142099999998</v>
      </c>
      <c r="H1307" s="28"/>
      <c r="I1307" s="131">
        <f t="shared" si="285"/>
        <v>3038.5142099999998</v>
      </c>
      <c r="J1307" s="138"/>
      <c r="K1307" s="27"/>
    </row>
    <row r="1308" spans="1:11" ht="18.75">
      <c r="A1308" s="86" t="s">
        <v>13118</v>
      </c>
      <c r="B1308" s="88" t="s">
        <v>2241</v>
      </c>
      <c r="C1308" s="88"/>
      <c r="D1308" s="86" t="s">
        <v>22</v>
      </c>
      <c r="E1308" s="86"/>
      <c r="F1308" s="90">
        <v>11620.47</v>
      </c>
      <c r="G1308" s="136">
        <f t="shared" si="286"/>
        <v>6890.9387099999994</v>
      </c>
      <c r="H1308" s="28"/>
      <c r="I1308" s="131">
        <f t="shared" si="285"/>
        <v>6890.9387099999994</v>
      </c>
      <c r="J1308" s="138"/>
      <c r="K1308" s="27"/>
    </row>
    <row r="1309" spans="1:11" ht="18.75">
      <c r="A1309" s="86" t="s">
        <v>145</v>
      </c>
      <c r="B1309" s="89" t="s">
        <v>2242</v>
      </c>
      <c r="C1309" s="88"/>
      <c r="D1309" s="86"/>
      <c r="E1309" s="86"/>
      <c r="F1309" s="90"/>
      <c r="G1309" s="146"/>
      <c r="H1309" s="150"/>
      <c r="I1309" s="146"/>
      <c r="J1309" s="138"/>
      <c r="K1309" s="27"/>
    </row>
    <row r="1310" spans="1:11" ht="18.75">
      <c r="A1310" s="86" t="s">
        <v>13119</v>
      </c>
      <c r="B1310" s="88" t="s">
        <v>2243</v>
      </c>
      <c r="C1310" s="88" t="s">
        <v>13120</v>
      </c>
      <c r="D1310" s="86" t="s">
        <v>24</v>
      </c>
      <c r="E1310" s="86"/>
      <c r="F1310" s="90">
        <v>1022.09</v>
      </c>
      <c r="G1310" s="136">
        <f t="shared" si="286"/>
        <v>606.09937000000002</v>
      </c>
      <c r="H1310" s="28"/>
      <c r="I1310" s="131">
        <f t="shared" si="285"/>
        <v>606.09937000000002</v>
      </c>
      <c r="J1310" s="138"/>
      <c r="K1310" s="27"/>
    </row>
    <row r="1311" spans="1:11" ht="30">
      <c r="A1311" s="86" t="s">
        <v>13121</v>
      </c>
      <c r="B1311" s="88" t="s">
        <v>2244</v>
      </c>
      <c r="C1311" s="88" t="s">
        <v>13120</v>
      </c>
      <c r="D1311" s="86" t="s">
        <v>24</v>
      </c>
      <c r="E1311" s="86"/>
      <c r="F1311" s="90">
        <v>1362.9</v>
      </c>
      <c r="G1311" s="136">
        <f t="shared" si="286"/>
        <v>808.19970000000001</v>
      </c>
      <c r="H1311" s="28"/>
      <c r="I1311" s="131">
        <f t="shared" si="285"/>
        <v>808.19970000000001</v>
      </c>
      <c r="J1311" s="138"/>
      <c r="K1311" s="27"/>
    </row>
    <row r="1312" spans="1:11" ht="20.25">
      <c r="A1312" s="86" t="s">
        <v>13122</v>
      </c>
      <c r="B1312" s="85" t="s">
        <v>2245</v>
      </c>
      <c r="C1312" s="88"/>
      <c r="D1312" s="86" t="s">
        <v>11794</v>
      </c>
      <c r="E1312" s="169" t="s">
        <v>12</v>
      </c>
      <c r="F1312" s="90">
        <v>6304.33</v>
      </c>
      <c r="G1312" s="136">
        <f t="shared" si="286"/>
        <v>3738.4676899999999</v>
      </c>
      <c r="H1312" s="130">
        <f t="shared" ref="H1312:H1317" si="287">G1312*30/100</f>
        <v>1121.540307</v>
      </c>
      <c r="I1312" s="131">
        <f t="shared" ref="I1312:I1317" si="288">G1312+H1312</f>
        <v>4860.0079969999997</v>
      </c>
      <c r="J1312" s="142">
        <v>0.3</v>
      </c>
      <c r="K1312" s="27"/>
    </row>
    <row r="1313" spans="1:11" ht="20.25">
      <c r="A1313" s="86" t="s">
        <v>13123</v>
      </c>
      <c r="B1313" s="85" t="s">
        <v>2246</v>
      </c>
      <c r="C1313" s="88"/>
      <c r="D1313" s="86" t="s">
        <v>22</v>
      </c>
      <c r="E1313" s="169" t="s">
        <v>12</v>
      </c>
      <c r="F1313" s="90">
        <v>5465.46</v>
      </c>
      <c r="G1313" s="136">
        <f t="shared" si="286"/>
        <v>3241.0177799999997</v>
      </c>
      <c r="H1313" s="130">
        <f t="shared" si="287"/>
        <v>972.3053339999999</v>
      </c>
      <c r="I1313" s="131">
        <f t="shared" si="288"/>
        <v>4213.3231139999998</v>
      </c>
      <c r="J1313" s="142">
        <v>0.3</v>
      </c>
      <c r="K1313" s="27"/>
    </row>
    <row r="1314" spans="1:11" ht="20.25">
      <c r="A1314" s="86" t="s">
        <v>13124</v>
      </c>
      <c r="B1314" s="85" t="s">
        <v>2247</v>
      </c>
      <c r="C1314" s="85" t="s">
        <v>13125</v>
      </c>
      <c r="D1314" s="86" t="s">
        <v>23</v>
      </c>
      <c r="E1314" s="169" t="s">
        <v>12</v>
      </c>
      <c r="F1314" s="90">
        <v>2312.79</v>
      </c>
      <c r="G1314" s="136">
        <f t="shared" si="286"/>
        <v>1371.4844699999999</v>
      </c>
      <c r="H1314" s="130">
        <f t="shared" si="287"/>
        <v>411.44534099999998</v>
      </c>
      <c r="I1314" s="131">
        <f t="shared" si="288"/>
        <v>1782.929811</v>
      </c>
      <c r="J1314" s="142">
        <v>0.3</v>
      </c>
      <c r="K1314" s="27"/>
    </row>
    <row r="1315" spans="1:11" ht="20.25">
      <c r="A1315" s="86" t="s">
        <v>13126</v>
      </c>
      <c r="B1315" s="88" t="s">
        <v>2249</v>
      </c>
      <c r="C1315" s="88"/>
      <c r="D1315" s="86" t="s">
        <v>11794</v>
      </c>
      <c r="E1315" s="169" t="s">
        <v>12</v>
      </c>
      <c r="F1315" s="90">
        <v>6304.33</v>
      </c>
      <c r="G1315" s="136">
        <f t="shared" si="286"/>
        <v>3738.4676899999999</v>
      </c>
      <c r="H1315" s="130">
        <f t="shared" si="287"/>
        <v>1121.540307</v>
      </c>
      <c r="I1315" s="131">
        <f t="shared" si="288"/>
        <v>4860.0079969999997</v>
      </c>
      <c r="J1315" s="142">
        <v>0.3</v>
      </c>
      <c r="K1315" s="27"/>
    </row>
    <row r="1316" spans="1:11" ht="20.25">
      <c r="A1316" s="86" t="s">
        <v>13127</v>
      </c>
      <c r="B1316" s="88" t="s">
        <v>2250</v>
      </c>
      <c r="C1316" s="88"/>
      <c r="D1316" s="86" t="s">
        <v>22</v>
      </c>
      <c r="E1316" s="169" t="s">
        <v>12</v>
      </c>
      <c r="F1316" s="90">
        <v>6230.62</v>
      </c>
      <c r="G1316" s="136">
        <f t="shared" si="286"/>
        <v>3694.7576599999998</v>
      </c>
      <c r="H1316" s="130">
        <f t="shared" si="287"/>
        <v>1108.4272979999998</v>
      </c>
      <c r="I1316" s="131">
        <f t="shared" si="288"/>
        <v>4803.1849579999998</v>
      </c>
      <c r="J1316" s="142">
        <v>0.3</v>
      </c>
      <c r="K1316" s="27"/>
    </row>
    <row r="1317" spans="1:11" ht="20.25">
      <c r="A1317" s="86" t="s">
        <v>13128</v>
      </c>
      <c r="B1317" s="88" t="s">
        <v>2251</v>
      </c>
      <c r="C1317" s="88" t="s">
        <v>13129</v>
      </c>
      <c r="D1317" s="86" t="s">
        <v>23</v>
      </c>
      <c r="E1317" s="169" t="s">
        <v>12</v>
      </c>
      <c r="F1317" s="90">
        <v>2312.79</v>
      </c>
      <c r="G1317" s="136">
        <f t="shared" si="286"/>
        <v>1371.4844699999999</v>
      </c>
      <c r="H1317" s="130">
        <f t="shared" si="287"/>
        <v>411.44534099999998</v>
      </c>
      <c r="I1317" s="131">
        <f t="shared" si="288"/>
        <v>1782.929811</v>
      </c>
      <c r="J1317" s="142">
        <v>0.3</v>
      </c>
      <c r="K1317" s="27"/>
    </row>
    <row r="1318" spans="1:11" ht="18.75">
      <c r="A1318" s="86" t="s">
        <v>13130</v>
      </c>
      <c r="B1318" s="88" t="s">
        <v>2253</v>
      </c>
      <c r="C1318" s="88"/>
      <c r="D1318" s="86" t="s">
        <v>22</v>
      </c>
      <c r="E1318" s="86"/>
      <c r="F1318" s="90">
        <v>3415.87</v>
      </c>
      <c r="G1318" s="136">
        <f t="shared" si="286"/>
        <v>2025.6109099999999</v>
      </c>
      <c r="H1318" s="132"/>
      <c r="I1318" s="131">
        <f t="shared" ref="I1318:I1320" si="289">G1318</f>
        <v>2025.6109099999999</v>
      </c>
      <c r="J1318" s="138"/>
      <c r="K1318" s="27"/>
    </row>
    <row r="1319" spans="1:11" ht="18.75">
      <c r="A1319" s="86" t="s">
        <v>13131</v>
      </c>
      <c r="B1319" s="88" t="s">
        <v>2254</v>
      </c>
      <c r="C1319" s="88" t="s">
        <v>12119</v>
      </c>
      <c r="D1319" s="86" t="s">
        <v>22</v>
      </c>
      <c r="E1319" s="86"/>
      <c r="F1319" s="90">
        <v>4886.08</v>
      </c>
      <c r="G1319" s="136">
        <f t="shared" si="286"/>
        <v>2897.44544</v>
      </c>
      <c r="H1319" s="132"/>
      <c r="I1319" s="131">
        <f t="shared" si="289"/>
        <v>2897.44544</v>
      </c>
      <c r="J1319" s="138"/>
      <c r="K1319" s="27"/>
    </row>
    <row r="1320" spans="1:11" ht="30">
      <c r="A1320" s="86" t="s">
        <v>13132</v>
      </c>
      <c r="B1320" s="88" t="s">
        <v>2255</v>
      </c>
      <c r="C1320" s="88"/>
      <c r="D1320" s="86" t="s">
        <v>22</v>
      </c>
      <c r="E1320" s="86"/>
      <c r="F1320" s="90">
        <v>4673.0600000000004</v>
      </c>
      <c r="G1320" s="136">
        <f t="shared" si="286"/>
        <v>2771.1245800000002</v>
      </c>
      <c r="H1320" s="132"/>
      <c r="I1320" s="131">
        <f t="shared" si="289"/>
        <v>2771.1245800000002</v>
      </c>
      <c r="J1320" s="138"/>
      <c r="K1320" s="27"/>
    </row>
    <row r="1321" spans="1:11" ht="20.25">
      <c r="A1321" s="86" t="s">
        <v>13133</v>
      </c>
      <c r="B1321" s="88" t="s">
        <v>2256</v>
      </c>
      <c r="C1321" s="88" t="s">
        <v>12119</v>
      </c>
      <c r="D1321" s="86" t="s">
        <v>11794</v>
      </c>
      <c r="E1321" s="169" t="s">
        <v>12</v>
      </c>
      <c r="F1321" s="90">
        <v>8267.2000000000007</v>
      </c>
      <c r="G1321" s="136">
        <f t="shared" si="286"/>
        <v>4902.4495999999999</v>
      </c>
      <c r="H1321" s="130">
        <f t="shared" ref="H1321:H1322" si="290">G1321*30/100</f>
        <v>1470.7348800000002</v>
      </c>
      <c r="I1321" s="131">
        <f t="shared" ref="I1321:I1322" si="291">G1321+H1321</f>
        <v>6373.1844799999999</v>
      </c>
      <c r="J1321" s="142">
        <v>0.3</v>
      </c>
      <c r="K1321" s="27"/>
    </row>
    <row r="1322" spans="1:11" ht="30">
      <c r="A1322" s="86" t="s">
        <v>13134</v>
      </c>
      <c r="B1322" s="88" t="s">
        <v>2257</v>
      </c>
      <c r="C1322" s="88" t="s">
        <v>2258</v>
      </c>
      <c r="D1322" s="86" t="s">
        <v>11794</v>
      </c>
      <c r="E1322" s="169" t="s">
        <v>12</v>
      </c>
      <c r="F1322" s="90">
        <v>8604.6299999999992</v>
      </c>
      <c r="G1322" s="136">
        <f t="shared" si="286"/>
        <v>5102.5455899999997</v>
      </c>
      <c r="H1322" s="130">
        <f t="shared" si="290"/>
        <v>1530.7636769999999</v>
      </c>
      <c r="I1322" s="131">
        <f t="shared" si="291"/>
        <v>6633.3092669999996</v>
      </c>
      <c r="J1322" s="142">
        <v>0.3</v>
      </c>
      <c r="K1322" s="27"/>
    </row>
    <row r="1323" spans="1:11" ht="18.75">
      <c r="A1323" s="86" t="s">
        <v>13135</v>
      </c>
      <c r="B1323" s="88" t="s">
        <v>2259</v>
      </c>
      <c r="C1323" s="88"/>
      <c r="D1323" s="86" t="s">
        <v>23</v>
      </c>
      <c r="E1323" s="86"/>
      <c r="F1323" s="90">
        <v>2312.79</v>
      </c>
      <c r="G1323" s="136">
        <f t="shared" si="286"/>
        <v>1371.4844699999999</v>
      </c>
      <c r="H1323" s="132"/>
      <c r="I1323" s="131">
        <f t="shared" ref="I1323:I1330" si="292">G1323</f>
        <v>1371.4844699999999</v>
      </c>
      <c r="J1323" s="138"/>
      <c r="K1323" s="27"/>
    </row>
    <row r="1324" spans="1:11" ht="18.75">
      <c r="A1324" s="86" t="s">
        <v>13136</v>
      </c>
      <c r="B1324" s="88" t="s">
        <v>2260</v>
      </c>
      <c r="C1324" s="88"/>
      <c r="D1324" s="86" t="s">
        <v>22</v>
      </c>
      <c r="E1324" s="86"/>
      <c r="F1324" s="90">
        <v>5452.04</v>
      </c>
      <c r="G1324" s="136">
        <f t="shared" si="286"/>
        <v>3233.0597199999997</v>
      </c>
      <c r="H1324" s="132"/>
      <c r="I1324" s="131">
        <f t="shared" si="292"/>
        <v>3233.0597199999997</v>
      </c>
      <c r="J1324" s="138"/>
      <c r="K1324" s="27"/>
    </row>
    <row r="1325" spans="1:11" ht="30">
      <c r="A1325" s="86" t="s">
        <v>13137</v>
      </c>
      <c r="B1325" s="88" t="s">
        <v>2261</v>
      </c>
      <c r="C1325" s="88"/>
      <c r="D1325" s="86" t="s">
        <v>11794</v>
      </c>
      <c r="E1325" s="86"/>
      <c r="F1325" s="90">
        <v>14822.26</v>
      </c>
      <c r="G1325" s="136">
        <f t="shared" si="286"/>
        <v>8789.6001799999995</v>
      </c>
      <c r="H1325" s="132"/>
      <c r="I1325" s="131">
        <f t="shared" si="292"/>
        <v>8789.6001799999995</v>
      </c>
      <c r="J1325" s="138"/>
      <c r="K1325" s="27"/>
    </row>
    <row r="1326" spans="1:11" ht="18.75">
      <c r="A1326" s="86" t="s">
        <v>13138</v>
      </c>
      <c r="B1326" s="88" t="s">
        <v>2262</v>
      </c>
      <c r="C1326" s="88"/>
      <c r="D1326" s="86" t="s">
        <v>23</v>
      </c>
      <c r="E1326" s="86"/>
      <c r="F1326" s="90">
        <v>2312.79</v>
      </c>
      <c r="G1326" s="136">
        <f t="shared" si="286"/>
        <v>1371.4844699999999</v>
      </c>
      <c r="H1326" s="132"/>
      <c r="I1326" s="131">
        <f t="shared" si="292"/>
        <v>1371.4844699999999</v>
      </c>
      <c r="J1326" s="138"/>
      <c r="K1326" s="27"/>
    </row>
    <row r="1327" spans="1:11" ht="30">
      <c r="A1327" s="86" t="s">
        <v>13139</v>
      </c>
      <c r="B1327" s="88" t="s">
        <v>2263</v>
      </c>
      <c r="C1327" s="88" t="s">
        <v>13140</v>
      </c>
      <c r="D1327" s="86" t="s">
        <v>11794</v>
      </c>
      <c r="E1327" s="86"/>
      <c r="F1327" s="90">
        <v>7880.16</v>
      </c>
      <c r="G1327" s="136">
        <f t="shared" si="286"/>
        <v>4672.9348799999998</v>
      </c>
      <c r="H1327" s="132"/>
      <c r="I1327" s="131">
        <f t="shared" si="292"/>
        <v>4672.9348799999998</v>
      </c>
      <c r="J1327" s="138"/>
      <c r="K1327" s="27"/>
    </row>
    <row r="1328" spans="1:11" ht="30">
      <c r="A1328" s="86" t="s">
        <v>13141</v>
      </c>
      <c r="B1328" s="88" t="s">
        <v>2265</v>
      </c>
      <c r="C1328" s="88" t="s">
        <v>13142</v>
      </c>
      <c r="D1328" s="86" t="s">
        <v>11794</v>
      </c>
      <c r="E1328" s="86"/>
      <c r="F1328" s="90">
        <v>6467.97</v>
      </c>
      <c r="G1328" s="136">
        <f t="shared" si="286"/>
        <v>3835.50621</v>
      </c>
      <c r="H1328" s="132"/>
      <c r="I1328" s="131">
        <f t="shared" si="292"/>
        <v>3835.50621</v>
      </c>
      <c r="J1328" s="138"/>
      <c r="K1328" s="27"/>
    </row>
    <row r="1329" spans="1:11" ht="45">
      <c r="A1329" s="86" t="s">
        <v>13143</v>
      </c>
      <c r="B1329" s="88" t="s">
        <v>2267</v>
      </c>
      <c r="C1329" s="88" t="s">
        <v>13144</v>
      </c>
      <c r="D1329" s="86" t="s">
        <v>11794</v>
      </c>
      <c r="E1329" s="86"/>
      <c r="F1329" s="90">
        <v>7186.93</v>
      </c>
      <c r="G1329" s="136">
        <f t="shared" si="286"/>
        <v>4261.8494899999996</v>
      </c>
      <c r="H1329" s="132"/>
      <c r="I1329" s="131">
        <f t="shared" si="292"/>
        <v>4261.8494899999996</v>
      </c>
      <c r="J1329" s="138"/>
      <c r="K1329" s="27"/>
    </row>
    <row r="1330" spans="1:11" ht="18.75">
      <c r="A1330" s="86" t="s">
        <v>13145</v>
      </c>
      <c r="B1330" s="88" t="s">
        <v>2269</v>
      </c>
      <c r="C1330" s="88" t="s">
        <v>12119</v>
      </c>
      <c r="D1330" s="86" t="s">
        <v>11794</v>
      </c>
      <c r="E1330" s="86"/>
      <c r="F1330" s="90">
        <v>6073.86</v>
      </c>
      <c r="G1330" s="136">
        <f t="shared" si="286"/>
        <v>3601.7989799999996</v>
      </c>
      <c r="H1330" s="132"/>
      <c r="I1330" s="131">
        <f t="shared" si="292"/>
        <v>3601.7989799999996</v>
      </c>
      <c r="J1330" s="138"/>
      <c r="K1330" s="27"/>
    </row>
    <row r="1331" spans="1:11" ht="75">
      <c r="A1331" s="86" t="s">
        <v>13146</v>
      </c>
      <c r="B1331" s="88" t="s">
        <v>2270</v>
      </c>
      <c r="C1331" s="88" t="s">
        <v>13147</v>
      </c>
      <c r="D1331" s="86" t="s">
        <v>11794</v>
      </c>
      <c r="E1331" s="169" t="s">
        <v>12</v>
      </c>
      <c r="F1331" s="90">
        <v>6403.2</v>
      </c>
      <c r="G1331" s="136">
        <f t="shared" si="286"/>
        <v>3797.0975999999996</v>
      </c>
      <c r="H1331" s="130">
        <f>G1331*30/100</f>
        <v>1139.1292799999999</v>
      </c>
      <c r="I1331" s="131">
        <f t="shared" ref="I1331" si="293">G1331+H1331</f>
        <v>4936.2268799999993</v>
      </c>
      <c r="J1331" s="142">
        <v>0.3</v>
      </c>
      <c r="K1331" s="27"/>
    </row>
    <row r="1332" spans="1:11" ht="18.75">
      <c r="A1332" s="86" t="s">
        <v>13148</v>
      </c>
      <c r="B1332" s="88" t="s">
        <v>2272</v>
      </c>
      <c r="C1332" s="88"/>
      <c r="D1332" s="86" t="s">
        <v>23</v>
      </c>
      <c r="E1332" s="86"/>
      <c r="F1332" s="90">
        <v>2312.79</v>
      </c>
      <c r="G1332" s="136">
        <f t="shared" si="286"/>
        <v>1371.4844699999999</v>
      </c>
      <c r="H1332" s="132"/>
      <c r="I1332" s="131">
        <f t="shared" ref="I1332:I1334" si="294">G1332</f>
        <v>1371.4844699999999</v>
      </c>
      <c r="J1332" s="138"/>
      <c r="K1332" s="27"/>
    </row>
    <row r="1333" spans="1:11" ht="30">
      <c r="A1333" s="86" t="s">
        <v>13149</v>
      </c>
      <c r="B1333" s="88" t="s">
        <v>2273</v>
      </c>
      <c r="C1333" s="88" t="s">
        <v>13150</v>
      </c>
      <c r="D1333" s="86" t="s">
        <v>11794</v>
      </c>
      <c r="E1333" s="86"/>
      <c r="F1333" s="90">
        <v>8665.3700000000008</v>
      </c>
      <c r="G1333" s="136">
        <f t="shared" si="286"/>
        <v>5138.56441</v>
      </c>
      <c r="H1333" s="132"/>
      <c r="I1333" s="131">
        <f t="shared" si="294"/>
        <v>5138.56441</v>
      </c>
      <c r="J1333" s="138"/>
      <c r="K1333" s="27"/>
    </row>
    <row r="1334" spans="1:11" ht="30">
      <c r="A1334" s="86" t="s">
        <v>13151</v>
      </c>
      <c r="B1334" s="88" t="s">
        <v>2275</v>
      </c>
      <c r="C1334" s="88" t="s">
        <v>13152</v>
      </c>
      <c r="D1334" s="86" t="s">
        <v>22</v>
      </c>
      <c r="E1334" s="86"/>
      <c r="F1334" s="90">
        <v>6585.68</v>
      </c>
      <c r="G1334" s="136">
        <f t="shared" si="286"/>
        <v>3905.3082399999998</v>
      </c>
      <c r="H1334" s="132"/>
      <c r="I1334" s="131">
        <f t="shared" si="294"/>
        <v>3905.3082399999998</v>
      </c>
      <c r="J1334" s="138"/>
      <c r="K1334" s="27"/>
    </row>
    <row r="1335" spans="1:11" ht="20.25">
      <c r="A1335" s="86" t="s">
        <v>13153</v>
      </c>
      <c r="B1335" s="109" t="s">
        <v>2277</v>
      </c>
      <c r="C1335" s="88" t="s">
        <v>12119</v>
      </c>
      <c r="D1335" s="86" t="s">
        <v>11794</v>
      </c>
      <c r="E1335" s="169" t="s">
        <v>12</v>
      </c>
      <c r="F1335" s="90">
        <v>6073.86</v>
      </c>
      <c r="G1335" s="136">
        <f t="shared" si="286"/>
        <v>3601.7989799999996</v>
      </c>
      <c r="H1335" s="130">
        <f t="shared" ref="H1335:H1336" si="295">G1335*30/100</f>
        <v>1080.5396939999998</v>
      </c>
      <c r="I1335" s="131">
        <f t="shared" ref="I1335:I1336" si="296">G1335+H1335</f>
        <v>4682.3386739999996</v>
      </c>
      <c r="J1335" s="142">
        <v>0.3</v>
      </c>
      <c r="K1335" s="27"/>
    </row>
    <row r="1336" spans="1:11" ht="20.25">
      <c r="A1336" s="86" t="s">
        <v>13154</v>
      </c>
      <c r="B1336" s="109" t="s">
        <v>2278</v>
      </c>
      <c r="C1336" s="88" t="s">
        <v>12119</v>
      </c>
      <c r="D1336" s="86" t="s">
        <v>11794</v>
      </c>
      <c r="E1336" s="169" t="s">
        <v>12</v>
      </c>
      <c r="F1336" s="90">
        <v>2636.58</v>
      </c>
      <c r="G1336" s="136">
        <f t="shared" si="286"/>
        <v>1563.4919399999999</v>
      </c>
      <c r="H1336" s="130">
        <f t="shared" si="295"/>
        <v>469.04758199999998</v>
      </c>
      <c r="I1336" s="131">
        <f t="shared" si="296"/>
        <v>2032.5395219999998</v>
      </c>
      <c r="J1336" s="142">
        <v>0.3</v>
      </c>
      <c r="K1336" s="27"/>
    </row>
    <row r="1337" spans="1:11" ht="30">
      <c r="A1337" s="86" t="s">
        <v>13155</v>
      </c>
      <c r="B1337" s="88" t="s">
        <v>2279</v>
      </c>
      <c r="C1337" s="88" t="s">
        <v>12119</v>
      </c>
      <c r="D1337" s="86" t="s">
        <v>23</v>
      </c>
      <c r="E1337" s="86"/>
      <c r="F1337" s="90">
        <v>2312.79</v>
      </c>
      <c r="G1337" s="136">
        <f t="shared" si="286"/>
        <v>1371.4844699999999</v>
      </c>
      <c r="H1337" s="132"/>
      <c r="I1337" s="131">
        <f t="shared" ref="I1337:I1349" si="297">G1337</f>
        <v>1371.4844699999999</v>
      </c>
      <c r="J1337" s="138"/>
      <c r="K1337" s="27"/>
    </row>
    <row r="1338" spans="1:11" ht="30">
      <c r="A1338" s="86" t="s">
        <v>13156</v>
      </c>
      <c r="B1338" s="88" t="s">
        <v>2280</v>
      </c>
      <c r="C1338" s="88" t="s">
        <v>13157</v>
      </c>
      <c r="D1338" s="86" t="s">
        <v>22</v>
      </c>
      <c r="E1338" s="86"/>
      <c r="F1338" s="90">
        <v>3415.87</v>
      </c>
      <c r="G1338" s="136">
        <f t="shared" si="286"/>
        <v>2025.6109099999999</v>
      </c>
      <c r="H1338" s="132"/>
      <c r="I1338" s="131">
        <f t="shared" si="297"/>
        <v>2025.6109099999999</v>
      </c>
      <c r="J1338" s="138"/>
      <c r="K1338" s="27"/>
    </row>
    <row r="1339" spans="1:11" ht="30">
      <c r="A1339" s="86" t="s">
        <v>13158</v>
      </c>
      <c r="B1339" s="88" t="s">
        <v>2282</v>
      </c>
      <c r="C1339" s="88" t="s">
        <v>13159</v>
      </c>
      <c r="D1339" s="86" t="s">
        <v>11794</v>
      </c>
      <c r="E1339" s="82"/>
      <c r="F1339" s="90">
        <v>6934.32</v>
      </c>
      <c r="G1339" s="136">
        <f t="shared" si="286"/>
        <v>4112.0517599999994</v>
      </c>
      <c r="H1339" s="132"/>
      <c r="I1339" s="131">
        <f t="shared" si="297"/>
        <v>4112.0517599999994</v>
      </c>
      <c r="J1339" s="138"/>
      <c r="K1339" s="27"/>
    </row>
    <row r="1340" spans="1:11" ht="45">
      <c r="A1340" s="86" t="s">
        <v>13160</v>
      </c>
      <c r="B1340" s="88" t="s">
        <v>2284</v>
      </c>
      <c r="C1340" s="88" t="s">
        <v>13161</v>
      </c>
      <c r="D1340" s="86" t="s">
        <v>11794</v>
      </c>
      <c r="E1340" s="82"/>
      <c r="F1340" s="90">
        <v>6934.32</v>
      </c>
      <c r="G1340" s="136">
        <f t="shared" si="286"/>
        <v>4112.0517599999994</v>
      </c>
      <c r="H1340" s="132"/>
      <c r="I1340" s="131">
        <f t="shared" si="297"/>
        <v>4112.0517599999994</v>
      </c>
      <c r="J1340" s="138"/>
      <c r="K1340" s="27"/>
    </row>
    <row r="1341" spans="1:11" ht="60">
      <c r="A1341" s="86" t="s">
        <v>13162</v>
      </c>
      <c r="B1341" s="88" t="s">
        <v>2286</v>
      </c>
      <c r="C1341" s="88" t="s">
        <v>13163</v>
      </c>
      <c r="D1341" s="86" t="s">
        <v>11794</v>
      </c>
      <c r="E1341" s="86"/>
      <c r="F1341" s="90">
        <v>10399.799999999999</v>
      </c>
      <c r="G1341" s="136">
        <f t="shared" si="286"/>
        <v>6167.0813999999991</v>
      </c>
      <c r="H1341" s="132"/>
      <c r="I1341" s="131">
        <f t="shared" si="297"/>
        <v>6167.0813999999991</v>
      </c>
      <c r="J1341" s="138"/>
      <c r="K1341" s="27"/>
    </row>
    <row r="1342" spans="1:11" ht="60">
      <c r="A1342" s="86" t="s">
        <v>13164</v>
      </c>
      <c r="B1342" s="88" t="s">
        <v>2288</v>
      </c>
      <c r="C1342" s="88" t="s">
        <v>13165</v>
      </c>
      <c r="D1342" s="86" t="s">
        <v>11794</v>
      </c>
      <c r="E1342" s="86"/>
      <c r="F1342" s="90">
        <v>13440.64</v>
      </c>
      <c r="G1342" s="136">
        <f t="shared" si="286"/>
        <v>7970.2995199999996</v>
      </c>
      <c r="H1342" s="132"/>
      <c r="I1342" s="131">
        <f t="shared" si="297"/>
        <v>7970.2995199999996</v>
      </c>
      <c r="J1342" s="138"/>
      <c r="K1342" s="27"/>
    </row>
    <row r="1343" spans="1:11" ht="30">
      <c r="A1343" s="86" t="s">
        <v>13166</v>
      </c>
      <c r="B1343" s="88" t="s">
        <v>2290</v>
      </c>
      <c r="C1343" s="88" t="s">
        <v>13167</v>
      </c>
      <c r="D1343" s="99" t="s">
        <v>23</v>
      </c>
      <c r="E1343" s="103"/>
      <c r="F1343" s="90">
        <v>2001</v>
      </c>
      <c r="G1343" s="136">
        <f t="shared" si="286"/>
        <v>1186.5929999999998</v>
      </c>
      <c r="H1343" s="132"/>
      <c r="I1343" s="131">
        <f t="shared" si="297"/>
        <v>1186.5929999999998</v>
      </c>
      <c r="J1343" s="138"/>
      <c r="K1343" s="27"/>
    </row>
    <row r="1344" spans="1:11" ht="30">
      <c r="A1344" s="86" t="s">
        <v>13168</v>
      </c>
      <c r="B1344" s="88" t="s">
        <v>2292</v>
      </c>
      <c r="C1344" s="88" t="s">
        <v>13167</v>
      </c>
      <c r="D1344" s="99" t="s">
        <v>23</v>
      </c>
      <c r="E1344" s="103"/>
      <c r="F1344" s="90">
        <v>2966.25</v>
      </c>
      <c r="G1344" s="136">
        <f t="shared" si="286"/>
        <v>1758.9862499999999</v>
      </c>
      <c r="H1344" s="132"/>
      <c r="I1344" s="131">
        <f t="shared" si="297"/>
        <v>1758.9862499999999</v>
      </c>
      <c r="J1344" s="138"/>
      <c r="K1344" s="27"/>
    </row>
    <row r="1345" spans="1:11" ht="30">
      <c r="A1345" s="86" t="s">
        <v>13169</v>
      </c>
      <c r="B1345" s="88" t="s">
        <v>2293</v>
      </c>
      <c r="C1345" s="88" t="s">
        <v>12119</v>
      </c>
      <c r="D1345" s="86" t="s">
        <v>11794</v>
      </c>
      <c r="E1345" s="86"/>
      <c r="F1345" s="104">
        <v>8820.4</v>
      </c>
      <c r="G1345" s="136">
        <f t="shared" si="286"/>
        <v>5230.4971999999998</v>
      </c>
      <c r="H1345" s="132"/>
      <c r="I1345" s="131">
        <f t="shared" si="297"/>
        <v>5230.4971999999998</v>
      </c>
      <c r="J1345" s="138"/>
      <c r="K1345" s="27"/>
    </row>
    <row r="1346" spans="1:11" ht="30">
      <c r="A1346" s="86" t="s">
        <v>13170</v>
      </c>
      <c r="B1346" s="88" t="s">
        <v>2294</v>
      </c>
      <c r="C1346" s="88"/>
      <c r="D1346" s="86" t="s">
        <v>23</v>
      </c>
      <c r="E1346" s="86"/>
      <c r="F1346" s="90">
        <v>1977.24</v>
      </c>
      <c r="G1346" s="136">
        <f t="shared" si="286"/>
        <v>1172.50332</v>
      </c>
      <c r="H1346" s="132"/>
      <c r="I1346" s="131">
        <f t="shared" si="297"/>
        <v>1172.50332</v>
      </c>
      <c r="J1346" s="138"/>
      <c r="K1346" s="27"/>
    </row>
    <row r="1347" spans="1:11" ht="18.75">
      <c r="A1347" s="86" t="s">
        <v>13171</v>
      </c>
      <c r="B1347" s="88" t="s">
        <v>2295</v>
      </c>
      <c r="C1347" s="88"/>
      <c r="D1347" s="86" t="s">
        <v>22</v>
      </c>
      <c r="E1347" s="86"/>
      <c r="F1347" s="90">
        <v>3415.87</v>
      </c>
      <c r="G1347" s="136">
        <f t="shared" si="286"/>
        <v>2025.6109099999999</v>
      </c>
      <c r="H1347" s="132"/>
      <c r="I1347" s="131">
        <f t="shared" si="297"/>
        <v>2025.6109099999999</v>
      </c>
      <c r="J1347" s="138"/>
      <c r="K1347" s="27"/>
    </row>
    <row r="1348" spans="1:11" ht="30">
      <c r="A1348" s="86" t="s">
        <v>13172</v>
      </c>
      <c r="B1348" s="88" t="s">
        <v>2296</v>
      </c>
      <c r="C1348" s="88" t="s">
        <v>13173</v>
      </c>
      <c r="D1348" s="86" t="s">
        <v>11794</v>
      </c>
      <c r="E1348" s="86"/>
      <c r="F1348" s="90">
        <v>10601.72</v>
      </c>
      <c r="G1348" s="136">
        <f t="shared" si="286"/>
        <v>6286.8199599999989</v>
      </c>
      <c r="H1348" s="132"/>
      <c r="I1348" s="131">
        <f t="shared" si="297"/>
        <v>6286.8199599999989</v>
      </c>
      <c r="J1348" s="138"/>
      <c r="K1348" s="27"/>
    </row>
    <row r="1349" spans="1:11" ht="18.75">
      <c r="A1349" s="86" t="s">
        <v>13174</v>
      </c>
      <c r="B1349" s="88" t="s">
        <v>2298</v>
      </c>
      <c r="C1349" s="88" t="s">
        <v>12119</v>
      </c>
      <c r="D1349" s="86" t="s">
        <v>11794</v>
      </c>
      <c r="E1349" s="86"/>
      <c r="F1349" s="90">
        <v>6694.74</v>
      </c>
      <c r="G1349" s="136">
        <f t="shared" si="286"/>
        <v>3969.9808199999998</v>
      </c>
      <c r="H1349" s="132"/>
      <c r="I1349" s="131">
        <f t="shared" si="297"/>
        <v>3969.9808199999998</v>
      </c>
      <c r="J1349" s="138"/>
      <c r="K1349" s="27"/>
    </row>
    <row r="1350" spans="1:11" ht="20.25">
      <c r="A1350" s="86" t="s">
        <v>13175</v>
      </c>
      <c r="B1350" s="88" t="s">
        <v>2299</v>
      </c>
      <c r="C1350" s="88" t="s">
        <v>12119</v>
      </c>
      <c r="D1350" s="86" t="s">
        <v>11794</v>
      </c>
      <c r="E1350" s="169" t="s">
        <v>12</v>
      </c>
      <c r="F1350" s="90">
        <v>7632</v>
      </c>
      <c r="G1350" s="136">
        <f t="shared" si="286"/>
        <v>4525.7759999999998</v>
      </c>
      <c r="H1350" s="130">
        <f>G1350*30/100</f>
        <v>1357.7328</v>
      </c>
      <c r="I1350" s="131">
        <f t="shared" ref="I1350" si="298">G1350+H1350</f>
        <v>5883.5087999999996</v>
      </c>
      <c r="J1350" s="142">
        <v>0.3</v>
      </c>
      <c r="K1350" s="27"/>
    </row>
    <row r="1351" spans="1:11" ht="30">
      <c r="A1351" s="86" t="s">
        <v>13176</v>
      </c>
      <c r="B1351" s="88" t="s">
        <v>2300</v>
      </c>
      <c r="C1351" s="88"/>
      <c r="D1351" s="86" t="s">
        <v>22</v>
      </c>
      <c r="E1351" s="86"/>
      <c r="F1351" s="90">
        <v>3894.09</v>
      </c>
      <c r="G1351" s="136">
        <f t="shared" si="286"/>
        <v>2309.1953699999999</v>
      </c>
      <c r="H1351" s="132"/>
      <c r="I1351" s="131">
        <f t="shared" ref="I1351:I1363" si="299">G1351</f>
        <v>2309.1953699999999</v>
      </c>
      <c r="J1351" s="138"/>
      <c r="K1351" s="27"/>
    </row>
    <row r="1352" spans="1:11" ht="30">
      <c r="A1352" s="86" t="s">
        <v>13177</v>
      </c>
      <c r="B1352" s="88" t="s">
        <v>2301</v>
      </c>
      <c r="C1352" s="88" t="s">
        <v>12119</v>
      </c>
      <c r="D1352" s="86" t="s">
        <v>23</v>
      </c>
      <c r="E1352" s="86"/>
      <c r="F1352" s="90">
        <v>2312.79</v>
      </c>
      <c r="G1352" s="136">
        <f t="shared" si="286"/>
        <v>1371.4844699999999</v>
      </c>
      <c r="H1352" s="132"/>
      <c r="I1352" s="131">
        <f t="shared" si="299"/>
        <v>1371.4844699999999</v>
      </c>
      <c r="J1352" s="138"/>
      <c r="K1352" s="27"/>
    </row>
    <row r="1353" spans="1:11" ht="18.75">
      <c r="A1353" s="86" t="s">
        <v>13178</v>
      </c>
      <c r="B1353" s="88" t="s">
        <v>2302</v>
      </c>
      <c r="C1353" s="88" t="s">
        <v>12119</v>
      </c>
      <c r="D1353" s="86" t="s">
        <v>22</v>
      </c>
      <c r="E1353" s="86"/>
      <c r="F1353" s="90">
        <v>4441</v>
      </c>
      <c r="G1353" s="136">
        <f t="shared" ref="G1353:G1416" si="300">F1353*0.593</f>
        <v>2633.5129999999999</v>
      </c>
      <c r="H1353" s="132"/>
      <c r="I1353" s="131">
        <f t="shared" si="299"/>
        <v>2633.5129999999999</v>
      </c>
      <c r="J1353" s="138"/>
      <c r="K1353" s="27"/>
    </row>
    <row r="1354" spans="1:11" ht="18.75">
      <c r="A1354" s="86" t="s">
        <v>145</v>
      </c>
      <c r="B1354" s="89" t="s">
        <v>2303</v>
      </c>
      <c r="C1354" s="88"/>
      <c r="D1354" s="86"/>
      <c r="E1354" s="86"/>
      <c r="F1354" s="90"/>
      <c r="G1354" s="146"/>
      <c r="H1354" s="145"/>
      <c r="I1354" s="146"/>
      <c r="J1354" s="138"/>
      <c r="K1354" s="27"/>
    </row>
    <row r="1355" spans="1:11" ht="18.75">
      <c r="A1355" s="86" t="s">
        <v>13179</v>
      </c>
      <c r="B1355" s="88" t="s">
        <v>2304</v>
      </c>
      <c r="C1355" s="88"/>
      <c r="D1355" s="86" t="s">
        <v>22</v>
      </c>
      <c r="E1355" s="86"/>
      <c r="F1355" s="90">
        <v>5841.33</v>
      </c>
      <c r="G1355" s="136">
        <f t="shared" si="300"/>
        <v>3463.9086899999998</v>
      </c>
      <c r="H1355" s="132"/>
      <c r="I1355" s="131">
        <f t="shared" si="299"/>
        <v>3463.9086899999998</v>
      </c>
      <c r="J1355" s="138"/>
      <c r="K1355" s="27"/>
    </row>
    <row r="1356" spans="1:11" ht="18.75">
      <c r="A1356" s="86" t="s">
        <v>13180</v>
      </c>
      <c r="B1356" s="88" t="s">
        <v>2305</v>
      </c>
      <c r="C1356" s="88"/>
      <c r="D1356" s="86" t="s">
        <v>22</v>
      </c>
      <c r="E1356" s="86"/>
      <c r="F1356" s="90">
        <v>3894.09</v>
      </c>
      <c r="G1356" s="136">
        <f t="shared" si="300"/>
        <v>2309.1953699999999</v>
      </c>
      <c r="H1356" s="132"/>
      <c r="I1356" s="131">
        <f t="shared" si="299"/>
        <v>2309.1953699999999</v>
      </c>
      <c r="J1356" s="138"/>
      <c r="K1356" s="27"/>
    </row>
    <row r="1357" spans="1:11" ht="18.75">
      <c r="A1357" s="86" t="s">
        <v>13181</v>
      </c>
      <c r="B1357" s="88" t="s">
        <v>2306</v>
      </c>
      <c r="C1357" s="88"/>
      <c r="D1357" s="86" t="s">
        <v>23</v>
      </c>
      <c r="E1357" s="86"/>
      <c r="F1357" s="90">
        <v>1977.24</v>
      </c>
      <c r="G1357" s="136">
        <f t="shared" si="300"/>
        <v>1172.50332</v>
      </c>
      <c r="H1357" s="132"/>
      <c r="I1357" s="131">
        <f t="shared" si="299"/>
        <v>1172.50332</v>
      </c>
      <c r="J1357" s="138"/>
      <c r="K1357" s="27"/>
    </row>
    <row r="1358" spans="1:11" ht="28.5">
      <c r="A1358" s="86" t="s">
        <v>145</v>
      </c>
      <c r="B1358" s="89" t="s">
        <v>2307</v>
      </c>
      <c r="C1358" s="89" t="s">
        <v>13182</v>
      </c>
      <c r="D1358" s="86"/>
      <c r="E1358" s="86"/>
      <c r="F1358" s="90"/>
      <c r="G1358" s="146"/>
      <c r="H1358" s="145"/>
      <c r="I1358" s="146"/>
      <c r="J1358" s="138"/>
      <c r="K1358" s="27"/>
    </row>
    <row r="1359" spans="1:11" ht="18.75">
      <c r="A1359" s="86" t="s">
        <v>13183</v>
      </c>
      <c r="B1359" s="88" t="s">
        <v>2309</v>
      </c>
      <c r="C1359" s="88"/>
      <c r="D1359" s="86" t="s">
        <v>23</v>
      </c>
      <c r="E1359" s="86"/>
      <c r="F1359" s="90">
        <v>3510.1</v>
      </c>
      <c r="G1359" s="136">
        <f t="shared" si="300"/>
        <v>2081.4892999999997</v>
      </c>
      <c r="H1359" s="132"/>
      <c r="I1359" s="131">
        <f t="shared" si="299"/>
        <v>2081.4892999999997</v>
      </c>
      <c r="J1359" s="138"/>
      <c r="K1359" s="27"/>
    </row>
    <row r="1360" spans="1:11" ht="18.75">
      <c r="A1360" s="86" t="s">
        <v>13184</v>
      </c>
      <c r="B1360" s="88" t="s">
        <v>2310</v>
      </c>
      <c r="C1360" s="88"/>
      <c r="D1360" s="86" t="s">
        <v>23</v>
      </c>
      <c r="E1360" s="86"/>
      <c r="F1360" s="90">
        <v>1977.24</v>
      </c>
      <c r="G1360" s="136">
        <f t="shared" si="300"/>
        <v>1172.50332</v>
      </c>
      <c r="H1360" s="132"/>
      <c r="I1360" s="131">
        <f t="shared" si="299"/>
        <v>1172.50332</v>
      </c>
      <c r="J1360" s="138"/>
      <c r="K1360" s="27"/>
    </row>
    <row r="1361" spans="1:11" ht="18.75">
      <c r="A1361" s="86" t="s">
        <v>13185</v>
      </c>
      <c r="B1361" s="88" t="s">
        <v>2311</v>
      </c>
      <c r="C1361" s="88"/>
      <c r="D1361" s="86" t="s">
        <v>24</v>
      </c>
      <c r="E1361" s="86"/>
      <c r="F1361" s="90">
        <v>1553.71</v>
      </c>
      <c r="G1361" s="136">
        <f t="shared" si="300"/>
        <v>921.35002999999995</v>
      </c>
      <c r="H1361" s="132"/>
      <c r="I1361" s="131">
        <f t="shared" si="299"/>
        <v>921.35002999999995</v>
      </c>
      <c r="J1361" s="138"/>
      <c r="K1361" s="27"/>
    </row>
    <row r="1362" spans="1:11" ht="18.75">
      <c r="A1362" s="86" t="s">
        <v>145</v>
      </c>
      <c r="B1362" s="89" t="s">
        <v>2312</v>
      </c>
      <c r="C1362" s="88"/>
      <c r="D1362" s="86"/>
      <c r="E1362" s="86"/>
      <c r="F1362" s="90"/>
      <c r="G1362" s="146"/>
      <c r="H1362" s="145"/>
      <c r="I1362" s="146"/>
      <c r="J1362" s="138"/>
      <c r="K1362" s="27"/>
    </row>
    <row r="1363" spans="1:11" ht="150">
      <c r="A1363" s="86" t="s">
        <v>13186</v>
      </c>
      <c r="B1363" s="88" t="s">
        <v>2313</v>
      </c>
      <c r="C1363" s="93" t="s">
        <v>13187</v>
      </c>
      <c r="D1363" s="86" t="s">
        <v>23</v>
      </c>
      <c r="E1363" s="86"/>
      <c r="F1363" s="90">
        <v>2306.91</v>
      </c>
      <c r="G1363" s="136">
        <f t="shared" si="300"/>
        <v>1367.9976299999998</v>
      </c>
      <c r="H1363" s="132"/>
      <c r="I1363" s="131">
        <f t="shared" si="299"/>
        <v>1367.9976299999998</v>
      </c>
      <c r="J1363" s="138"/>
      <c r="K1363" s="27"/>
    </row>
    <row r="1364" spans="1:11" ht="135">
      <c r="A1364" s="86" t="s">
        <v>13188</v>
      </c>
      <c r="B1364" s="88" t="s">
        <v>2315</v>
      </c>
      <c r="C1364" s="93" t="s">
        <v>13189</v>
      </c>
      <c r="D1364" s="86" t="s">
        <v>22</v>
      </c>
      <c r="E1364" s="169" t="s">
        <v>12</v>
      </c>
      <c r="F1364" s="90">
        <v>3414.86</v>
      </c>
      <c r="G1364" s="136">
        <f t="shared" si="300"/>
        <v>2025.01198</v>
      </c>
      <c r="H1364" s="130">
        <f>G1364*30/100</f>
        <v>607.50359400000002</v>
      </c>
      <c r="I1364" s="131">
        <f t="shared" ref="I1364" si="301">G1364+H1364</f>
        <v>2632.515574</v>
      </c>
      <c r="J1364" s="142">
        <v>0.3</v>
      </c>
      <c r="K1364" s="27"/>
    </row>
    <row r="1365" spans="1:11" ht="30">
      <c r="A1365" s="86" t="s">
        <v>13190</v>
      </c>
      <c r="B1365" s="88" t="s">
        <v>2317</v>
      </c>
      <c r="C1365" s="88" t="s">
        <v>13191</v>
      </c>
      <c r="D1365" s="86" t="s">
        <v>22</v>
      </c>
      <c r="E1365" s="86"/>
      <c r="F1365" s="90">
        <v>5841.33</v>
      </c>
      <c r="G1365" s="136">
        <f t="shared" si="300"/>
        <v>3463.9086899999998</v>
      </c>
      <c r="H1365" s="132"/>
      <c r="I1365" s="131">
        <f t="shared" ref="I1365:I1367" si="302">G1365</f>
        <v>3463.9086899999998</v>
      </c>
      <c r="J1365" s="138"/>
      <c r="K1365" s="27"/>
    </row>
    <row r="1366" spans="1:11" ht="30">
      <c r="A1366" s="86" t="s">
        <v>13192</v>
      </c>
      <c r="B1366" s="88" t="s">
        <v>2319</v>
      </c>
      <c r="C1366" s="93" t="s">
        <v>13191</v>
      </c>
      <c r="D1366" s="86" t="s">
        <v>22</v>
      </c>
      <c r="E1366" s="86"/>
      <c r="F1366" s="90">
        <v>4673.0600000000004</v>
      </c>
      <c r="G1366" s="136">
        <f t="shared" si="300"/>
        <v>2771.1245800000002</v>
      </c>
      <c r="H1366" s="132"/>
      <c r="I1366" s="131">
        <f t="shared" si="302"/>
        <v>2771.1245800000002</v>
      </c>
      <c r="J1366" s="138"/>
      <c r="K1366" s="27"/>
    </row>
    <row r="1367" spans="1:11" ht="120">
      <c r="A1367" s="86" t="s">
        <v>13193</v>
      </c>
      <c r="B1367" s="88" t="s">
        <v>2320</v>
      </c>
      <c r="C1367" s="93" t="s">
        <v>13194</v>
      </c>
      <c r="D1367" s="86" t="s">
        <v>22</v>
      </c>
      <c r="E1367" s="86"/>
      <c r="F1367" s="90">
        <v>3415.87</v>
      </c>
      <c r="G1367" s="136">
        <f t="shared" si="300"/>
        <v>2025.6109099999999</v>
      </c>
      <c r="H1367" s="132"/>
      <c r="I1367" s="131">
        <f t="shared" si="302"/>
        <v>2025.6109099999999</v>
      </c>
      <c r="J1367" s="138"/>
      <c r="K1367" s="27"/>
    </row>
    <row r="1368" spans="1:11" ht="30">
      <c r="A1368" s="86" t="s">
        <v>13195</v>
      </c>
      <c r="B1368" s="88" t="s">
        <v>2322</v>
      </c>
      <c r="C1368" s="103"/>
      <c r="D1368" s="86" t="s">
        <v>22</v>
      </c>
      <c r="E1368" s="169" t="s">
        <v>12</v>
      </c>
      <c r="F1368" s="90">
        <v>5123.97</v>
      </c>
      <c r="G1368" s="136">
        <f t="shared" si="300"/>
        <v>3038.5142099999998</v>
      </c>
      <c r="H1368" s="130">
        <f t="shared" ref="H1368:H1369" si="303">G1368*30/100</f>
        <v>911.55426299999988</v>
      </c>
      <c r="I1368" s="131">
        <f t="shared" ref="I1368:I1369" si="304">G1368+H1368</f>
        <v>3950.0684729999998</v>
      </c>
      <c r="J1368" s="142">
        <v>0.3</v>
      </c>
      <c r="K1368" s="27"/>
    </row>
    <row r="1369" spans="1:11" ht="30">
      <c r="A1369" s="86" t="s">
        <v>13196</v>
      </c>
      <c r="B1369" s="88" t="s">
        <v>2323</v>
      </c>
      <c r="C1369" s="103"/>
      <c r="D1369" s="86" t="s">
        <v>22</v>
      </c>
      <c r="E1369" s="169" t="s">
        <v>12</v>
      </c>
      <c r="F1369" s="90">
        <v>5841.33</v>
      </c>
      <c r="G1369" s="136">
        <f t="shared" si="300"/>
        <v>3463.9086899999998</v>
      </c>
      <c r="H1369" s="130">
        <f t="shared" si="303"/>
        <v>1039.172607</v>
      </c>
      <c r="I1369" s="131">
        <f t="shared" si="304"/>
        <v>4503.0812969999997</v>
      </c>
      <c r="J1369" s="142">
        <v>0.3</v>
      </c>
      <c r="K1369" s="27"/>
    </row>
    <row r="1370" spans="1:11" ht="120">
      <c r="A1370" s="86" t="s">
        <v>13197</v>
      </c>
      <c r="B1370" s="88" t="s">
        <v>2324</v>
      </c>
      <c r="C1370" s="93" t="s">
        <v>13198</v>
      </c>
      <c r="D1370" s="86" t="s">
        <v>22</v>
      </c>
      <c r="E1370" s="86"/>
      <c r="F1370" s="90">
        <v>4099.18</v>
      </c>
      <c r="G1370" s="136">
        <f t="shared" si="300"/>
        <v>2430.8137400000001</v>
      </c>
      <c r="H1370" s="132"/>
      <c r="I1370" s="131">
        <f t="shared" ref="I1370" si="305">G1370</f>
        <v>2430.8137400000001</v>
      </c>
      <c r="J1370" s="138"/>
      <c r="K1370" s="27"/>
    </row>
    <row r="1371" spans="1:11" ht="18.75">
      <c r="A1371" s="86" t="s">
        <v>145</v>
      </c>
      <c r="B1371" s="89" t="s">
        <v>2326</v>
      </c>
      <c r="C1371" s="93"/>
      <c r="D1371" s="86"/>
      <c r="E1371" s="86"/>
      <c r="F1371" s="90"/>
      <c r="G1371" s="146"/>
      <c r="H1371" s="145"/>
      <c r="I1371" s="146"/>
      <c r="J1371" s="138"/>
      <c r="K1371" s="27"/>
    </row>
    <row r="1372" spans="1:11" ht="20.25">
      <c r="A1372" s="86" t="s">
        <v>13199</v>
      </c>
      <c r="B1372" s="88" t="s">
        <v>2327</v>
      </c>
      <c r="C1372" s="103"/>
      <c r="D1372" s="86" t="s">
        <v>22</v>
      </c>
      <c r="E1372" s="169" t="s">
        <v>12</v>
      </c>
      <c r="F1372" s="90">
        <v>5252.62</v>
      </c>
      <c r="G1372" s="136">
        <f t="shared" si="300"/>
        <v>3114.8036599999996</v>
      </c>
      <c r="H1372" s="130">
        <f>G1372*30/100</f>
        <v>934.4410979999999</v>
      </c>
      <c r="I1372" s="131">
        <f t="shared" ref="I1372" si="306">G1372+H1372</f>
        <v>4049.2447579999994</v>
      </c>
      <c r="J1372" s="142">
        <v>0.3</v>
      </c>
      <c r="K1372" s="27"/>
    </row>
    <row r="1373" spans="1:11" ht="30">
      <c r="A1373" s="86" t="s">
        <v>13200</v>
      </c>
      <c r="B1373" s="88" t="s">
        <v>2328</v>
      </c>
      <c r="C1373" s="88" t="s">
        <v>13201</v>
      </c>
      <c r="D1373" s="86" t="s">
        <v>11794</v>
      </c>
      <c r="E1373" s="86"/>
      <c r="F1373" s="90">
        <v>6073.03</v>
      </c>
      <c r="G1373" s="136">
        <f t="shared" si="300"/>
        <v>3601.3067899999996</v>
      </c>
      <c r="H1373" s="132"/>
      <c r="I1373" s="131">
        <f t="shared" ref="I1373:I1378" si="307">G1373</f>
        <v>3601.3067899999996</v>
      </c>
      <c r="J1373" s="138"/>
      <c r="K1373" s="27"/>
    </row>
    <row r="1374" spans="1:11" ht="18.75">
      <c r="A1374" s="86" t="s">
        <v>145</v>
      </c>
      <c r="B1374" s="89" t="s">
        <v>2330</v>
      </c>
      <c r="C1374" s="88"/>
      <c r="D1374" s="86"/>
      <c r="E1374" s="86"/>
      <c r="F1374" s="90"/>
      <c r="G1374" s="146"/>
      <c r="H1374" s="145"/>
      <c r="I1374" s="146"/>
      <c r="J1374" s="138"/>
      <c r="K1374" s="27"/>
    </row>
    <row r="1375" spans="1:11" ht="30">
      <c r="A1375" s="86" t="s">
        <v>13202</v>
      </c>
      <c r="B1375" s="88" t="s">
        <v>2331</v>
      </c>
      <c r="C1375" s="88" t="s">
        <v>13203</v>
      </c>
      <c r="D1375" s="86" t="s">
        <v>22</v>
      </c>
      <c r="E1375" s="86"/>
      <c r="F1375" s="90">
        <v>3757.69</v>
      </c>
      <c r="G1375" s="136">
        <f t="shared" si="300"/>
        <v>2228.3101699999997</v>
      </c>
      <c r="H1375" s="132"/>
      <c r="I1375" s="131">
        <f t="shared" si="307"/>
        <v>2228.3101699999997</v>
      </c>
      <c r="J1375" s="138"/>
      <c r="K1375" s="27"/>
    </row>
    <row r="1376" spans="1:11" ht="30">
      <c r="A1376" s="86" t="s">
        <v>13204</v>
      </c>
      <c r="B1376" s="88" t="s">
        <v>2333</v>
      </c>
      <c r="C1376" s="88" t="s">
        <v>13203</v>
      </c>
      <c r="D1376" s="86" t="s">
        <v>11794</v>
      </c>
      <c r="E1376" s="86"/>
      <c r="F1376" s="90">
        <v>7092.07</v>
      </c>
      <c r="G1376" s="136">
        <f t="shared" si="300"/>
        <v>4205.5975099999996</v>
      </c>
      <c r="H1376" s="132"/>
      <c r="I1376" s="131">
        <f t="shared" si="307"/>
        <v>4205.5975099999996</v>
      </c>
      <c r="J1376" s="138"/>
      <c r="K1376" s="27"/>
    </row>
    <row r="1377" spans="1:11" ht="30">
      <c r="A1377" s="86" t="s">
        <v>13205</v>
      </c>
      <c r="B1377" s="88" t="s">
        <v>2334</v>
      </c>
      <c r="C1377" s="88" t="s">
        <v>13203</v>
      </c>
      <c r="D1377" s="86" t="s">
        <v>22</v>
      </c>
      <c r="E1377" s="86"/>
      <c r="F1377" s="90">
        <v>4283.7700000000004</v>
      </c>
      <c r="G1377" s="136">
        <f t="shared" si="300"/>
        <v>2540.2756100000001</v>
      </c>
      <c r="H1377" s="132"/>
      <c r="I1377" s="131">
        <f t="shared" si="307"/>
        <v>2540.2756100000001</v>
      </c>
      <c r="J1377" s="138"/>
      <c r="K1377" s="27"/>
    </row>
    <row r="1378" spans="1:11" ht="30">
      <c r="A1378" s="86" t="s">
        <v>13206</v>
      </c>
      <c r="B1378" s="88" t="s">
        <v>2335</v>
      </c>
      <c r="C1378" s="88" t="s">
        <v>13191</v>
      </c>
      <c r="D1378" s="86" t="s">
        <v>22</v>
      </c>
      <c r="E1378" s="86"/>
      <c r="F1378" s="90">
        <v>5123.9799999999996</v>
      </c>
      <c r="G1378" s="136">
        <f t="shared" si="300"/>
        <v>3038.5201399999996</v>
      </c>
      <c r="H1378" s="132"/>
      <c r="I1378" s="131">
        <f t="shared" si="307"/>
        <v>3038.5201399999996</v>
      </c>
      <c r="J1378" s="138"/>
      <c r="K1378" s="27"/>
    </row>
    <row r="1379" spans="1:11" ht="30">
      <c r="A1379" s="86" t="s">
        <v>13207</v>
      </c>
      <c r="B1379" s="88" t="s">
        <v>2336</v>
      </c>
      <c r="C1379" s="88" t="s">
        <v>13203</v>
      </c>
      <c r="D1379" s="86" t="s">
        <v>22</v>
      </c>
      <c r="E1379" s="169" t="s">
        <v>12</v>
      </c>
      <c r="F1379" s="90">
        <v>4349.55</v>
      </c>
      <c r="G1379" s="136">
        <f t="shared" si="300"/>
        <v>2579.2831500000002</v>
      </c>
      <c r="H1379" s="130">
        <f>G1379*30/100</f>
        <v>773.78494499999999</v>
      </c>
      <c r="I1379" s="131">
        <f t="shared" ref="I1379" si="308">G1379+H1379</f>
        <v>3353.0680950000001</v>
      </c>
      <c r="J1379" s="142">
        <v>0.3</v>
      </c>
      <c r="K1379" s="27"/>
    </row>
    <row r="1380" spans="1:11" ht="30">
      <c r="A1380" s="86" t="s">
        <v>13208</v>
      </c>
      <c r="B1380" s="88" t="s">
        <v>2337</v>
      </c>
      <c r="C1380" s="88" t="s">
        <v>13203</v>
      </c>
      <c r="D1380" s="86" t="s">
        <v>11794</v>
      </c>
      <c r="E1380" s="86"/>
      <c r="F1380" s="90">
        <v>6467.97</v>
      </c>
      <c r="G1380" s="136">
        <f t="shared" si="300"/>
        <v>3835.50621</v>
      </c>
      <c r="H1380" s="132"/>
      <c r="I1380" s="131">
        <f>G1380</f>
        <v>3835.50621</v>
      </c>
      <c r="J1380" s="138"/>
      <c r="K1380" s="27"/>
    </row>
    <row r="1381" spans="1:11" ht="30">
      <c r="A1381" s="86" t="s">
        <v>13209</v>
      </c>
      <c r="B1381" s="88" t="s">
        <v>2338</v>
      </c>
      <c r="C1381" s="109" t="s">
        <v>13203</v>
      </c>
      <c r="D1381" s="86" t="s">
        <v>22</v>
      </c>
      <c r="E1381" s="171" t="s">
        <v>12</v>
      </c>
      <c r="F1381" s="90">
        <v>4958.49</v>
      </c>
      <c r="G1381" s="136">
        <f t="shared" si="300"/>
        <v>2940.3845699999997</v>
      </c>
      <c r="H1381" s="130">
        <f>G1381*30/100</f>
        <v>882.11537099999987</v>
      </c>
      <c r="I1381" s="131">
        <f t="shared" ref="I1381" si="309">G1381+H1381</f>
        <v>3822.4999409999996</v>
      </c>
      <c r="J1381" s="142">
        <v>0.3</v>
      </c>
      <c r="K1381" s="27"/>
    </row>
    <row r="1382" spans="1:11" ht="30">
      <c r="A1382" s="86" t="s">
        <v>13210</v>
      </c>
      <c r="B1382" s="88" t="s">
        <v>2339</v>
      </c>
      <c r="C1382" s="88" t="s">
        <v>13203</v>
      </c>
      <c r="D1382" s="86" t="s">
        <v>11794</v>
      </c>
      <c r="E1382" s="86"/>
      <c r="F1382" s="90">
        <v>6304.33</v>
      </c>
      <c r="G1382" s="136">
        <f t="shared" si="300"/>
        <v>3738.4676899999999</v>
      </c>
      <c r="H1382" s="132"/>
      <c r="I1382" s="131">
        <f t="shared" ref="I1382" si="310">G1382</f>
        <v>3738.4676899999999</v>
      </c>
      <c r="J1382" s="138"/>
      <c r="K1382" s="27"/>
    </row>
    <row r="1383" spans="1:11" ht="18.75">
      <c r="A1383" s="86" t="s">
        <v>145</v>
      </c>
      <c r="B1383" s="89" t="s">
        <v>2340</v>
      </c>
      <c r="C1383" s="88"/>
      <c r="D1383" s="86"/>
      <c r="E1383" s="86"/>
      <c r="F1383" s="90"/>
      <c r="G1383" s="146"/>
      <c r="H1383" s="145"/>
      <c r="I1383" s="146"/>
      <c r="J1383" s="138"/>
      <c r="K1383" s="27"/>
    </row>
    <row r="1384" spans="1:11" ht="20.25">
      <c r="A1384" s="86" t="s">
        <v>13211</v>
      </c>
      <c r="B1384" s="88" t="s">
        <v>2341</v>
      </c>
      <c r="C1384" s="103"/>
      <c r="D1384" s="86" t="s">
        <v>22</v>
      </c>
      <c r="E1384" s="169" t="s">
        <v>12</v>
      </c>
      <c r="F1384" s="90">
        <v>4334.16</v>
      </c>
      <c r="G1384" s="136">
        <f t="shared" si="300"/>
        <v>2570.15688</v>
      </c>
      <c r="H1384" s="130">
        <f>G1384*30/100</f>
        <v>771.04706399999998</v>
      </c>
      <c r="I1384" s="131">
        <f t="shared" ref="I1384" si="311">G1384+H1384</f>
        <v>3341.2039439999999</v>
      </c>
      <c r="J1384" s="142">
        <v>0.3</v>
      </c>
      <c r="K1384" s="27"/>
    </row>
    <row r="1385" spans="1:11" ht="18.75">
      <c r="A1385" s="86" t="s">
        <v>145</v>
      </c>
      <c r="B1385" s="89" t="s">
        <v>2342</v>
      </c>
      <c r="C1385" s="88"/>
      <c r="D1385" s="86"/>
      <c r="E1385" s="86"/>
      <c r="F1385" s="90"/>
      <c r="G1385" s="146"/>
      <c r="H1385" s="145"/>
      <c r="I1385" s="146"/>
      <c r="J1385" s="138"/>
      <c r="K1385" s="27"/>
    </row>
    <row r="1386" spans="1:11" ht="45">
      <c r="A1386" s="86" t="s">
        <v>13212</v>
      </c>
      <c r="B1386" s="88" t="s">
        <v>2343</v>
      </c>
      <c r="C1386" s="88" t="s">
        <v>13213</v>
      </c>
      <c r="D1386" s="86" t="s">
        <v>22</v>
      </c>
      <c r="E1386" s="86"/>
      <c r="F1386" s="90">
        <v>4673.0600000000004</v>
      </c>
      <c r="G1386" s="136">
        <f t="shared" si="300"/>
        <v>2771.1245800000002</v>
      </c>
      <c r="H1386" s="132"/>
      <c r="I1386" s="131">
        <f t="shared" ref="I1386:I1397" si="312">G1386</f>
        <v>2771.1245800000002</v>
      </c>
      <c r="J1386" s="138"/>
      <c r="K1386" s="27"/>
    </row>
    <row r="1387" spans="1:11" ht="18.75">
      <c r="A1387" s="86" t="s">
        <v>13214</v>
      </c>
      <c r="B1387" s="88" t="s">
        <v>2345</v>
      </c>
      <c r="C1387" s="88"/>
      <c r="D1387" s="86" t="s">
        <v>22</v>
      </c>
      <c r="E1387" s="86"/>
      <c r="F1387" s="90">
        <v>4099.18</v>
      </c>
      <c r="G1387" s="136">
        <f t="shared" si="300"/>
        <v>2430.8137400000001</v>
      </c>
      <c r="H1387" s="132"/>
      <c r="I1387" s="131">
        <f t="shared" si="312"/>
        <v>2430.8137400000001</v>
      </c>
      <c r="J1387" s="138"/>
      <c r="K1387" s="27"/>
    </row>
    <row r="1388" spans="1:11" ht="18.75">
      <c r="A1388" s="86" t="s">
        <v>13215</v>
      </c>
      <c r="B1388" s="88" t="s">
        <v>2346</v>
      </c>
      <c r="C1388" s="88"/>
      <c r="D1388" s="86" t="s">
        <v>22</v>
      </c>
      <c r="E1388" s="86"/>
      <c r="F1388" s="90">
        <v>5841.33</v>
      </c>
      <c r="G1388" s="136">
        <f t="shared" si="300"/>
        <v>3463.9086899999998</v>
      </c>
      <c r="H1388" s="132"/>
      <c r="I1388" s="131">
        <f t="shared" si="312"/>
        <v>3463.9086899999998</v>
      </c>
      <c r="J1388" s="138"/>
      <c r="K1388" s="27"/>
    </row>
    <row r="1389" spans="1:11" ht="30">
      <c r="A1389" s="86" t="s">
        <v>13216</v>
      </c>
      <c r="B1389" s="88" t="s">
        <v>2348</v>
      </c>
      <c r="C1389" s="88" t="s">
        <v>13217</v>
      </c>
      <c r="D1389" s="86" t="s">
        <v>23</v>
      </c>
      <c r="E1389" s="86"/>
      <c r="F1389" s="90">
        <v>2966.25</v>
      </c>
      <c r="G1389" s="136">
        <f t="shared" si="300"/>
        <v>1758.9862499999999</v>
      </c>
      <c r="H1389" s="132"/>
      <c r="I1389" s="131">
        <f t="shared" si="312"/>
        <v>1758.9862499999999</v>
      </c>
      <c r="J1389" s="138"/>
      <c r="K1389" s="27"/>
    </row>
    <row r="1390" spans="1:11" ht="30">
      <c r="A1390" s="86" t="s">
        <v>13218</v>
      </c>
      <c r="B1390" s="88" t="s">
        <v>2350</v>
      </c>
      <c r="C1390" s="88" t="s">
        <v>13219</v>
      </c>
      <c r="D1390" s="86" t="s">
        <v>22</v>
      </c>
      <c r="E1390" s="86"/>
      <c r="F1390" s="90">
        <v>5123.97</v>
      </c>
      <c r="G1390" s="136">
        <f t="shared" si="300"/>
        <v>3038.5142099999998</v>
      </c>
      <c r="H1390" s="132"/>
      <c r="I1390" s="131">
        <f t="shared" si="312"/>
        <v>3038.5142099999998</v>
      </c>
      <c r="J1390" s="138"/>
      <c r="K1390" s="27"/>
    </row>
    <row r="1391" spans="1:11" ht="30">
      <c r="A1391" s="86" t="s">
        <v>13220</v>
      </c>
      <c r="B1391" s="88" t="s">
        <v>2352</v>
      </c>
      <c r="C1391" s="88"/>
      <c r="D1391" s="86" t="s">
        <v>23</v>
      </c>
      <c r="E1391" s="86"/>
      <c r="F1391" s="90">
        <v>2966.25</v>
      </c>
      <c r="G1391" s="136">
        <f t="shared" si="300"/>
        <v>1758.9862499999999</v>
      </c>
      <c r="H1391" s="132"/>
      <c r="I1391" s="131">
        <f t="shared" si="312"/>
        <v>1758.9862499999999</v>
      </c>
      <c r="J1391" s="138"/>
      <c r="K1391" s="27"/>
    </row>
    <row r="1392" spans="1:11" ht="30">
      <c r="A1392" s="86" t="s">
        <v>13221</v>
      </c>
      <c r="B1392" s="88" t="s">
        <v>2353</v>
      </c>
      <c r="C1392" s="93" t="s">
        <v>13222</v>
      </c>
      <c r="D1392" s="106" t="s">
        <v>22</v>
      </c>
      <c r="E1392" s="108"/>
      <c r="F1392" s="90">
        <v>3757.69</v>
      </c>
      <c r="G1392" s="136">
        <f t="shared" si="300"/>
        <v>2228.3101699999997</v>
      </c>
      <c r="H1392" s="132"/>
      <c r="I1392" s="131">
        <f t="shared" si="312"/>
        <v>2228.3101699999997</v>
      </c>
      <c r="J1392" s="138"/>
      <c r="K1392" s="27"/>
    </row>
    <row r="1393" spans="1:11" ht="30">
      <c r="A1393" s="86" t="s">
        <v>13223</v>
      </c>
      <c r="B1393" s="88" t="s">
        <v>2355</v>
      </c>
      <c r="C1393" s="93" t="s">
        <v>13222</v>
      </c>
      <c r="D1393" s="106" t="s">
        <v>22</v>
      </c>
      <c r="E1393" s="108"/>
      <c r="F1393" s="90">
        <v>4283.7700000000004</v>
      </c>
      <c r="G1393" s="136">
        <f t="shared" si="300"/>
        <v>2540.2756100000001</v>
      </c>
      <c r="H1393" s="132"/>
      <c r="I1393" s="131">
        <f t="shared" si="312"/>
        <v>2540.2756100000001</v>
      </c>
      <c r="J1393" s="138"/>
      <c r="K1393" s="27"/>
    </row>
    <row r="1394" spans="1:11" ht="18.75">
      <c r="A1394" s="86" t="s">
        <v>145</v>
      </c>
      <c r="B1394" s="89" t="s">
        <v>2356</v>
      </c>
      <c r="C1394" s="88"/>
      <c r="D1394" s="86"/>
      <c r="E1394" s="86"/>
      <c r="F1394" s="90"/>
      <c r="G1394" s="146"/>
      <c r="H1394" s="145"/>
      <c r="I1394" s="146"/>
      <c r="J1394" s="138"/>
      <c r="K1394" s="27"/>
    </row>
    <row r="1395" spans="1:11" ht="18.75">
      <c r="A1395" s="86" t="s">
        <v>13224</v>
      </c>
      <c r="B1395" s="88" t="s">
        <v>2357</v>
      </c>
      <c r="C1395" s="88"/>
      <c r="D1395" s="86" t="s">
        <v>23</v>
      </c>
      <c r="E1395" s="86"/>
      <c r="F1395" s="90">
        <v>2966.25</v>
      </c>
      <c r="G1395" s="136">
        <f t="shared" si="300"/>
        <v>1758.9862499999999</v>
      </c>
      <c r="H1395" s="132"/>
      <c r="I1395" s="131">
        <f t="shared" si="312"/>
        <v>1758.9862499999999</v>
      </c>
      <c r="J1395" s="138"/>
      <c r="K1395" s="27"/>
    </row>
    <row r="1396" spans="1:11" ht="30">
      <c r="A1396" s="86" t="s">
        <v>13225</v>
      </c>
      <c r="B1396" s="88" t="s">
        <v>2358</v>
      </c>
      <c r="C1396" s="88"/>
      <c r="D1396" s="86" t="s">
        <v>23</v>
      </c>
      <c r="E1396" s="86"/>
      <c r="F1396" s="90">
        <v>2966.25</v>
      </c>
      <c r="G1396" s="136">
        <f t="shared" si="300"/>
        <v>1758.9862499999999</v>
      </c>
      <c r="H1396" s="132"/>
      <c r="I1396" s="131">
        <f t="shared" si="312"/>
        <v>1758.9862499999999</v>
      </c>
      <c r="J1396" s="138"/>
      <c r="K1396" s="27"/>
    </row>
    <row r="1397" spans="1:11" ht="30">
      <c r="A1397" s="86" t="s">
        <v>13226</v>
      </c>
      <c r="B1397" s="88" t="s">
        <v>2359</v>
      </c>
      <c r="C1397" s="88"/>
      <c r="D1397" s="86" t="s">
        <v>22</v>
      </c>
      <c r="E1397" s="86"/>
      <c r="F1397" s="90">
        <v>3894.09</v>
      </c>
      <c r="G1397" s="136">
        <f t="shared" si="300"/>
        <v>2309.1953699999999</v>
      </c>
      <c r="H1397" s="132"/>
      <c r="I1397" s="131">
        <f t="shared" si="312"/>
        <v>2309.1953699999999</v>
      </c>
      <c r="J1397" s="138"/>
      <c r="K1397" s="27"/>
    </row>
    <row r="1398" spans="1:11" ht="18.75">
      <c r="A1398" s="86" t="s">
        <v>145</v>
      </c>
      <c r="B1398" s="89" t="s">
        <v>2360</v>
      </c>
      <c r="C1398" s="88"/>
      <c r="D1398" s="86"/>
      <c r="E1398" s="86"/>
      <c r="F1398" s="90"/>
      <c r="G1398" s="146"/>
      <c r="H1398" s="145"/>
      <c r="I1398" s="146"/>
      <c r="J1398" s="138"/>
      <c r="K1398" s="27"/>
    </row>
    <row r="1399" spans="1:11" ht="30">
      <c r="A1399" s="86" t="s">
        <v>13227</v>
      </c>
      <c r="B1399" s="88" t="s">
        <v>2361</v>
      </c>
      <c r="C1399" s="103"/>
      <c r="D1399" s="86" t="s">
        <v>22</v>
      </c>
      <c r="E1399" s="169" t="s">
        <v>12</v>
      </c>
      <c r="F1399" s="90">
        <v>4099.18</v>
      </c>
      <c r="G1399" s="136">
        <f t="shared" si="300"/>
        <v>2430.8137400000001</v>
      </c>
      <c r="H1399" s="130">
        <f t="shared" ref="H1399:H1400" si="313">G1399*30/100</f>
        <v>729.24412200000006</v>
      </c>
      <c r="I1399" s="131">
        <f t="shared" ref="I1399:I1400" si="314">G1399+H1399</f>
        <v>3160.0578620000001</v>
      </c>
      <c r="J1399" s="142">
        <v>0.3</v>
      </c>
      <c r="K1399" s="27"/>
    </row>
    <row r="1400" spans="1:11" ht="30">
      <c r="A1400" s="86" t="s">
        <v>13228</v>
      </c>
      <c r="B1400" s="88" t="s">
        <v>2362</v>
      </c>
      <c r="C1400" s="103"/>
      <c r="D1400" s="86" t="s">
        <v>22</v>
      </c>
      <c r="E1400" s="169" t="s">
        <v>12</v>
      </c>
      <c r="F1400" s="90">
        <v>4099.18</v>
      </c>
      <c r="G1400" s="136">
        <f t="shared" si="300"/>
        <v>2430.8137400000001</v>
      </c>
      <c r="H1400" s="130">
        <f t="shared" si="313"/>
        <v>729.24412200000006</v>
      </c>
      <c r="I1400" s="131">
        <f t="shared" si="314"/>
        <v>3160.0578620000001</v>
      </c>
      <c r="J1400" s="142">
        <v>0.3</v>
      </c>
      <c r="K1400" s="27"/>
    </row>
    <row r="1401" spans="1:11" ht="30">
      <c r="A1401" s="86" t="s">
        <v>13229</v>
      </c>
      <c r="B1401" s="88" t="s">
        <v>2363</v>
      </c>
      <c r="C1401" s="110"/>
      <c r="D1401" s="86" t="s">
        <v>22</v>
      </c>
      <c r="E1401" s="86"/>
      <c r="F1401" s="90">
        <v>5702.85</v>
      </c>
      <c r="G1401" s="136">
        <f t="shared" si="300"/>
        <v>3381.7900500000001</v>
      </c>
      <c r="H1401" s="132"/>
      <c r="I1401" s="131">
        <f t="shared" ref="I1401:I1407" si="315">G1401</f>
        <v>3381.7900500000001</v>
      </c>
      <c r="J1401" s="138"/>
      <c r="K1401" s="27"/>
    </row>
    <row r="1402" spans="1:11" ht="18.75">
      <c r="A1402" s="86" t="s">
        <v>13230</v>
      </c>
      <c r="B1402" s="88" t="s">
        <v>2364</v>
      </c>
      <c r="C1402" s="94"/>
      <c r="D1402" s="86" t="s">
        <v>23</v>
      </c>
      <c r="E1402" s="111"/>
      <c r="F1402" s="90">
        <v>2966.25</v>
      </c>
      <c r="G1402" s="136">
        <f t="shared" si="300"/>
        <v>1758.9862499999999</v>
      </c>
      <c r="H1402" s="132"/>
      <c r="I1402" s="131">
        <f t="shared" si="315"/>
        <v>1758.9862499999999</v>
      </c>
      <c r="J1402" s="138"/>
      <c r="K1402" s="27"/>
    </row>
    <row r="1403" spans="1:11" ht="18.75">
      <c r="A1403" s="86" t="s">
        <v>13231</v>
      </c>
      <c r="B1403" s="88" t="s">
        <v>2365</v>
      </c>
      <c r="C1403" s="94"/>
      <c r="D1403" s="86" t="s">
        <v>23</v>
      </c>
      <c r="E1403" s="111"/>
      <c r="F1403" s="90">
        <v>2966.25</v>
      </c>
      <c r="G1403" s="136">
        <f t="shared" si="300"/>
        <v>1758.9862499999999</v>
      </c>
      <c r="H1403" s="132"/>
      <c r="I1403" s="131">
        <f t="shared" si="315"/>
        <v>1758.9862499999999</v>
      </c>
      <c r="J1403" s="138"/>
      <c r="K1403" s="27"/>
    </row>
    <row r="1404" spans="1:11" ht="18.75">
      <c r="A1404" s="86" t="s">
        <v>13232</v>
      </c>
      <c r="B1404" s="88" t="s">
        <v>2366</v>
      </c>
      <c r="C1404" s="88"/>
      <c r="D1404" s="86" t="s">
        <v>22</v>
      </c>
      <c r="E1404" s="86"/>
      <c r="F1404" s="90">
        <v>5123.97</v>
      </c>
      <c r="G1404" s="136">
        <f t="shared" si="300"/>
        <v>3038.5142099999998</v>
      </c>
      <c r="H1404" s="132"/>
      <c r="I1404" s="131">
        <f t="shared" si="315"/>
        <v>3038.5142099999998</v>
      </c>
      <c r="J1404" s="138"/>
      <c r="K1404" s="27"/>
    </row>
    <row r="1405" spans="1:11" ht="30">
      <c r="A1405" s="86" t="s">
        <v>13233</v>
      </c>
      <c r="B1405" s="88" t="s">
        <v>2367</v>
      </c>
      <c r="C1405" s="88" t="s">
        <v>13203</v>
      </c>
      <c r="D1405" s="86" t="s">
        <v>11794</v>
      </c>
      <c r="E1405" s="86"/>
      <c r="F1405" s="90">
        <v>6003</v>
      </c>
      <c r="G1405" s="136">
        <f t="shared" si="300"/>
        <v>3559.779</v>
      </c>
      <c r="H1405" s="132"/>
      <c r="I1405" s="131">
        <f t="shared" si="315"/>
        <v>3559.779</v>
      </c>
      <c r="J1405" s="138"/>
      <c r="K1405" s="27"/>
    </row>
    <row r="1406" spans="1:11" ht="30">
      <c r="A1406" s="86" t="s">
        <v>13234</v>
      </c>
      <c r="B1406" s="88" t="s">
        <v>2368</v>
      </c>
      <c r="C1406" s="88"/>
      <c r="D1406" s="86" t="s">
        <v>23</v>
      </c>
      <c r="E1406" s="86"/>
      <c r="F1406" s="90">
        <v>2966.25</v>
      </c>
      <c r="G1406" s="136">
        <f t="shared" si="300"/>
        <v>1758.9862499999999</v>
      </c>
      <c r="H1406" s="132"/>
      <c r="I1406" s="131">
        <f t="shared" si="315"/>
        <v>1758.9862499999999</v>
      </c>
      <c r="J1406" s="138"/>
      <c r="K1406" s="27"/>
    </row>
    <row r="1407" spans="1:11" ht="30">
      <c r="A1407" s="86" t="s">
        <v>13235</v>
      </c>
      <c r="B1407" s="88" t="s">
        <v>2369</v>
      </c>
      <c r="C1407" s="88"/>
      <c r="D1407" s="86" t="s">
        <v>22</v>
      </c>
      <c r="E1407" s="86"/>
      <c r="F1407" s="90">
        <v>4673.0600000000004</v>
      </c>
      <c r="G1407" s="136">
        <f t="shared" si="300"/>
        <v>2771.1245800000002</v>
      </c>
      <c r="H1407" s="132"/>
      <c r="I1407" s="131">
        <f t="shared" si="315"/>
        <v>2771.1245800000002</v>
      </c>
      <c r="J1407" s="138"/>
      <c r="K1407" s="27"/>
    </row>
    <row r="1408" spans="1:11" ht="30">
      <c r="A1408" s="86" t="s">
        <v>13236</v>
      </c>
      <c r="B1408" s="88" t="s">
        <v>2370</v>
      </c>
      <c r="C1408" s="88" t="s">
        <v>13237</v>
      </c>
      <c r="D1408" s="86" t="s">
        <v>23</v>
      </c>
      <c r="E1408" s="169" t="s">
        <v>12</v>
      </c>
      <c r="F1408" s="90">
        <v>2573.96</v>
      </c>
      <c r="G1408" s="136">
        <f t="shared" si="300"/>
        <v>1526.3582799999999</v>
      </c>
      <c r="H1408" s="130">
        <f>G1408*30/100</f>
        <v>457.90748399999995</v>
      </c>
      <c r="I1408" s="131">
        <f t="shared" ref="I1408" si="316">G1408+H1408</f>
        <v>1984.2657639999998</v>
      </c>
      <c r="J1408" s="142">
        <v>0.3</v>
      </c>
      <c r="K1408" s="27"/>
    </row>
    <row r="1409" spans="1:11" ht="18.75">
      <c r="A1409" s="86" t="s">
        <v>13238</v>
      </c>
      <c r="B1409" s="88" t="s">
        <v>2372</v>
      </c>
      <c r="C1409" s="88"/>
      <c r="D1409" s="86" t="s">
        <v>25</v>
      </c>
      <c r="E1409" s="82"/>
      <c r="F1409" s="90">
        <v>843.59</v>
      </c>
      <c r="G1409" s="136">
        <f t="shared" si="300"/>
        <v>500.24887000000001</v>
      </c>
      <c r="H1409" s="132"/>
      <c r="I1409" s="131">
        <f t="shared" ref="I1409:I1470" si="317">G1409</f>
        <v>500.24887000000001</v>
      </c>
      <c r="J1409" s="138"/>
      <c r="K1409" s="27"/>
    </row>
    <row r="1410" spans="1:11" ht="30">
      <c r="A1410" s="86" t="s">
        <v>13239</v>
      </c>
      <c r="B1410" s="88" t="s">
        <v>2373</v>
      </c>
      <c r="C1410" s="88"/>
      <c r="D1410" s="86" t="s">
        <v>23</v>
      </c>
      <c r="E1410" s="86"/>
      <c r="F1410" s="90">
        <v>2966.25</v>
      </c>
      <c r="G1410" s="136">
        <f t="shared" si="300"/>
        <v>1758.9862499999999</v>
      </c>
      <c r="H1410" s="132"/>
      <c r="I1410" s="131">
        <f t="shared" si="317"/>
        <v>1758.9862499999999</v>
      </c>
      <c r="J1410" s="138"/>
      <c r="K1410" s="27"/>
    </row>
    <row r="1411" spans="1:11" ht="18.75">
      <c r="A1411" s="86" t="s">
        <v>13240</v>
      </c>
      <c r="B1411" s="88" t="s">
        <v>2374</v>
      </c>
      <c r="C1411" s="88"/>
      <c r="D1411" s="86" t="s">
        <v>22</v>
      </c>
      <c r="E1411" s="86"/>
      <c r="F1411" s="90">
        <v>3415.87</v>
      </c>
      <c r="G1411" s="136">
        <f t="shared" si="300"/>
        <v>2025.6109099999999</v>
      </c>
      <c r="H1411" s="132"/>
      <c r="I1411" s="131">
        <f t="shared" si="317"/>
        <v>2025.6109099999999</v>
      </c>
      <c r="J1411" s="138"/>
      <c r="K1411" s="27"/>
    </row>
    <row r="1412" spans="1:11" ht="18.75">
      <c r="A1412" s="86" t="s">
        <v>13241</v>
      </c>
      <c r="B1412" s="88" t="s">
        <v>2375</v>
      </c>
      <c r="C1412" s="88"/>
      <c r="D1412" s="86" t="s">
        <v>22</v>
      </c>
      <c r="E1412" s="86"/>
      <c r="F1412" s="90">
        <v>5841.33</v>
      </c>
      <c r="G1412" s="136">
        <f t="shared" si="300"/>
        <v>3463.9086899999998</v>
      </c>
      <c r="H1412" s="132"/>
      <c r="I1412" s="131">
        <f t="shared" si="317"/>
        <v>3463.9086899999998</v>
      </c>
      <c r="J1412" s="138"/>
      <c r="K1412" s="27"/>
    </row>
    <row r="1413" spans="1:11" ht="18.75">
      <c r="A1413" s="86" t="s">
        <v>13242</v>
      </c>
      <c r="B1413" s="88" t="s">
        <v>2376</v>
      </c>
      <c r="C1413" s="88" t="s">
        <v>2377</v>
      </c>
      <c r="D1413" s="86" t="s">
        <v>23</v>
      </c>
      <c r="E1413" s="86"/>
      <c r="F1413" s="90">
        <v>2312.79</v>
      </c>
      <c r="G1413" s="136">
        <f t="shared" si="300"/>
        <v>1371.4844699999999</v>
      </c>
      <c r="H1413" s="132"/>
      <c r="I1413" s="131">
        <f t="shared" si="317"/>
        <v>1371.4844699999999</v>
      </c>
      <c r="J1413" s="138"/>
      <c r="K1413" s="27"/>
    </row>
    <row r="1414" spans="1:11" ht="18.75">
      <c r="A1414" s="86" t="s">
        <v>13243</v>
      </c>
      <c r="B1414" s="88" t="s">
        <v>2378</v>
      </c>
      <c r="C1414" s="88"/>
      <c r="D1414" s="86" t="s">
        <v>22</v>
      </c>
      <c r="E1414" s="86"/>
      <c r="F1414" s="90">
        <v>4673.0600000000004</v>
      </c>
      <c r="G1414" s="136">
        <f t="shared" si="300"/>
        <v>2771.1245800000002</v>
      </c>
      <c r="H1414" s="132"/>
      <c r="I1414" s="131">
        <f t="shared" si="317"/>
        <v>2771.1245800000002</v>
      </c>
      <c r="J1414" s="138"/>
      <c r="K1414" s="27"/>
    </row>
    <row r="1415" spans="1:11" ht="18.75">
      <c r="A1415" s="86" t="s">
        <v>13244</v>
      </c>
      <c r="B1415" s="88" t="s">
        <v>2380</v>
      </c>
      <c r="C1415" s="88"/>
      <c r="D1415" s="86" t="s">
        <v>22</v>
      </c>
      <c r="E1415" s="86"/>
      <c r="F1415" s="90">
        <v>3894.09</v>
      </c>
      <c r="G1415" s="136">
        <f t="shared" si="300"/>
        <v>2309.1953699999999</v>
      </c>
      <c r="H1415" s="132"/>
      <c r="I1415" s="131">
        <f t="shared" si="317"/>
        <v>2309.1953699999999</v>
      </c>
      <c r="J1415" s="138"/>
      <c r="K1415" s="27"/>
    </row>
    <row r="1416" spans="1:11" ht="18.75">
      <c r="A1416" s="86" t="s">
        <v>13245</v>
      </c>
      <c r="B1416" s="88" t="s">
        <v>2381</v>
      </c>
      <c r="C1416" s="88" t="s">
        <v>2382</v>
      </c>
      <c r="D1416" s="86" t="s">
        <v>23</v>
      </c>
      <c r="E1416" s="86"/>
      <c r="F1416" s="90">
        <v>1734.42</v>
      </c>
      <c r="G1416" s="136">
        <f t="shared" si="300"/>
        <v>1028.51106</v>
      </c>
      <c r="H1416" s="132"/>
      <c r="I1416" s="131">
        <f t="shared" si="317"/>
        <v>1028.51106</v>
      </c>
      <c r="J1416" s="138"/>
      <c r="K1416" s="27"/>
    </row>
    <row r="1417" spans="1:11" ht="18.75">
      <c r="A1417" s="86" t="s">
        <v>13246</v>
      </c>
      <c r="B1417" s="88" t="s">
        <v>2383</v>
      </c>
      <c r="C1417" s="88" t="s">
        <v>2384</v>
      </c>
      <c r="D1417" s="86" t="s">
        <v>23</v>
      </c>
      <c r="E1417" s="86"/>
      <c r="F1417" s="90">
        <v>2636.58</v>
      </c>
      <c r="G1417" s="136">
        <f t="shared" ref="G1417:G1479" si="318">F1417*0.593</f>
        <v>1563.4919399999999</v>
      </c>
      <c r="H1417" s="132"/>
      <c r="I1417" s="131">
        <f t="shared" si="317"/>
        <v>1563.4919399999999</v>
      </c>
      <c r="J1417" s="138"/>
      <c r="K1417" s="27"/>
    </row>
    <row r="1418" spans="1:11" ht="30">
      <c r="A1418" s="86" t="s">
        <v>13247</v>
      </c>
      <c r="B1418" s="88" t="s">
        <v>2385</v>
      </c>
      <c r="C1418" s="88"/>
      <c r="D1418" s="86" t="s">
        <v>23</v>
      </c>
      <c r="E1418" s="86"/>
      <c r="F1418" s="90">
        <v>2966.25</v>
      </c>
      <c r="G1418" s="136">
        <f t="shared" si="318"/>
        <v>1758.9862499999999</v>
      </c>
      <c r="H1418" s="132"/>
      <c r="I1418" s="131">
        <f t="shared" si="317"/>
        <v>1758.9862499999999</v>
      </c>
      <c r="J1418" s="138"/>
      <c r="K1418" s="27"/>
    </row>
    <row r="1419" spans="1:11" ht="18.75">
      <c r="A1419" s="86" t="s">
        <v>13248</v>
      </c>
      <c r="B1419" s="88" t="s">
        <v>2386</v>
      </c>
      <c r="C1419" s="88"/>
      <c r="D1419" s="86" t="s">
        <v>23</v>
      </c>
      <c r="E1419" s="86"/>
      <c r="F1419" s="90">
        <v>1977.24</v>
      </c>
      <c r="G1419" s="136">
        <f t="shared" si="318"/>
        <v>1172.50332</v>
      </c>
      <c r="H1419" s="132"/>
      <c r="I1419" s="131">
        <f t="shared" si="317"/>
        <v>1172.50332</v>
      </c>
      <c r="J1419" s="138"/>
      <c r="K1419" s="27"/>
    </row>
    <row r="1420" spans="1:11" ht="18.75">
      <c r="A1420" s="86" t="s">
        <v>13249</v>
      </c>
      <c r="B1420" s="88" t="s">
        <v>2387</v>
      </c>
      <c r="C1420" s="88"/>
      <c r="D1420" s="86" t="s">
        <v>23</v>
      </c>
      <c r="E1420" s="86"/>
      <c r="F1420" s="90">
        <v>1977.24</v>
      </c>
      <c r="G1420" s="136">
        <f t="shared" si="318"/>
        <v>1172.50332</v>
      </c>
      <c r="H1420" s="132"/>
      <c r="I1420" s="131">
        <f t="shared" si="317"/>
        <v>1172.50332</v>
      </c>
      <c r="J1420" s="138"/>
      <c r="K1420" s="27"/>
    </row>
    <row r="1421" spans="1:11" ht="18.75">
      <c r="A1421" s="86" t="s">
        <v>13250</v>
      </c>
      <c r="B1421" s="88" t="s">
        <v>2388</v>
      </c>
      <c r="C1421" s="88"/>
      <c r="D1421" s="86" t="s">
        <v>23</v>
      </c>
      <c r="E1421" s="86"/>
      <c r="F1421" s="90">
        <v>1734.42</v>
      </c>
      <c r="G1421" s="136">
        <f t="shared" si="318"/>
        <v>1028.51106</v>
      </c>
      <c r="H1421" s="132"/>
      <c r="I1421" s="131">
        <f t="shared" si="317"/>
        <v>1028.51106</v>
      </c>
      <c r="J1421" s="138"/>
      <c r="K1421" s="27"/>
    </row>
    <row r="1422" spans="1:11" ht="18.75">
      <c r="A1422" s="86" t="s">
        <v>13251</v>
      </c>
      <c r="B1422" s="88" t="s">
        <v>2389</v>
      </c>
      <c r="C1422" s="88"/>
      <c r="D1422" s="86" t="s">
        <v>23</v>
      </c>
      <c r="E1422" s="86"/>
      <c r="F1422" s="90">
        <v>1977.24</v>
      </c>
      <c r="G1422" s="136">
        <f t="shared" si="318"/>
        <v>1172.50332</v>
      </c>
      <c r="H1422" s="132"/>
      <c r="I1422" s="131">
        <f t="shared" si="317"/>
        <v>1172.50332</v>
      </c>
      <c r="J1422" s="138"/>
      <c r="K1422" s="27"/>
    </row>
    <row r="1423" spans="1:11" ht="18.75">
      <c r="A1423" s="86" t="s">
        <v>13252</v>
      </c>
      <c r="B1423" s="88" t="s">
        <v>2390</v>
      </c>
      <c r="C1423" s="88"/>
      <c r="D1423" s="86" t="s">
        <v>23</v>
      </c>
      <c r="E1423" s="86"/>
      <c r="F1423" s="90">
        <v>2601.9699999999998</v>
      </c>
      <c r="G1423" s="136">
        <f t="shared" si="318"/>
        <v>1542.9682099999998</v>
      </c>
      <c r="H1423" s="132"/>
      <c r="I1423" s="131">
        <f t="shared" si="317"/>
        <v>1542.9682099999998</v>
      </c>
      <c r="J1423" s="138"/>
      <c r="K1423" s="27"/>
    </row>
    <row r="1424" spans="1:11" ht="18.75">
      <c r="A1424" s="86" t="s">
        <v>13253</v>
      </c>
      <c r="B1424" s="88" t="s">
        <v>2391</v>
      </c>
      <c r="C1424" s="88"/>
      <c r="D1424" s="86" t="s">
        <v>22</v>
      </c>
      <c r="E1424" s="86"/>
      <c r="F1424" s="90">
        <v>5123.97</v>
      </c>
      <c r="G1424" s="136">
        <f t="shared" si="318"/>
        <v>3038.5142099999998</v>
      </c>
      <c r="H1424" s="132"/>
      <c r="I1424" s="131">
        <f t="shared" si="317"/>
        <v>3038.5142099999998</v>
      </c>
      <c r="J1424" s="138"/>
      <c r="K1424" s="27"/>
    </row>
    <row r="1425" spans="1:11" ht="18.75">
      <c r="A1425" s="86" t="s">
        <v>13254</v>
      </c>
      <c r="B1425" s="88" t="s">
        <v>2392</v>
      </c>
      <c r="C1425" s="88"/>
      <c r="D1425" s="86" t="s">
        <v>22</v>
      </c>
      <c r="E1425" s="86"/>
      <c r="F1425" s="90">
        <v>4099.18</v>
      </c>
      <c r="G1425" s="136">
        <f t="shared" si="318"/>
        <v>2430.8137400000001</v>
      </c>
      <c r="H1425" s="132"/>
      <c r="I1425" s="131">
        <f t="shared" si="317"/>
        <v>2430.8137400000001</v>
      </c>
      <c r="J1425" s="138"/>
      <c r="K1425" s="27"/>
    </row>
    <row r="1426" spans="1:11" ht="18.75">
      <c r="A1426" s="86" t="s">
        <v>13255</v>
      </c>
      <c r="B1426" s="88" t="s">
        <v>2393</v>
      </c>
      <c r="C1426" s="88"/>
      <c r="D1426" s="86" t="s">
        <v>22</v>
      </c>
      <c r="E1426" s="86"/>
      <c r="F1426" s="90">
        <v>4099.18</v>
      </c>
      <c r="G1426" s="136">
        <f t="shared" si="318"/>
        <v>2430.8137400000001</v>
      </c>
      <c r="H1426" s="132"/>
      <c r="I1426" s="131">
        <f t="shared" si="317"/>
        <v>2430.8137400000001</v>
      </c>
      <c r="J1426" s="138"/>
      <c r="K1426" s="27"/>
    </row>
    <row r="1427" spans="1:11" ht="30">
      <c r="A1427" s="86" t="s">
        <v>13256</v>
      </c>
      <c r="B1427" s="88" t="s">
        <v>2394</v>
      </c>
      <c r="C1427" s="88" t="s">
        <v>13203</v>
      </c>
      <c r="D1427" s="86" t="s">
        <v>22</v>
      </c>
      <c r="E1427" s="86"/>
      <c r="F1427" s="90">
        <v>5202.6000000000004</v>
      </c>
      <c r="G1427" s="136">
        <f t="shared" si="318"/>
        <v>3085.1417999999999</v>
      </c>
      <c r="H1427" s="132"/>
      <c r="I1427" s="131">
        <f t="shared" si="317"/>
        <v>3085.1417999999999</v>
      </c>
      <c r="J1427" s="138"/>
      <c r="K1427" s="27"/>
    </row>
    <row r="1428" spans="1:11" ht="18.75">
      <c r="A1428" s="86" t="s">
        <v>13257</v>
      </c>
      <c r="B1428" s="88" t="s">
        <v>2395</v>
      </c>
      <c r="C1428" s="88"/>
      <c r="D1428" s="86" t="s">
        <v>23</v>
      </c>
      <c r="E1428" s="86"/>
      <c r="F1428" s="90">
        <v>2306.91</v>
      </c>
      <c r="G1428" s="136">
        <f t="shared" si="318"/>
        <v>1367.9976299999998</v>
      </c>
      <c r="H1428" s="132"/>
      <c r="I1428" s="131">
        <f t="shared" si="317"/>
        <v>1367.9976299999998</v>
      </c>
      <c r="J1428" s="138"/>
      <c r="K1428" s="27"/>
    </row>
    <row r="1429" spans="1:11" ht="30">
      <c r="A1429" s="86" t="s">
        <v>13258</v>
      </c>
      <c r="B1429" s="88" t="s">
        <v>2396</v>
      </c>
      <c r="C1429" s="88"/>
      <c r="D1429" s="86" t="s">
        <v>22</v>
      </c>
      <c r="E1429" s="86"/>
      <c r="F1429" s="90">
        <v>5841.33</v>
      </c>
      <c r="G1429" s="136">
        <f t="shared" si="318"/>
        <v>3463.9086899999998</v>
      </c>
      <c r="H1429" s="132"/>
      <c r="I1429" s="131">
        <f t="shared" si="317"/>
        <v>3463.9086899999998</v>
      </c>
      <c r="J1429" s="138"/>
      <c r="K1429" s="27"/>
    </row>
    <row r="1430" spans="1:11" ht="18.75">
      <c r="A1430" s="86" t="s">
        <v>13259</v>
      </c>
      <c r="B1430" s="88" t="s">
        <v>2397</v>
      </c>
      <c r="C1430" s="88"/>
      <c r="D1430" s="86" t="s">
        <v>22</v>
      </c>
      <c r="E1430" s="86"/>
      <c r="F1430" s="90">
        <v>3894.09</v>
      </c>
      <c r="G1430" s="136">
        <f t="shared" si="318"/>
        <v>2309.1953699999999</v>
      </c>
      <c r="H1430" s="132"/>
      <c r="I1430" s="131">
        <f t="shared" si="317"/>
        <v>2309.1953699999999</v>
      </c>
      <c r="J1430" s="138"/>
      <c r="K1430" s="27"/>
    </row>
    <row r="1431" spans="1:11" ht="18.75">
      <c r="A1431" s="86" t="s">
        <v>13260</v>
      </c>
      <c r="B1431" s="88" t="s">
        <v>2398</v>
      </c>
      <c r="C1431" s="88"/>
      <c r="D1431" s="86" t="s">
        <v>22</v>
      </c>
      <c r="E1431" s="86"/>
      <c r="F1431" s="90">
        <v>3894.09</v>
      </c>
      <c r="G1431" s="136">
        <f t="shared" si="318"/>
        <v>2309.1953699999999</v>
      </c>
      <c r="H1431" s="132"/>
      <c r="I1431" s="131">
        <f t="shared" si="317"/>
        <v>2309.1953699999999</v>
      </c>
      <c r="J1431" s="138"/>
      <c r="K1431" s="27"/>
    </row>
    <row r="1432" spans="1:11" ht="18.75">
      <c r="A1432" s="86" t="s">
        <v>13261</v>
      </c>
      <c r="B1432" s="88" t="s">
        <v>2399</v>
      </c>
      <c r="C1432" s="88"/>
      <c r="D1432" s="86" t="s">
        <v>22</v>
      </c>
      <c r="E1432" s="86"/>
      <c r="F1432" s="90">
        <v>3415.87</v>
      </c>
      <c r="G1432" s="136">
        <f t="shared" si="318"/>
        <v>2025.6109099999999</v>
      </c>
      <c r="H1432" s="132"/>
      <c r="I1432" s="131">
        <f t="shared" si="317"/>
        <v>2025.6109099999999</v>
      </c>
      <c r="J1432" s="138"/>
      <c r="K1432" s="27"/>
    </row>
    <row r="1433" spans="1:11" ht="18.75">
      <c r="A1433" s="86" t="s">
        <v>13262</v>
      </c>
      <c r="B1433" s="88" t="s">
        <v>2400</v>
      </c>
      <c r="C1433" s="88"/>
      <c r="D1433" s="86" t="s">
        <v>22</v>
      </c>
      <c r="E1433" s="86"/>
      <c r="F1433" s="90">
        <v>5018.5</v>
      </c>
      <c r="G1433" s="136">
        <f t="shared" si="318"/>
        <v>2975.9704999999999</v>
      </c>
      <c r="H1433" s="132"/>
      <c r="I1433" s="131">
        <f t="shared" si="317"/>
        <v>2975.9704999999999</v>
      </c>
      <c r="J1433" s="138"/>
      <c r="K1433" s="27"/>
    </row>
    <row r="1434" spans="1:11" ht="18.75">
      <c r="A1434" s="86" t="s">
        <v>13263</v>
      </c>
      <c r="B1434" s="88" t="s">
        <v>2401</v>
      </c>
      <c r="C1434" s="88" t="s">
        <v>13264</v>
      </c>
      <c r="D1434" s="86" t="s">
        <v>22</v>
      </c>
      <c r="E1434" s="86"/>
      <c r="F1434" s="90">
        <v>4604.3999999999996</v>
      </c>
      <c r="G1434" s="136">
        <f t="shared" si="318"/>
        <v>2730.4091999999996</v>
      </c>
      <c r="H1434" s="132"/>
      <c r="I1434" s="131">
        <f t="shared" si="317"/>
        <v>2730.4091999999996</v>
      </c>
      <c r="J1434" s="138"/>
      <c r="K1434" s="27"/>
    </row>
    <row r="1435" spans="1:11" ht="18.75">
      <c r="A1435" s="86" t="s">
        <v>13265</v>
      </c>
      <c r="B1435" s="88" t="s">
        <v>2403</v>
      </c>
      <c r="C1435" s="88" t="s">
        <v>13266</v>
      </c>
      <c r="D1435" s="86" t="s">
        <v>24</v>
      </c>
      <c r="E1435" s="86"/>
      <c r="F1435" s="90">
        <v>1022.09</v>
      </c>
      <c r="G1435" s="136">
        <f t="shared" si="318"/>
        <v>606.09937000000002</v>
      </c>
      <c r="H1435" s="132"/>
      <c r="I1435" s="131">
        <f t="shared" si="317"/>
        <v>606.09937000000002</v>
      </c>
      <c r="J1435" s="138"/>
      <c r="K1435" s="27"/>
    </row>
    <row r="1436" spans="1:11" ht="18.75">
      <c r="A1436" s="86" t="s">
        <v>13267</v>
      </c>
      <c r="B1436" s="88" t="s">
        <v>2405</v>
      </c>
      <c r="C1436" s="88" t="s">
        <v>13268</v>
      </c>
      <c r="D1436" s="86" t="s">
        <v>23</v>
      </c>
      <c r="E1436" s="86"/>
      <c r="F1436" s="90">
        <v>2023.6</v>
      </c>
      <c r="G1436" s="136">
        <f t="shared" si="318"/>
        <v>1199.9947999999999</v>
      </c>
      <c r="H1436" s="132"/>
      <c r="I1436" s="131">
        <f t="shared" si="317"/>
        <v>1199.9947999999999</v>
      </c>
      <c r="J1436" s="138"/>
      <c r="K1436" s="27"/>
    </row>
    <row r="1437" spans="1:11" ht="18.75">
      <c r="A1437" s="86" t="s">
        <v>13269</v>
      </c>
      <c r="B1437" s="88" t="s">
        <v>2407</v>
      </c>
      <c r="C1437" s="88" t="s">
        <v>13264</v>
      </c>
      <c r="D1437" s="86" t="s">
        <v>23</v>
      </c>
      <c r="E1437" s="86"/>
      <c r="F1437" s="90">
        <v>2023.6</v>
      </c>
      <c r="G1437" s="136">
        <f t="shared" si="318"/>
        <v>1199.9947999999999</v>
      </c>
      <c r="H1437" s="132"/>
      <c r="I1437" s="131">
        <f t="shared" si="317"/>
        <v>1199.9947999999999</v>
      </c>
      <c r="J1437" s="138"/>
      <c r="K1437" s="27"/>
    </row>
    <row r="1438" spans="1:11" ht="30">
      <c r="A1438" s="86" t="s">
        <v>13270</v>
      </c>
      <c r="B1438" s="88" t="s">
        <v>2409</v>
      </c>
      <c r="C1438" s="88" t="s">
        <v>13271</v>
      </c>
      <c r="D1438" s="86" t="s">
        <v>24</v>
      </c>
      <c r="E1438" s="86"/>
      <c r="F1438" s="90">
        <v>1874.12</v>
      </c>
      <c r="G1438" s="136">
        <f t="shared" si="318"/>
        <v>1111.3531599999999</v>
      </c>
      <c r="H1438" s="132"/>
      <c r="I1438" s="131">
        <f t="shared" si="317"/>
        <v>1111.3531599999999</v>
      </c>
      <c r="J1438" s="138"/>
      <c r="K1438" s="27"/>
    </row>
    <row r="1439" spans="1:11" ht="28.5">
      <c r="A1439" s="86" t="s">
        <v>145</v>
      </c>
      <c r="B1439" s="89" t="s">
        <v>2411</v>
      </c>
      <c r="C1439" s="88"/>
      <c r="D1439" s="86"/>
      <c r="E1439" s="86"/>
      <c r="F1439" s="90"/>
      <c r="G1439" s="146"/>
      <c r="H1439" s="145"/>
      <c r="I1439" s="146"/>
      <c r="J1439" s="138"/>
      <c r="K1439" s="27"/>
    </row>
    <row r="1440" spans="1:11" ht="18.75">
      <c r="A1440" s="86" t="s">
        <v>13272</v>
      </c>
      <c r="B1440" s="88" t="s">
        <v>2412</v>
      </c>
      <c r="C1440" s="88"/>
      <c r="D1440" s="86" t="s">
        <v>22</v>
      </c>
      <c r="E1440" s="86"/>
      <c r="F1440" s="90">
        <v>4099.18</v>
      </c>
      <c r="G1440" s="136">
        <f t="shared" si="318"/>
        <v>2430.8137400000001</v>
      </c>
      <c r="H1440" s="132"/>
      <c r="I1440" s="131">
        <f t="shared" si="317"/>
        <v>2430.8137400000001</v>
      </c>
      <c r="J1440" s="138"/>
      <c r="K1440" s="27"/>
    </row>
    <row r="1441" spans="1:11" ht="18.75">
      <c r="A1441" s="86" t="s">
        <v>13273</v>
      </c>
      <c r="B1441" s="88" t="s">
        <v>2413</v>
      </c>
      <c r="C1441" s="88"/>
      <c r="D1441" s="86" t="s">
        <v>23</v>
      </c>
      <c r="E1441" s="86"/>
      <c r="F1441" s="90">
        <v>2601.9699999999998</v>
      </c>
      <c r="G1441" s="136">
        <f t="shared" si="318"/>
        <v>1542.9682099999998</v>
      </c>
      <c r="H1441" s="132"/>
      <c r="I1441" s="131">
        <f t="shared" si="317"/>
        <v>1542.9682099999998</v>
      </c>
      <c r="J1441" s="138"/>
      <c r="K1441" s="27"/>
    </row>
    <row r="1442" spans="1:11" ht="18.75">
      <c r="A1442" s="86" t="s">
        <v>13274</v>
      </c>
      <c r="B1442" s="88" t="s">
        <v>2414</v>
      </c>
      <c r="C1442" s="88"/>
      <c r="D1442" s="86" t="s">
        <v>23</v>
      </c>
      <c r="E1442" s="86"/>
      <c r="F1442" s="90">
        <v>2023.6</v>
      </c>
      <c r="G1442" s="136">
        <f t="shared" si="318"/>
        <v>1199.9947999999999</v>
      </c>
      <c r="H1442" s="132"/>
      <c r="I1442" s="131">
        <f t="shared" si="317"/>
        <v>1199.9947999999999</v>
      </c>
      <c r="J1442" s="138"/>
      <c r="K1442" s="27"/>
    </row>
    <row r="1443" spans="1:11" ht="18.75">
      <c r="A1443" s="86" t="s">
        <v>145</v>
      </c>
      <c r="B1443" s="89" t="s">
        <v>2415</v>
      </c>
      <c r="C1443" s="88"/>
      <c r="D1443" s="86"/>
      <c r="E1443" s="86"/>
      <c r="F1443" s="90"/>
      <c r="G1443" s="146"/>
      <c r="H1443" s="145"/>
      <c r="I1443" s="146"/>
      <c r="J1443" s="138"/>
      <c r="K1443" s="27"/>
    </row>
    <row r="1444" spans="1:11" ht="18.75">
      <c r="A1444" s="86" t="s">
        <v>13275</v>
      </c>
      <c r="B1444" s="88" t="s">
        <v>2416</v>
      </c>
      <c r="C1444" s="88"/>
      <c r="D1444" s="86" t="s">
        <v>23</v>
      </c>
      <c r="E1444" s="86"/>
      <c r="F1444" s="90">
        <v>1977.24</v>
      </c>
      <c r="G1444" s="136">
        <f t="shared" si="318"/>
        <v>1172.50332</v>
      </c>
      <c r="H1444" s="132"/>
      <c r="I1444" s="131">
        <f t="shared" si="317"/>
        <v>1172.50332</v>
      </c>
      <c r="J1444" s="138"/>
      <c r="K1444" s="27"/>
    </row>
    <row r="1445" spans="1:11" ht="30">
      <c r="A1445" s="86" t="s">
        <v>13276</v>
      </c>
      <c r="B1445" s="88" t="s">
        <v>2417</v>
      </c>
      <c r="C1445" s="88" t="s">
        <v>13277</v>
      </c>
      <c r="D1445" s="86" t="s">
        <v>23</v>
      </c>
      <c r="E1445" s="86"/>
      <c r="F1445" s="90">
        <v>2636.58</v>
      </c>
      <c r="G1445" s="136">
        <f t="shared" si="318"/>
        <v>1563.4919399999999</v>
      </c>
      <c r="H1445" s="132"/>
      <c r="I1445" s="131">
        <f t="shared" si="317"/>
        <v>1563.4919399999999</v>
      </c>
      <c r="J1445" s="138"/>
      <c r="K1445" s="27"/>
    </row>
    <row r="1446" spans="1:11" ht="18.75">
      <c r="A1446" s="86" t="s">
        <v>13278</v>
      </c>
      <c r="B1446" s="88" t="s">
        <v>2419</v>
      </c>
      <c r="C1446" s="88"/>
      <c r="D1446" s="86" t="s">
        <v>22</v>
      </c>
      <c r="E1446" s="86"/>
      <c r="F1446" s="90">
        <v>5807.28</v>
      </c>
      <c r="G1446" s="136">
        <f t="shared" si="318"/>
        <v>3443.7170399999995</v>
      </c>
      <c r="H1446" s="132"/>
      <c r="I1446" s="131">
        <f t="shared" si="317"/>
        <v>3443.7170399999995</v>
      </c>
      <c r="J1446" s="138"/>
      <c r="K1446" s="27"/>
    </row>
    <row r="1447" spans="1:11" ht="18.75">
      <c r="A1447" s="86" t="s">
        <v>13279</v>
      </c>
      <c r="B1447" s="88" t="s">
        <v>2420</v>
      </c>
      <c r="C1447" s="88"/>
      <c r="D1447" s="86" t="s">
        <v>22</v>
      </c>
      <c r="E1447" s="86"/>
      <c r="F1447" s="90">
        <v>4099.18</v>
      </c>
      <c r="G1447" s="136">
        <f t="shared" si="318"/>
        <v>2430.8137400000001</v>
      </c>
      <c r="H1447" s="132"/>
      <c r="I1447" s="131">
        <f t="shared" si="317"/>
        <v>2430.8137400000001</v>
      </c>
      <c r="J1447" s="138"/>
      <c r="K1447" s="27"/>
    </row>
    <row r="1448" spans="1:11" ht="18.75">
      <c r="A1448" s="86" t="s">
        <v>13280</v>
      </c>
      <c r="B1448" s="88" t="s">
        <v>2421</v>
      </c>
      <c r="C1448" s="88"/>
      <c r="D1448" s="86" t="s">
        <v>22</v>
      </c>
      <c r="E1448" s="86"/>
      <c r="F1448" s="90">
        <v>5123.97</v>
      </c>
      <c r="G1448" s="136">
        <f t="shared" si="318"/>
        <v>3038.5142099999998</v>
      </c>
      <c r="H1448" s="132"/>
      <c r="I1448" s="131">
        <f t="shared" si="317"/>
        <v>3038.5142099999998</v>
      </c>
      <c r="J1448" s="138"/>
      <c r="K1448" s="27"/>
    </row>
    <row r="1449" spans="1:11" ht="18.75">
      <c r="A1449" s="86" t="s">
        <v>13281</v>
      </c>
      <c r="B1449" s="88" t="s">
        <v>2422</v>
      </c>
      <c r="C1449" s="88"/>
      <c r="D1449" s="86" t="s">
        <v>22</v>
      </c>
      <c r="E1449" s="86"/>
      <c r="F1449" s="90">
        <v>3415.87</v>
      </c>
      <c r="G1449" s="136">
        <f t="shared" si="318"/>
        <v>2025.6109099999999</v>
      </c>
      <c r="H1449" s="132"/>
      <c r="I1449" s="131">
        <f t="shared" si="317"/>
        <v>2025.6109099999999</v>
      </c>
      <c r="J1449" s="138"/>
      <c r="K1449" s="27"/>
    </row>
    <row r="1450" spans="1:11" ht="30">
      <c r="A1450" s="86" t="s">
        <v>13282</v>
      </c>
      <c r="B1450" s="88" t="s">
        <v>2423</v>
      </c>
      <c r="C1450" s="88" t="s">
        <v>13283</v>
      </c>
      <c r="D1450" s="86" t="s">
        <v>23</v>
      </c>
      <c r="E1450" s="86"/>
      <c r="F1450" s="90">
        <v>2023.6</v>
      </c>
      <c r="G1450" s="136">
        <f t="shared" si="318"/>
        <v>1199.9947999999999</v>
      </c>
      <c r="H1450" s="132"/>
      <c r="I1450" s="131">
        <f t="shared" si="317"/>
        <v>1199.9947999999999</v>
      </c>
      <c r="J1450" s="138"/>
      <c r="K1450" s="27"/>
    </row>
    <row r="1451" spans="1:11" ht="45">
      <c r="A1451" s="86" t="s">
        <v>13284</v>
      </c>
      <c r="B1451" s="88" t="s">
        <v>2425</v>
      </c>
      <c r="C1451" s="88" t="s">
        <v>13285</v>
      </c>
      <c r="D1451" s="86" t="s">
        <v>22</v>
      </c>
      <c r="E1451" s="86"/>
      <c r="F1451" s="90">
        <v>5465.46</v>
      </c>
      <c r="G1451" s="136">
        <f t="shared" si="318"/>
        <v>3241.0177799999997</v>
      </c>
      <c r="H1451" s="132"/>
      <c r="I1451" s="131">
        <f t="shared" si="317"/>
        <v>3241.0177799999997</v>
      </c>
      <c r="J1451" s="138"/>
      <c r="K1451" s="27"/>
    </row>
    <row r="1452" spans="1:11" ht="30">
      <c r="A1452" s="86" t="s">
        <v>13286</v>
      </c>
      <c r="B1452" s="88" t="s">
        <v>2427</v>
      </c>
      <c r="C1452" s="88" t="s">
        <v>13287</v>
      </c>
      <c r="D1452" s="86" t="s">
        <v>11794</v>
      </c>
      <c r="E1452" s="86"/>
      <c r="F1452" s="90">
        <v>10401.86</v>
      </c>
      <c r="G1452" s="136">
        <f t="shared" si="318"/>
        <v>6168.3029800000004</v>
      </c>
      <c r="H1452" s="132"/>
      <c r="I1452" s="131">
        <f t="shared" si="317"/>
        <v>6168.3029800000004</v>
      </c>
      <c r="J1452" s="138"/>
      <c r="K1452" s="27"/>
    </row>
    <row r="1453" spans="1:11" ht="60">
      <c r="A1453" s="86" t="s">
        <v>13288</v>
      </c>
      <c r="B1453" s="88" t="s">
        <v>2429</v>
      </c>
      <c r="C1453" s="88" t="s">
        <v>13289</v>
      </c>
      <c r="D1453" s="86" t="s">
        <v>11794</v>
      </c>
      <c r="E1453" s="86"/>
      <c r="F1453" s="90">
        <v>8668.4500000000007</v>
      </c>
      <c r="G1453" s="136">
        <f t="shared" si="318"/>
        <v>5140.3908499999998</v>
      </c>
      <c r="H1453" s="132"/>
      <c r="I1453" s="131">
        <f t="shared" si="317"/>
        <v>5140.3908499999998</v>
      </c>
      <c r="J1453" s="138"/>
      <c r="K1453" s="27"/>
    </row>
    <row r="1454" spans="1:11" ht="30">
      <c r="A1454" s="86" t="s">
        <v>13290</v>
      </c>
      <c r="B1454" s="88" t="s">
        <v>2431</v>
      </c>
      <c r="C1454" s="88"/>
      <c r="D1454" s="86" t="s">
        <v>11794</v>
      </c>
      <c r="E1454" s="86"/>
      <c r="F1454" s="90">
        <v>6467.97</v>
      </c>
      <c r="G1454" s="136">
        <f t="shared" si="318"/>
        <v>3835.50621</v>
      </c>
      <c r="H1454" s="132"/>
      <c r="I1454" s="131">
        <f t="shared" si="317"/>
        <v>3835.50621</v>
      </c>
      <c r="J1454" s="138"/>
      <c r="K1454" s="27"/>
    </row>
    <row r="1455" spans="1:11" ht="18.75">
      <c r="A1455" s="86" t="s">
        <v>13291</v>
      </c>
      <c r="B1455" s="88" t="s">
        <v>2432</v>
      </c>
      <c r="C1455" s="88"/>
      <c r="D1455" s="86" t="s">
        <v>25</v>
      </c>
      <c r="E1455" s="86"/>
      <c r="F1455" s="90">
        <v>562.5</v>
      </c>
      <c r="G1455" s="136">
        <f t="shared" si="318"/>
        <v>333.5625</v>
      </c>
      <c r="H1455" s="132"/>
      <c r="I1455" s="131">
        <f t="shared" si="317"/>
        <v>333.5625</v>
      </c>
      <c r="J1455" s="138"/>
      <c r="K1455" s="27"/>
    </row>
    <row r="1456" spans="1:11" ht="18.75">
      <c r="A1456" s="86" t="s">
        <v>13292</v>
      </c>
      <c r="B1456" s="88" t="s">
        <v>2433</v>
      </c>
      <c r="C1456" s="88"/>
      <c r="D1456" s="86" t="s">
        <v>25</v>
      </c>
      <c r="E1456" s="86"/>
      <c r="F1456" s="90">
        <v>703.21</v>
      </c>
      <c r="G1456" s="136">
        <f t="shared" si="318"/>
        <v>417.00353000000001</v>
      </c>
      <c r="H1456" s="132"/>
      <c r="I1456" s="131">
        <f t="shared" si="317"/>
        <v>417.00353000000001</v>
      </c>
      <c r="J1456" s="138"/>
      <c r="K1456" s="27"/>
    </row>
    <row r="1457" spans="1:11" ht="30">
      <c r="A1457" s="86" t="s">
        <v>13293</v>
      </c>
      <c r="B1457" s="88" t="s">
        <v>2434</v>
      </c>
      <c r="C1457" s="88"/>
      <c r="D1457" s="86" t="s">
        <v>24</v>
      </c>
      <c r="E1457" s="86"/>
      <c r="F1457" s="90">
        <v>1165.18</v>
      </c>
      <c r="G1457" s="136">
        <f t="shared" si="318"/>
        <v>690.95173999999997</v>
      </c>
      <c r="H1457" s="132"/>
      <c r="I1457" s="131">
        <f t="shared" si="317"/>
        <v>690.95173999999997</v>
      </c>
      <c r="J1457" s="138"/>
      <c r="K1457" s="27"/>
    </row>
    <row r="1458" spans="1:11" ht="18.75">
      <c r="A1458" s="86" t="s">
        <v>13294</v>
      </c>
      <c r="B1458" s="88" t="s">
        <v>2435</v>
      </c>
      <c r="C1458" s="88"/>
      <c r="D1458" s="86" t="s">
        <v>22</v>
      </c>
      <c r="E1458" s="86"/>
      <c r="F1458" s="90">
        <v>3415.87</v>
      </c>
      <c r="G1458" s="136">
        <f t="shared" si="318"/>
        <v>2025.6109099999999</v>
      </c>
      <c r="H1458" s="132"/>
      <c r="I1458" s="131">
        <f t="shared" si="317"/>
        <v>2025.6109099999999</v>
      </c>
      <c r="J1458" s="138"/>
      <c r="K1458" s="27"/>
    </row>
    <row r="1459" spans="1:11" ht="18.75">
      <c r="A1459" s="86" t="s">
        <v>13295</v>
      </c>
      <c r="B1459" s="88" t="s">
        <v>2436</v>
      </c>
      <c r="C1459" s="88"/>
      <c r="D1459" s="86" t="s">
        <v>22</v>
      </c>
      <c r="E1459" s="86"/>
      <c r="F1459" s="90">
        <v>3415.87</v>
      </c>
      <c r="G1459" s="136">
        <f t="shared" si="318"/>
        <v>2025.6109099999999</v>
      </c>
      <c r="H1459" s="132"/>
      <c r="I1459" s="131">
        <f t="shared" si="317"/>
        <v>2025.6109099999999</v>
      </c>
      <c r="J1459" s="138"/>
      <c r="K1459" s="27"/>
    </row>
    <row r="1460" spans="1:11" ht="18.75">
      <c r="A1460" s="86" t="s">
        <v>13296</v>
      </c>
      <c r="B1460" s="88" t="s">
        <v>2437</v>
      </c>
      <c r="C1460" s="88"/>
      <c r="D1460" s="86" t="s">
        <v>22</v>
      </c>
      <c r="E1460" s="86"/>
      <c r="F1460" s="90">
        <v>3415.87</v>
      </c>
      <c r="G1460" s="136">
        <f t="shared" si="318"/>
        <v>2025.6109099999999</v>
      </c>
      <c r="H1460" s="132"/>
      <c r="I1460" s="131">
        <f t="shared" si="317"/>
        <v>2025.6109099999999</v>
      </c>
      <c r="J1460" s="138"/>
      <c r="K1460" s="27"/>
    </row>
    <row r="1461" spans="1:11" ht="18.75">
      <c r="A1461" s="86" t="s">
        <v>13297</v>
      </c>
      <c r="B1461" s="88" t="s">
        <v>2438</v>
      </c>
      <c r="C1461" s="88"/>
      <c r="D1461" s="86" t="s">
        <v>22</v>
      </c>
      <c r="E1461" s="86"/>
      <c r="F1461" s="90">
        <v>5123.97</v>
      </c>
      <c r="G1461" s="136">
        <f t="shared" si="318"/>
        <v>3038.5142099999998</v>
      </c>
      <c r="H1461" s="132"/>
      <c r="I1461" s="131">
        <f t="shared" si="317"/>
        <v>3038.5142099999998</v>
      </c>
      <c r="J1461" s="138"/>
      <c r="K1461" s="27"/>
    </row>
    <row r="1462" spans="1:11" ht="18.75">
      <c r="A1462" s="86" t="s">
        <v>145</v>
      </c>
      <c r="B1462" s="89" t="s">
        <v>2439</v>
      </c>
      <c r="C1462" s="88"/>
      <c r="D1462" s="86"/>
      <c r="E1462" s="86"/>
      <c r="F1462" s="90"/>
      <c r="G1462" s="146"/>
      <c r="H1462" s="145"/>
      <c r="I1462" s="146"/>
      <c r="J1462" s="138"/>
      <c r="K1462" s="27"/>
    </row>
    <row r="1463" spans="1:11" ht="30">
      <c r="A1463" s="86" t="s">
        <v>13298</v>
      </c>
      <c r="B1463" s="88" t="s">
        <v>2440</v>
      </c>
      <c r="C1463" s="88"/>
      <c r="D1463" s="86" t="s">
        <v>24</v>
      </c>
      <c r="E1463" s="86"/>
      <c r="F1463" s="90">
        <v>1942.62</v>
      </c>
      <c r="G1463" s="136">
        <f t="shared" si="318"/>
        <v>1151.9736599999999</v>
      </c>
      <c r="H1463" s="132"/>
      <c r="I1463" s="131">
        <f t="shared" si="317"/>
        <v>1151.9736599999999</v>
      </c>
      <c r="J1463" s="138"/>
      <c r="K1463" s="27"/>
    </row>
    <row r="1464" spans="1:11" ht="18.75">
      <c r="A1464" s="86" t="s">
        <v>13299</v>
      </c>
      <c r="B1464" s="88" t="s">
        <v>2441</v>
      </c>
      <c r="C1464" s="88"/>
      <c r="D1464" s="86" t="s">
        <v>23</v>
      </c>
      <c r="E1464" s="86"/>
      <c r="F1464" s="90">
        <v>2636.58</v>
      </c>
      <c r="G1464" s="136">
        <f t="shared" si="318"/>
        <v>1563.4919399999999</v>
      </c>
      <c r="H1464" s="132"/>
      <c r="I1464" s="131">
        <f t="shared" si="317"/>
        <v>1563.4919399999999</v>
      </c>
      <c r="J1464" s="138"/>
      <c r="K1464" s="27"/>
    </row>
    <row r="1465" spans="1:11" ht="18.75">
      <c r="A1465" s="86" t="s">
        <v>13300</v>
      </c>
      <c r="B1465" s="88" t="s">
        <v>2442</v>
      </c>
      <c r="C1465" s="88"/>
      <c r="D1465" s="86" t="s">
        <v>23</v>
      </c>
      <c r="E1465" s="86"/>
      <c r="F1465" s="90">
        <v>2636.58</v>
      </c>
      <c r="G1465" s="136">
        <f t="shared" si="318"/>
        <v>1563.4919399999999</v>
      </c>
      <c r="H1465" s="132"/>
      <c r="I1465" s="131">
        <f t="shared" si="317"/>
        <v>1563.4919399999999</v>
      </c>
      <c r="J1465" s="138"/>
      <c r="K1465" s="27"/>
    </row>
    <row r="1466" spans="1:11" ht="18.75">
      <c r="A1466" s="86" t="s">
        <v>145</v>
      </c>
      <c r="B1466" s="89" t="s">
        <v>2443</v>
      </c>
      <c r="C1466" s="89" t="s">
        <v>13301</v>
      </c>
      <c r="D1466" s="86"/>
      <c r="E1466" s="86"/>
      <c r="F1466" s="90"/>
      <c r="G1466" s="146"/>
      <c r="H1466" s="145"/>
      <c r="I1466" s="146"/>
      <c r="J1466" s="138"/>
      <c r="K1466" s="27"/>
    </row>
    <row r="1467" spans="1:11" ht="18.75">
      <c r="A1467" s="86" t="s">
        <v>145</v>
      </c>
      <c r="B1467" s="89" t="s">
        <v>2445</v>
      </c>
      <c r="C1467" s="88"/>
      <c r="D1467" s="86"/>
      <c r="E1467" s="86"/>
      <c r="F1467" s="90"/>
      <c r="G1467" s="146"/>
      <c r="H1467" s="145"/>
      <c r="I1467" s="146"/>
      <c r="J1467" s="138"/>
      <c r="K1467" s="27"/>
    </row>
    <row r="1468" spans="1:11" ht="30">
      <c r="A1468" s="86" t="s">
        <v>13302</v>
      </c>
      <c r="B1468" s="88" t="s">
        <v>2446</v>
      </c>
      <c r="C1468" s="88" t="s">
        <v>2447</v>
      </c>
      <c r="D1468" s="86" t="s">
        <v>22</v>
      </c>
      <c r="E1468" s="86"/>
      <c r="F1468" s="90">
        <v>5841.33</v>
      </c>
      <c r="G1468" s="136">
        <f t="shared" si="318"/>
        <v>3463.9086899999998</v>
      </c>
      <c r="H1468" s="132"/>
      <c r="I1468" s="131">
        <f t="shared" si="317"/>
        <v>3463.9086899999998</v>
      </c>
      <c r="J1468" s="138"/>
      <c r="K1468" s="27"/>
    </row>
    <row r="1469" spans="1:11" ht="45">
      <c r="A1469" s="86" t="s">
        <v>13303</v>
      </c>
      <c r="B1469" s="88" t="s">
        <v>2448</v>
      </c>
      <c r="C1469" s="88" t="s">
        <v>13304</v>
      </c>
      <c r="D1469" s="86" t="s">
        <v>11794</v>
      </c>
      <c r="E1469" s="86"/>
      <c r="F1469" s="90">
        <v>9455.99</v>
      </c>
      <c r="G1469" s="136">
        <f t="shared" si="318"/>
        <v>5607.4020699999992</v>
      </c>
      <c r="H1469" s="132"/>
      <c r="I1469" s="131">
        <f t="shared" si="317"/>
        <v>5607.4020699999992</v>
      </c>
      <c r="J1469" s="138"/>
      <c r="K1469" s="27"/>
    </row>
    <row r="1470" spans="1:11" ht="60">
      <c r="A1470" s="86" t="s">
        <v>13305</v>
      </c>
      <c r="B1470" s="88" t="s">
        <v>2450</v>
      </c>
      <c r="C1470" s="88" t="s">
        <v>13306</v>
      </c>
      <c r="D1470" s="86" t="s">
        <v>11794</v>
      </c>
      <c r="E1470" s="86"/>
      <c r="F1470" s="90">
        <v>11032.15</v>
      </c>
      <c r="G1470" s="136">
        <f t="shared" si="318"/>
        <v>6542.064949999999</v>
      </c>
      <c r="H1470" s="132"/>
      <c r="I1470" s="131">
        <f t="shared" si="317"/>
        <v>6542.064949999999</v>
      </c>
      <c r="J1470" s="138"/>
      <c r="K1470" s="27"/>
    </row>
    <row r="1471" spans="1:11" ht="75">
      <c r="A1471" s="86" t="s">
        <v>13307</v>
      </c>
      <c r="B1471" s="88" t="s">
        <v>2452</v>
      </c>
      <c r="C1471" s="88" t="s">
        <v>13308</v>
      </c>
      <c r="D1471" s="86" t="s">
        <v>21</v>
      </c>
      <c r="E1471" s="86"/>
      <c r="F1471" s="90">
        <v>18669.91</v>
      </c>
      <c r="G1471" s="136">
        <f t="shared" si="318"/>
        <v>11071.25663</v>
      </c>
      <c r="H1471" s="130">
        <f>G1471*20/100</f>
        <v>2214.2513260000001</v>
      </c>
      <c r="I1471" s="131">
        <f>G1471+H1471</f>
        <v>13285.507955999999</v>
      </c>
      <c r="J1471" s="142">
        <v>0.2</v>
      </c>
      <c r="K1471" s="27"/>
    </row>
    <row r="1472" spans="1:11" ht="30">
      <c r="A1472" s="86" t="s">
        <v>13309</v>
      </c>
      <c r="B1472" s="88" t="s">
        <v>2454</v>
      </c>
      <c r="C1472" s="88"/>
      <c r="D1472" s="86" t="s">
        <v>22</v>
      </c>
      <c r="E1472" s="86"/>
      <c r="F1472" s="90">
        <v>5841.33</v>
      </c>
      <c r="G1472" s="136">
        <f t="shared" si="318"/>
        <v>3463.9086899999998</v>
      </c>
      <c r="H1472" s="130"/>
      <c r="I1472" s="131">
        <f t="shared" ref="I1472:I1473" si="319">G1472</f>
        <v>3463.9086899999998</v>
      </c>
      <c r="J1472" s="138"/>
      <c r="K1472" s="27"/>
    </row>
    <row r="1473" spans="1:11" ht="45">
      <c r="A1473" s="86" t="s">
        <v>13310</v>
      </c>
      <c r="B1473" s="88" t="s">
        <v>2455</v>
      </c>
      <c r="C1473" s="88" t="s">
        <v>13311</v>
      </c>
      <c r="D1473" s="86" t="s">
        <v>11794</v>
      </c>
      <c r="E1473" s="86"/>
      <c r="F1473" s="90">
        <v>12739.57</v>
      </c>
      <c r="G1473" s="136">
        <f t="shared" si="318"/>
        <v>7554.5650099999993</v>
      </c>
      <c r="H1473" s="130"/>
      <c r="I1473" s="131">
        <f t="shared" si="319"/>
        <v>7554.5650099999993</v>
      </c>
      <c r="J1473" s="138"/>
      <c r="K1473" s="27"/>
    </row>
    <row r="1474" spans="1:11" ht="60">
      <c r="A1474" s="86" t="s">
        <v>13312</v>
      </c>
      <c r="B1474" s="88" t="s">
        <v>2457</v>
      </c>
      <c r="C1474" s="88" t="s">
        <v>13313</v>
      </c>
      <c r="D1474" s="86" t="s">
        <v>21</v>
      </c>
      <c r="E1474" s="86"/>
      <c r="F1474" s="90">
        <v>25190.05</v>
      </c>
      <c r="G1474" s="136">
        <f t="shared" si="318"/>
        <v>14937.699649999999</v>
      </c>
      <c r="H1474" s="130">
        <f>G1474*20/100</f>
        <v>2987.5399299999995</v>
      </c>
      <c r="I1474" s="131">
        <f>G1474+H1474</f>
        <v>17925.239579999998</v>
      </c>
      <c r="J1474" s="142">
        <v>0.2</v>
      </c>
      <c r="K1474" s="27"/>
    </row>
    <row r="1475" spans="1:11" ht="18.75">
      <c r="A1475" s="86" t="s">
        <v>145</v>
      </c>
      <c r="B1475" s="89" t="s">
        <v>2459</v>
      </c>
      <c r="C1475" s="88"/>
      <c r="D1475" s="86"/>
      <c r="E1475" s="86"/>
      <c r="F1475" s="90"/>
      <c r="G1475" s="146"/>
      <c r="H1475" s="149"/>
      <c r="I1475" s="146"/>
      <c r="J1475" s="138"/>
      <c r="K1475" s="27"/>
    </row>
    <row r="1476" spans="1:11" ht="30">
      <c r="A1476" s="86" t="s">
        <v>13314</v>
      </c>
      <c r="B1476" s="88" t="s">
        <v>2460</v>
      </c>
      <c r="C1476" s="88"/>
      <c r="D1476" s="86" t="s">
        <v>22</v>
      </c>
      <c r="E1476" s="86"/>
      <c r="F1476" s="90">
        <v>5795.81</v>
      </c>
      <c r="G1476" s="136">
        <f t="shared" si="318"/>
        <v>3436.9153300000003</v>
      </c>
      <c r="H1476" s="130"/>
      <c r="I1476" s="131">
        <f t="shared" ref="I1476:I1486" si="320">G1476</f>
        <v>3436.9153300000003</v>
      </c>
      <c r="J1476" s="138"/>
      <c r="K1476" s="27"/>
    </row>
    <row r="1477" spans="1:11" ht="30">
      <c r="A1477" s="86" t="s">
        <v>13315</v>
      </c>
      <c r="B1477" s="88" t="s">
        <v>2461</v>
      </c>
      <c r="C1477" s="88"/>
      <c r="D1477" s="86" t="s">
        <v>11794</v>
      </c>
      <c r="E1477" s="86"/>
      <c r="F1477" s="90">
        <v>7564.99</v>
      </c>
      <c r="G1477" s="136">
        <f t="shared" si="318"/>
        <v>4486.0390699999998</v>
      </c>
      <c r="H1477" s="130"/>
      <c r="I1477" s="131">
        <f t="shared" si="320"/>
        <v>4486.0390699999998</v>
      </c>
      <c r="J1477" s="138"/>
      <c r="K1477" s="27"/>
    </row>
    <row r="1478" spans="1:11" ht="30">
      <c r="A1478" s="86" t="s">
        <v>13316</v>
      </c>
      <c r="B1478" s="88" t="s">
        <v>2462</v>
      </c>
      <c r="C1478" s="88"/>
      <c r="D1478" s="86" t="s">
        <v>11794</v>
      </c>
      <c r="E1478" s="86"/>
      <c r="F1478" s="90">
        <v>7186.93</v>
      </c>
      <c r="G1478" s="136">
        <f t="shared" si="318"/>
        <v>4261.8494899999996</v>
      </c>
      <c r="H1478" s="130"/>
      <c r="I1478" s="131">
        <f t="shared" si="320"/>
        <v>4261.8494899999996</v>
      </c>
      <c r="J1478" s="138"/>
      <c r="K1478" s="27"/>
    </row>
    <row r="1479" spans="1:11" ht="30">
      <c r="A1479" s="86" t="s">
        <v>13317</v>
      </c>
      <c r="B1479" s="88" t="s">
        <v>2463</v>
      </c>
      <c r="C1479" s="88"/>
      <c r="D1479" s="86" t="s">
        <v>25</v>
      </c>
      <c r="E1479" s="86"/>
      <c r="F1479" s="90">
        <v>281.42</v>
      </c>
      <c r="G1479" s="136">
        <f t="shared" si="318"/>
        <v>166.88206</v>
      </c>
      <c r="H1479" s="130"/>
      <c r="I1479" s="131">
        <f t="shared" si="320"/>
        <v>166.88206</v>
      </c>
      <c r="J1479" s="138"/>
      <c r="K1479" s="27"/>
    </row>
    <row r="1480" spans="1:11" ht="28.5">
      <c r="A1480" s="86" t="s">
        <v>145</v>
      </c>
      <c r="B1480" s="89" t="s">
        <v>2464</v>
      </c>
      <c r="C1480" s="88"/>
      <c r="D1480" s="86"/>
      <c r="E1480" s="86"/>
      <c r="F1480" s="90"/>
      <c r="G1480" s="146"/>
      <c r="H1480" s="149"/>
      <c r="I1480" s="146"/>
      <c r="J1480" s="138"/>
      <c r="K1480" s="27"/>
    </row>
    <row r="1481" spans="1:11" ht="30">
      <c r="A1481" s="86" t="s">
        <v>13318</v>
      </c>
      <c r="B1481" s="88" t="s">
        <v>2465</v>
      </c>
      <c r="C1481" s="88"/>
      <c r="D1481" s="86" t="s">
        <v>23</v>
      </c>
      <c r="E1481" s="86"/>
      <c r="F1481" s="90">
        <v>1977.24</v>
      </c>
      <c r="G1481" s="136">
        <f t="shared" ref="G1481:G1544" si="321">F1481*0.593</f>
        <v>1172.50332</v>
      </c>
      <c r="H1481" s="130"/>
      <c r="I1481" s="131">
        <f t="shared" si="320"/>
        <v>1172.50332</v>
      </c>
      <c r="J1481" s="138"/>
      <c r="K1481" s="27"/>
    </row>
    <row r="1482" spans="1:11" ht="30">
      <c r="A1482" s="86" t="s">
        <v>13319</v>
      </c>
      <c r="B1482" s="88" t="s">
        <v>2466</v>
      </c>
      <c r="C1482" s="88" t="s">
        <v>13320</v>
      </c>
      <c r="D1482" s="86" t="s">
        <v>23</v>
      </c>
      <c r="E1482" s="86"/>
      <c r="F1482" s="90">
        <v>2312.79</v>
      </c>
      <c r="G1482" s="136">
        <f t="shared" si="321"/>
        <v>1371.4844699999999</v>
      </c>
      <c r="H1482" s="130"/>
      <c r="I1482" s="131">
        <f t="shared" si="320"/>
        <v>1371.4844699999999</v>
      </c>
      <c r="J1482" s="138"/>
      <c r="K1482" s="27"/>
    </row>
    <row r="1483" spans="1:11" ht="60">
      <c r="A1483" s="86" t="s">
        <v>13321</v>
      </c>
      <c r="B1483" s="88" t="s">
        <v>2468</v>
      </c>
      <c r="C1483" s="88" t="s">
        <v>13322</v>
      </c>
      <c r="D1483" s="86" t="s">
        <v>11794</v>
      </c>
      <c r="E1483" s="86"/>
      <c r="F1483" s="90">
        <v>14298.88</v>
      </c>
      <c r="G1483" s="136">
        <f t="shared" si="321"/>
        <v>8479.2358399999994</v>
      </c>
      <c r="H1483" s="130"/>
      <c r="I1483" s="131">
        <f t="shared" si="320"/>
        <v>8479.2358399999994</v>
      </c>
      <c r="J1483" s="138"/>
      <c r="K1483" s="27"/>
    </row>
    <row r="1484" spans="1:11" ht="60">
      <c r="A1484" s="86" t="s">
        <v>13323</v>
      </c>
      <c r="B1484" s="88" t="s">
        <v>2470</v>
      </c>
      <c r="C1484" s="88" t="s">
        <v>13322</v>
      </c>
      <c r="D1484" s="86" t="s">
        <v>11794</v>
      </c>
      <c r="E1484" s="86"/>
      <c r="F1484" s="90">
        <v>16252.48</v>
      </c>
      <c r="G1484" s="136">
        <f t="shared" si="321"/>
        <v>9637.7206399999995</v>
      </c>
      <c r="H1484" s="130"/>
      <c r="I1484" s="131">
        <f t="shared" si="320"/>
        <v>9637.7206399999995</v>
      </c>
      <c r="J1484" s="138"/>
      <c r="K1484" s="27"/>
    </row>
    <row r="1485" spans="1:11" ht="45">
      <c r="A1485" s="86" t="s">
        <v>13324</v>
      </c>
      <c r="B1485" s="88" t="s">
        <v>2471</v>
      </c>
      <c r="C1485" s="88" t="s">
        <v>13325</v>
      </c>
      <c r="D1485" s="86" t="s">
        <v>11794</v>
      </c>
      <c r="E1485" s="86"/>
      <c r="F1485" s="90">
        <v>13946.17</v>
      </c>
      <c r="G1485" s="136">
        <f t="shared" si="321"/>
        <v>8270.0788099999991</v>
      </c>
      <c r="H1485" s="130"/>
      <c r="I1485" s="131">
        <f t="shared" si="320"/>
        <v>8270.0788099999991</v>
      </c>
      <c r="J1485" s="138"/>
      <c r="K1485" s="27"/>
    </row>
    <row r="1486" spans="1:11" ht="45">
      <c r="A1486" s="86" t="s">
        <v>13326</v>
      </c>
      <c r="B1486" s="88" t="s">
        <v>2473</v>
      </c>
      <c r="C1486" s="88" t="s">
        <v>13327</v>
      </c>
      <c r="D1486" s="86" t="s">
        <v>11794</v>
      </c>
      <c r="E1486" s="86"/>
      <c r="F1486" s="90">
        <v>18961.52</v>
      </c>
      <c r="G1486" s="136">
        <f t="shared" si="321"/>
        <v>11244.18136</v>
      </c>
      <c r="H1486" s="130"/>
      <c r="I1486" s="131">
        <f t="shared" si="320"/>
        <v>11244.18136</v>
      </c>
      <c r="J1486" s="138"/>
      <c r="K1486" s="27"/>
    </row>
    <row r="1487" spans="1:11" ht="75">
      <c r="A1487" s="86" t="s">
        <v>13328</v>
      </c>
      <c r="B1487" s="88" t="s">
        <v>2474</v>
      </c>
      <c r="C1487" s="88" t="s">
        <v>13329</v>
      </c>
      <c r="D1487" s="86" t="s">
        <v>21</v>
      </c>
      <c r="E1487" s="86"/>
      <c r="F1487" s="90">
        <v>27167.87</v>
      </c>
      <c r="G1487" s="136">
        <f t="shared" si="321"/>
        <v>16110.546909999999</v>
      </c>
      <c r="H1487" s="130">
        <f>G1487*20/100</f>
        <v>3222.1093819999996</v>
      </c>
      <c r="I1487" s="131">
        <f>G1487+H1487</f>
        <v>19332.656292</v>
      </c>
      <c r="J1487" s="142">
        <v>0.2</v>
      </c>
      <c r="K1487" s="27"/>
    </row>
    <row r="1488" spans="1:11" ht="18.75">
      <c r="A1488" s="86" t="s">
        <v>145</v>
      </c>
      <c r="B1488" s="89" t="s">
        <v>2476</v>
      </c>
      <c r="C1488" s="88"/>
      <c r="D1488" s="86"/>
      <c r="E1488" s="86"/>
      <c r="F1488" s="90"/>
      <c r="G1488" s="146"/>
      <c r="H1488" s="149"/>
      <c r="I1488" s="146"/>
      <c r="J1488" s="138"/>
      <c r="K1488" s="27"/>
    </row>
    <row r="1489" spans="1:11" ht="18.75">
      <c r="A1489" s="86" t="s">
        <v>13330</v>
      </c>
      <c r="B1489" s="88" t="s">
        <v>2477</v>
      </c>
      <c r="C1489" s="88"/>
      <c r="D1489" s="86" t="s">
        <v>23</v>
      </c>
      <c r="E1489" s="86"/>
      <c r="F1489" s="90">
        <v>1977.24</v>
      </c>
      <c r="G1489" s="136">
        <f t="shared" si="321"/>
        <v>1172.50332</v>
      </c>
      <c r="H1489" s="130"/>
      <c r="I1489" s="131">
        <f t="shared" ref="I1489:I1533" si="322">G1489</f>
        <v>1172.50332</v>
      </c>
      <c r="J1489" s="138"/>
      <c r="K1489" s="27"/>
    </row>
    <row r="1490" spans="1:11" ht="30">
      <c r="A1490" s="86" t="s">
        <v>13331</v>
      </c>
      <c r="B1490" s="88" t="s">
        <v>2478</v>
      </c>
      <c r="C1490" s="88"/>
      <c r="D1490" s="86" t="s">
        <v>23</v>
      </c>
      <c r="E1490" s="86"/>
      <c r="F1490" s="90">
        <v>2312.79</v>
      </c>
      <c r="G1490" s="136">
        <f t="shared" si="321"/>
        <v>1371.4844699999999</v>
      </c>
      <c r="H1490" s="130"/>
      <c r="I1490" s="131">
        <f t="shared" si="322"/>
        <v>1371.4844699999999</v>
      </c>
      <c r="J1490" s="138"/>
      <c r="K1490" s="27"/>
    </row>
    <row r="1491" spans="1:11" ht="30">
      <c r="A1491" s="86" t="s">
        <v>13332</v>
      </c>
      <c r="B1491" s="88" t="s">
        <v>2479</v>
      </c>
      <c r="C1491" s="88" t="s">
        <v>2480</v>
      </c>
      <c r="D1491" s="86" t="s">
        <v>11794</v>
      </c>
      <c r="E1491" s="86"/>
      <c r="F1491" s="90">
        <v>7564.99</v>
      </c>
      <c r="G1491" s="136">
        <f t="shared" si="321"/>
        <v>4486.0390699999998</v>
      </c>
      <c r="H1491" s="130"/>
      <c r="I1491" s="131">
        <f t="shared" si="322"/>
        <v>4486.0390699999998</v>
      </c>
      <c r="J1491" s="138"/>
      <c r="K1491" s="27"/>
    </row>
    <row r="1492" spans="1:11" ht="18.75">
      <c r="A1492" s="86" t="s">
        <v>13333</v>
      </c>
      <c r="B1492" s="88" t="s">
        <v>2481</v>
      </c>
      <c r="C1492" s="88" t="s">
        <v>2482</v>
      </c>
      <c r="D1492" s="86" t="s">
        <v>22</v>
      </c>
      <c r="E1492" s="86"/>
      <c r="F1492" s="90">
        <v>5452.04</v>
      </c>
      <c r="G1492" s="136">
        <f t="shared" si="321"/>
        <v>3233.0597199999997</v>
      </c>
      <c r="H1492" s="130"/>
      <c r="I1492" s="131">
        <f t="shared" si="322"/>
        <v>3233.0597199999997</v>
      </c>
      <c r="J1492" s="138"/>
      <c r="K1492" s="27"/>
    </row>
    <row r="1493" spans="1:11" ht="30">
      <c r="A1493" s="86" t="s">
        <v>13334</v>
      </c>
      <c r="B1493" s="88" t="s">
        <v>13335</v>
      </c>
      <c r="C1493" s="88" t="s">
        <v>2484</v>
      </c>
      <c r="D1493" s="86" t="s">
        <v>23</v>
      </c>
      <c r="E1493" s="86"/>
      <c r="F1493" s="90">
        <v>2306.91</v>
      </c>
      <c r="G1493" s="136">
        <f t="shared" si="321"/>
        <v>1367.9976299999998</v>
      </c>
      <c r="H1493" s="130"/>
      <c r="I1493" s="131">
        <f t="shared" si="322"/>
        <v>1367.9976299999998</v>
      </c>
      <c r="J1493" s="138"/>
      <c r="K1493" s="27"/>
    </row>
    <row r="1494" spans="1:11" ht="28.5">
      <c r="A1494" s="86" t="s">
        <v>145</v>
      </c>
      <c r="B1494" s="89" t="s">
        <v>2485</v>
      </c>
      <c r="C1494" s="88"/>
      <c r="D1494" s="86"/>
      <c r="E1494" s="86"/>
      <c r="F1494" s="90"/>
      <c r="G1494" s="146"/>
      <c r="H1494" s="149"/>
      <c r="I1494" s="146"/>
      <c r="J1494" s="138"/>
      <c r="K1494" s="27"/>
    </row>
    <row r="1495" spans="1:11" ht="30">
      <c r="A1495" s="86" t="s">
        <v>13336</v>
      </c>
      <c r="B1495" s="88" t="s">
        <v>2486</v>
      </c>
      <c r="C1495" s="88" t="s">
        <v>2487</v>
      </c>
      <c r="D1495" s="86" t="s">
        <v>22</v>
      </c>
      <c r="E1495" s="86"/>
      <c r="F1495" s="90">
        <v>6230.62</v>
      </c>
      <c r="G1495" s="136">
        <f t="shared" si="321"/>
        <v>3694.7576599999998</v>
      </c>
      <c r="H1495" s="130"/>
      <c r="I1495" s="131">
        <f t="shared" si="322"/>
        <v>3694.7576599999998</v>
      </c>
      <c r="J1495" s="138"/>
      <c r="K1495" s="27"/>
    </row>
    <row r="1496" spans="1:11" ht="30">
      <c r="A1496" s="86" t="s">
        <v>13337</v>
      </c>
      <c r="B1496" s="88" t="s">
        <v>2488</v>
      </c>
      <c r="C1496" s="88" t="s">
        <v>2489</v>
      </c>
      <c r="D1496" s="86" t="s">
        <v>22</v>
      </c>
      <c r="E1496" s="86"/>
      <c r="F1496" s="90">
        <v>5465.46</v>
      </c>
      <c r="G1496" s="136">
        <f t="shared" si="321"/>
        <v>3241.0177799999997</v>
      </c>
      <c r="H1496" s="130"/>
      <c r="I1496" s="131">
        <f t="shared" si="322"/>
        <v>3241.0177799999997</v>
      </c>
      <c r="J1496" s="138"/>
      <c r="K1496" s="27"/>
    </row>
    <row r="1497" spans="1:11" ht="30">
      <c r="A1497" s="86" t="s">
        <v>13338</v>
      </c>
      <c r="B1497" s="88" t="s">
        <v>2490</v>
      </c>
      <c r="C1497" s="88" t="s">
        <v>2491</v>
      </c>
      <c r="D1497" s="86" t="s">
        <v>22</v>
      </c>
      <c r="E1497" s="86"/>
      <c r="F1497" s="90">
        <v>4673.0600000000004</v>
      </c>
      <c r="G1497" s="136">
        <f t="shared" si="321"/>
        <v>2771.1245800000002</v>
      </c>
      <c r="H1497" s="130"/>
      <c r="I1497" s="131">
        <f t="shared" si="322"/>
        <v>2771.1245800000002</v>
      </c>
      <c r="J1497" s="138"/>
      <c r="K1497" s="27"/>
    </row>
    <row r="1498" spans="1:11" ht="30">
      <c r="A1498" s="86" t="s">
        <v>13339</v>
      </c>
      <c r="B1498" s="88" t="s">
        <v>2492</v>
      </c>
      <c r="C1498" s="88" t="s">
        <v>2493</v>
      </c>
      <c r="D1498" s="86" t="s">
        <v>23</v>
      </c>
      <c r="E1498" s="86"/>
      <c r="F1498" s="90">
        <v>1734.42</v>
      </c>
      <c r="G1498" s="136">
        <f t="shared" si="321"/>
        <v>1028.51106</v>
      </c>
      <c r="H1498" s="130"/>
      <c r="I1498" s="131">
        <f t="shared" si="322"/>
        <v>1028.51106</v>
      </c>
      <c r="J1498" s="138"/>
      <c r="K1498" s="27"/>
    </row>
    <row r="1499" spans="1:11" ht="28.5">
      <c r="A1499" s="86" t="s">
        <v>145</v>
      </c>
      <c r="B1499" s="89" t="s">
        <v>2494</v>
      </c>
      <c r="C1499" s="88"/>
      <c r="D1499" s="86"/>
      <c r="E1499" s="86"/>
      <c r="F1499" s="90"/>
      <c r="G1499" s="146"/>
      <c r="H1499" s="149"/>
      <c r="I1499" s="146"/>
      <c r="J1499" s="138"/>
      <c r="K1499" s="27"/>
    </row>
    <row r="1500" spans="1:11" ht="30">
      <c r="A1500" s="86" t="s">
        <v>13340</v>
      </c>
      <c r="B1500" s="88" t="s">
        <v>2495</v>
      </c>
      <c r="C1500" s="88"/>
      <c r="D1500" s="86" t="s">
        <v>11794</v>
      </c>
      <c r="E1500" s="86"/>
      <c r="F1500" s="90">
        <v>9456.24</v>
      </c>
      <c r="G1500" s="136">
        <f t="shared" si="321"/>
        <v>5607.5503199999994</v>
      </c>
      <c r="H1500" s="130"/>
      <c r="I1500" s="131">
        <f t="shared" si="322"/>
        <v>5607.5503199999994</v>
      </c>
      <c r="J1500" s="138"/>
      <c r="K1500" s="27"/>
    </row>
    <row r="1501" spans="1:11" ht="30">
      <c r="A1501" s="86" t="s">
        <v>13341</v>
      </c>
      <c r="B1501" s="88" t="s">
        <v>2496</v>
      </c>
      <c r="C1501" s="88"/>
      <c r="D1501" s="86" t="s">
        <v>11794</v>
      </c>
      <c r="E1501" s="86"/>
      <c r="F1501" s="90">
        <v>11819.98</v>
      </c>
      <c r="G1501" s="136">
        <f t="shared" si="321"/>
        <v>7009.2481399999997</v>
      </c>
      <c r="H1501" s="130"/>
      <c r="I1501" s="131">
        <f t="shared" si="322"/>
        <v>7009.2481399999997</v>
      </c>
      <c r="J1501" s="138"/>
      <c r="K1501" s="27"/>
    </row>
    <row r="1502" spans="1:11" ht="30">
      <c r="A1502" s="86" t="s">
        <v>13342</v>
      </c>
      <c r="B1502" s="88" t="s">
        <v>2497</v>
      </c>
      <c r="C1502" s="88"/>
      <c r="D1502" s="86" t="s">
        <v>11794</v>
      </c>
      <c r="E1502" s="86"/>
      <c r="F1502" s="90">
        <v>11819.98</v>
      </c>
      <c r="G1502" s="136">
        <f t="shared" si="321"/>
        <v>7009.2481399999997</v>
      </c>
      <c r="H1502" s="130"/>
      <c r="I1502" s="131">
        <f t="shared" si="322"/>
        <v>7009.2481399999997</v>
      </c>
      <c r="J1502" s="138"/>
      <c r="K1502" s="27"/>
    </row>
    <row r="1503" spans="1:11" ht="30">
      <c r="A1503" s="86" t="s">
        <v>13343</v>
      </c>
      <c r="B1503" s="88" t="s">
        <v>2498</v>
      </c>
      <c r="C1503" s="88"/>
      <c r="D1503" s="86" t="s">
        <v>11794</v>
      </c>
      <c r="E1503" s="86"/>
      <c r="F1503" s="90">
        <v>11819.98</v>
      </c>
      <c r="G1503" s="136">
        <f t="shared" si="321"/>
        <v>7009.2481399999997</v>
      </c>
      <c r="H1503" s="130"/>
      <c r="I1503" s="131">
        <f t="shared" si="322"/>
        <v>7009.2481399999997</v>
      </c>
      <c r="J1503" s="138"/>
      <c r="K1503" s="27"/>
    </row>
    <row r="1504" spans="1:11" ht="42.75">
      <c r="A1504" s="86" t="s">
        <v>145</v>
      </c>
      <c r="B1504" s="89" t="s">
        <v>2499</v>
      </c>
      <c r="C1504" s="88"/>
      <c r="D1504" s="86"/>
      <c r="E1504" s="86"/>
      <c r="F1504" s="90"/>
      <c r="G1504" s="146"/>
      <c r="H1504" s="149"/>
      <c r="I1504" s="146"/>
      <c r="J1504" s="138"/>
      <c r="K1504" s="27"/>
    </row>
    <row r="1505" spans="1:11" ht="30">
      <c r="A1505" s="86" t="s">
        <v>13344</v>
      </c>
      <c r="B1505" s="88" t="s">
        <v>2500</v>
      </c>
      <c r="C1505" s="88"/>
      <c r="D1505" s="86" t="s">
        <v>11794</v>
      </c>
      <c r="E1505" s="86"/>
      <c r="F1505" s="90">
        <v>6326.93</v>
      </c>
      <c r="G1505" s="136">
        <f t="shared" si="321"/>
        <v>3751.86949</v>
      </c>
      <c r="H1505" s="130"/>
      <c r="I1505" s="131">
        <f t="shared" si="322"/>
        <v>3751.86949</v>
      </c>
      <c r="J1505" s="138"/>
      <c r="K1505" s="27"/>
    </row>
    <row r="1506" spans="1:11" ht="30">
      <c r="A1506" s="86" t="s">
        <v>13345</v>
      </c>
      <c r="B1506" s="88" t="s">
        <v>2501</v>
      </c>
      <c r="C1506" s="88"/>
      <c r="D1506" s="86" t="s">
        <v>11794</v>
      </c>
      <c r="E1506" s="86"/>
      <c r="F1506" s="90">
        <v>7592.32</v>
      </c>
      <c r="G1506" s="136">
        <f t="shared" si="321"/>
        <v>4502.2457599999998</v>
      </c>
      <c r="H1506" s="130"/>
      <c r="I1506" s="131">
        <f t="shared" si="322"/>
        <v>4502.2457599999998</v>
      </c>
      <c r="J1506" s="138"/>
      <c r="K1506" s="27"/>
    </row>
    <row r="1507" spans="1:11" ht="90">
      <c r="A1507" s="86" t="s">
        <v>13346</v>
      </c>
      <c r="B1507" s="88" t="s">
        <v>2502</v>
      </c>
      <c r="C1507" s="88" t="s">
        <v>13347</v>
      </c>
      <c r="D1507" s="86" t="s">
        <v>22</v>
      </c>
      <c r="E1507" s="86"/>
      <c r="F1507" s="90">
        <v>3894.09</v>
      </c>
      <c r="G1507" s="136">
        <f t="shared" si="321"/>
        <v>2309.1953699999999</v>
      </c>
      <c r="H1507" s="130"/>
      <c r="I1507" s="131">
        <f t="shared" si="322"/>
        <v>2309.1953699999999</v>
      </c>
      <c r="J1507" s="138"/>
      <c r="K1507" s="27"/>
    </row>
    <row r="1508" spans="1:11" ht="30">
      <c r="A1508" s="86" t="s">
        <v>13348</v>
      </c>
      <c r="B1508" s="88" t="s">
        <v>2504</v>
      </c>
      <c r="C1508" s="88" t="s">
        <v>2505</v>
      </c>
      <c r="D1508" s="86" t="s">
        <v>24</v>
      </c>
      <c r="E1508" s="86"/>
      <c r="F1508" s="90">
        <v>1942.62</v>
      </c>
      <c r="G1508" s="136">
        <f t="shared" si="321"/>
        <v>1151.9736599999999</v>
      </c>
      <c r="H1508" s="130"/>
      <c r="I1508" s="131">
        <f t="shared" si="322"/>
        <v>1151.9736599999999</v>
      </c>
      <c r="J1508" s="138"/>
      <c r="K1508" s="27"/>
    </row>
    <row r="1509" spans="1:11" ht="18.75">
      <c r="A1509" s="86" t="s">
        <v>13349</v>
      </c>
      <c r="B1509" s="88" t="s">
        <v>2506</v>
      </c>
      <c r="C1509" s="88"/>
      <c r="D1509" s="86" t="s">
        <v>23</v>
      </c>
      <c r="E1509" s="86"/>
      <c r="F1509" s="90">
        <v>1734.42</v>
      </c>
      <c r="G1509" s="136">
        <f t="shared" si="321"/>
        <v>1028.51106</v>
      </c>
      <c r="H1509" s="130"/>
      <c r="I1509" s="131">
        <f t="shared" si="322"/>
        <v>1028.51106</v>
      </c>
      <c r="J1509" s="138"/>
      <c r="K1509" s="27"/>
    </row>
    <row r="1510" spans="1:11" ht="18.75">
      <c r="A1510" s="86" t="s">
        <v>145</v>
      </c>
      <c r="B1510" s="89" t="s">
        <v>2507</v>
      </c>
      <c r="C1510" s="89" t="s">
        <v>13016</v>
      </c>
      <c r="D1510" s="86"/>
      <c r="E1510" s="86"/>
      <c r="F1510" s="90"/>
      <c r="G1510" s="146"/>
      <c r="H1510" s="149"/>
      <c r="I1510" s="146"/>
      <c r="J1510" s="138"/>
      <c r="K1510" s="27"/>
    </row>
    <row r="1511" spans="1:11" ht="30">
      <c r="A1511" s="86" t="s">
        <v>13350</v>
      </c>
      <c r="B1511" s="88" t="s">
        <v>2508</v>
      </c>
      <c r="C1511" s="88" t="s">
        <v>13351</v>
      </c>
      <c r="D1511" s="86" t="s">
        <v>11794</v>
      </c>
      <c r="E1511" s="86"/>
      <c r="F1511" s="90">
        <v>8150.36</v>
      </c>
      <c r="G1511" s="136">
        <f t="shared" si="321"/>
        <v>4833.1634799999993</v>
      </c>
      <c r="H1511" s="130"/>
      <c r="I1511" s="131">
        <f t="shared" si="322"/>
        <v>4833.1634799999993</v>
      </c>
      <c r="J1511" s="138"/>
      <c r="K1511" s="27"/>
    </row>
    <row r="1512" spans="1:11" ht="30">
      <c r="A1512" s="86" t="s">
        <v>13352</v>
      </c>
      <c r="B1512" s="88" t="s">
        <v>2510</v>
      </c>
      <c r="C1512" s="88" t="s">
        <v>13351</v>
      </c>
      <c r="D1512" s="86" t="s">
        <v>11794</v>
      </c>
      <c r="E1512" s="86"/>
      <c r="F1512" s="90">
        <v>9101.25</v>
      </c>
      <c r="G1512" s="136">
        <f t="shared" si="321"/>
        <v>5397.0412499999993</v>
      </c>
      <c r="H1512" s="130"/>
      <c r="I1512" s="131">
        <f t="shared" si="322"/>
        <v>5397.0412499999993</v>
      </c>
      <c r="J1512" s="138"/>
      <c r="K1512" s="27"/>
    </row>
    <row r="1513" spans="1:11" ht="18.75">
      <c r="A1513" s="86" t="s">
        <v>13353</v>
      </c>
      <c r="B1513" s="88" t="s">
        <v>2511</v>
      </c>
      <c r="C1513" s="88" t="s">
        <v>2512</v>
      </c>
      <c r="D1513" s="86" t="s">
        <v>11794</v>
      </c>
      <c r="E1513" s="86"/>
      <c r="F1513" s="90">
        <v>7880.41</v>
      </c>
      <c r="G1513" s="136">
        <f t="shared" si="321"/>
        <v>4673.08313</v>
      </c>
      <c r="H1513" s="130"/>
      <c r="I1513" s="131">
        <f t="shared" si="322"/>
        <v>4673.08313</v>
      </c>
      <c r="J1513" s="138"/>
      <c r="K1513" s="27"/>
    </row>
    <row r="1514" spans="1:11" ht="18.75">
      <c r="A1514" s="86" t="s">
        <v>13354</v>
      </c>
      <c r="B1514" s="88" t="s">
        <v>2513</v>
      </c>
      <c r="C1514" s="88"/>
      <c r="D1514" s="86" t="s">
        <v>11794</v>
      </c>
      <c r="E1514" s="86"/>
      <c r="F1514" s="90">
        <v>5905.14</v>
      </c>
      <c r="G1514" s="136">
        <f t="shared" si="321"/>
        <v>3501.74802</v>
      </c>
      <c r="H1514" s="130"/>
      <c r="I1514" s="131">
        <f t="shared" si="322"/>
        <v>3501.74802</v>
      </c>
      <c r="J1514" s="138"/>
      <c r="K1514" s="27"/>
    </row>
    <row r="1515" spans="1:11" ht="18.75">
      <c r="A1515" s="86" t="s">
        <v>13355</v>
      </c>
      <c r="B1515" s="88" t="s">
        <v>2514</v>
      </c>
      <c r="C1515" s="88"/>
      <c r="D1515" s="86" t="s">
        <v>23</v>
      </c>
      <c r="E1515" s="86"/>
      <c r="F1515" s="90">
        <v>2851.23</v>
      </c>
      <c r="G1515" s="136">
        <f t="shared" si="321"/>
        <v>1690.7793899999999</v>
      </c>
      <c r="H1515" s="130"/>
      <c r="I1515" s="131">
        <f t="shared" si="322"/>
        <v>1690.7793899999999</v>
      </c>
      <c r="J1515" s="138"/>
      <c r="K1515" s="27"/>
    </row>
    <row r="1516" spans="1:11" ht="45">
      <c r="A1516" s="86" t="s">
        <v>13356</v>
      </c>
      <c r="B1516" s="88" t="s">
        <v>2515</v>
      </c>
      <c r="C1516" s="88" t="s">
        <v>13357</v>
      </c>
      <c r="D1516" s="86" t="s">
        <v>11794</v>
      </c>
      <c r="E1516" s="86"/>
      <c r="F1516" s="90">
        <v>9882.0300000000007</v>
      </c>
      <c r="G1516" s="136">
        <f t="shared" si="321"/>
        <v>5860.0437899999997</v>
      </c>
      <c r="H1516" s="130"/>
      <c r="I1516" s="131">
        <f t="shared" si="322"/>
        <v>5860.0437899999997</v>
      </c>
      <c r="J1516" s="138"/>
      <c r="K1516" s="27"/>
    </row>
    <row r="1517" spans="1:11" ht="45">
      <c r="A1517" s="86" t="s">
        <v>13358</v>
      </c>
      <c r="B1517" s="88" t="s">
        <v>2517</v>
      </c>
      <c r="C1517" s="88" t="s">
        <v>13357</v>
      </c>
      <c r="D1517" s="86" t="s">
        <v>22</v>
      </c>
      <c r="E1517" s="86"/>
      <c r="F1517" s="90">
        <v>5465.47</v>
      </c>
      <c r="G1517" s="136">
        <f t="shared" si="321"/>
        <v>3241.0237099999999</v>
      </c>
      <c r="H1517" s="130"/>
      <c r="I1517" s="131">
        <f t="shared" si="322"/>
        <v>3241.0237099999999</v>
      </c>
      <c r="J1517" s="138"/>
      <c r="K1517" s="27"/>
    </row>
    <row r="1518" spans="1:11" ht="18.75">
      <c r="A1518" s="86" t="s">
        <v>13359</v>
      </c>
      <c r="B1518" s="88" t="s">
        <v>2518</v>
      </c>
      <c r="C1518" s="88" t="s">
        <v>2519</v>
      </c>
      <c r="D1518" s="86" t="s">
        <v>23</v>
      </c>
      <c r="E1518" s="86"/>
      <c r="F1518" s="90">
        <v>1734.42</v>
      </c>
      <c r="G1518" s="136">
        <f t="shared" si="321"/>
        <v>1028.51106</v>
      </c>
      <c r="H1518" s="130"/>
      <c r="I1518" s="131">
        <f t="shared" si="322"/>
        <v>1028.51106</v>
      </c>
      <c r="J1518" s="138"/>
      <c r="K1518" s="27"/>
    </row>
    <row r="1519" spans="1:11" ht="30">
      <c r="A1519" s="86" t="s">
        <v>13360</v>
      </c>
      <c r="B1519" s="88" t="s">
        <v>2520</v>
      </c>
      <c r="C1519" s="88" t="s">
        <v>13361</v>
      </c>
      <c r="D1519" s="86" t="s">
        <v>11794</v>
      </c>
      <c r="E1519" s="86"/>
      <c r="F1519" s="90">
        <v>11819.98</v>
      </c>
      <c r="G1519" s="136">
        <f t="shared" si="321"/>
        <v>7009.2481399999997</v>
      </c>
      <c r="H1519" s="130"/>
      <c r="I1519" s="131">
        <f t="shared" si="322"/>
        <v>7009.2481399999997</v>
      </c>
      <c r="J1519" s="138"/>
      <c r="K1519" s="27"/>
    </row>
    <row r="1520" spans="1:11" ht="45">
      <c r="A1520" s="86" t="s">
        <v>13362</v>
      </c>
      <c r="B1520" s="88" t="s">
        <v>2522</v>
      </c>
      <c r="C1520" s="88"/>
      <c r="D1520" s="86" t="s">
        <v>11794</v>
      </c>
      <c r="E1520" s="86"/>
      <c r="F1520" s="90">
        <v>13583.93</v>
      </c>
      <c r="G1520" s="136">
        <f t="shared" si="321"/>
        <v>8055.2704899999999</v>
      </c>
      <c r="H1520" s="130"/>
      <c r="I1520" s="131">
        <f t="shared" si="322"/>
        <v>8055.2704899999999</v>
      </c>
      <c r="J1520" s="138"/>
      <c r="K1520" s="27"/>
    </row>
    <row r="1521" spans="1:11" ht="30">
      <c r="A1521" s="86" t="s">
        <v>13363</v>
      </c>
      <c r="B1521" s="88" t="s">
        <v>2523</v>
      </c>
      <c r="C1521" s="88" t="s">
        <v>2524</v>
      </c>
      <c r="D1521" s="86" t="s">
        <v>11794</v>
      </c>
      <c r="E1521" s="86"/>
      <c r="F1521" s="90">
        <v>15349.87</v>
      </c>
      <c r="G1521" s="136">
        <f t="shared" si="321"/>
        <v>9102.4729100000004</v>
      </c>
      <c r="H1521" s="130"/>
      <c r="I1521" s="131">
        <f t="shared" si="322"/>
        <v>9102.4729100000004</v>
      </c>
      <c r="J1521" s="138"/>
      <c r="K1521" s="27"/>
    </row>
    <row r="1522" spans="1:11" ht="18.75">
      <c r="A1522" s="86" t="s">
        <v>13364</v>
      </c>
      <c r="B1522" s="88" t="s">
        <v>2525</v>
      </c>
      <c r="C1522" s="88" t="s">
        <v>2526</v>
      </c>
      <c r="D1522" s="86" t="s">
        <v>11794</v>
      </c>
      <c r="E1522" s="86"/>
      <c r="F1522" s="90">
        <v>7880.41</v>
      </c>
      <c r="G1522" s="136">
        <f t="shared" si="321"/>
        <v>4673.08313</v>
      </c>
      <c r="H1522" s="130"/>
      <c r="I1522" s="131">
        <f t="shared" si="322"/>
        <v>4673.08313</v>
      </c>
      <c r="J1522" s="138"/>
      <c r="K1522" s="27"/>
    </row>
    <row r="1523" spans="1:11" ht="75">
      <c r="A1523" s="86" t="s">
        <v>13365</v>
      </c>
      <c r="B1523" s="88" t="s">
        <v>2527</v>
      </c>
      <c r="C1523" s="88" t="s">
        <v>13366</v>
      </c>
      <c r="D1523" s="86" t="s">
        <v>11794</v>
      </c>
      <c r="E1523" s="86"/>
      <c r="F1523" s="90">
        <v>4454.16</v>
      </c>
      <c r="G1523" s="136">
        <f t="shared" si="321"/>
        <v>2641.3168799999999</v>
      </c>
      <c r="H1523" s="130"/>
      <c r="I1523" s="131">
        <f t="shared" si="322"/>
        <v>2641.3168799999999</v>
      </c>
      <c r="J1523" s="138"/>
      <c r="K1523" s="27"/>
    </row>
    <row r="1524" spans="1:11" ht="30">
      <c r="A1524" s="86" t="s">
        <v>13367</v>
      </c>
      <c r="B1524" s="88" t="s">
        <v>2528</v>
      </c>
      <c r="C1524" s="88" t="s">
        <v>2509</v>
      </c>
      <c r="D1524" s="86" t="s">
        <v>11794</v>
      </c>
      <c r="E1524" s="86"/>
      <c r="F1524" s="90">
        <v>6339.18</v>
      </c>
      <c r="G1524" s="136">
        <f t="shared" si="321"/>
        <v>3759.1337400000002</v>
      </c>
      <c r="H1524" s="130"/>
      <c r="I1524" s="131">
        <f t="shared" si="322"/>
        <v>3759.1337400000002</v>
      </c>
      <c r="J1524" s="138"/>
      <c r="K1524" s="27"/>
    </row>
    <row r="1525" spans="1:11" ht="30">
      <c r="A1525" s="86" t="s">
        <v>13368</v>
      </c>
      <c r="B1525" s="88" t="s">
        <v>2529</v>
      </c>
      <c r="C1525" s="88"/>
      <c r="D1525" s="86" t="s">
        <v>23</v>
      </c>
      <c r="E1525" s="86"/>
      <c r="F1525" s="90">
        <v>1734.42</v>
      </c>
      <c r="G1525" s="136">
        <f t="shared" si="321"/>
        <v>1028.51106</v>
      </c>
      <c r="H1525" s="130"/>
      <c r="I1525" s="131">
        <f t="shared" si="322"/>
        <v>1028.51106</v>
      </c>
      <c r="J1525" s="138"/>
      <c r="K1525" s="27"/>
    </row>
    <row r="1526" spans="1:11" ht="30">
      <c r="A1526" s="86" t="s">
        <v>13369</v>
      </c>
      <c r="B1526" s="88" t="s">
        <v>2530</v>
      </c>
      <c r="C1526" s="88"/>
      <c r="D1526" s="86" t="s">
        <v>11794</v>
      </c>
      <c r="E1526" s="86"/>
      <c r="F1526" s="90">
        <v>3374.36</v>
      </c>
      <c r="G1526" s="136">
        <f t="shared" si="321"/>
        <v>2000.99548</v>
      </c>
      <c r="H1526" s="130"/>
      <c r="I1526" s="131">
        <f t="shared" si="322"/>
        <v>2000.99548</v>
      </c>
      <c r="J1526" s="138"/>
      <c r="K1526" s="27"/>
    </row>
    <row r="1527" spans="1:11" ht="30">
      <c r="A1527" s="86" t="s">
        <v>13370</v>
      </c>
      <c r="B1527" s="88" t="s">
        <v>2531</v>
      </c>
      <c r="C1527" s="88"/>
      <c r="D1527" s="86" t="s">
        <v>11794</v>
      </c>
      <c r="E1527" s="86"/>
      <c r="F1527" s="90">
        <v>4217.95</v>
      </c>
      <c r="G1527" s="136">
        <f t="shared" si="321"/>
        <v>2501.2443499999999</v>
      </c>
      <c r="H1527" s="130"/>
      <c r="I1527" s="131">
        <f t="shared" si="322"/>
        <v>2501.2443499999999</v>
      </c>
      <c r="J1527" s="138"/>
      <c r="K1527" s="27"/>
    </row>
    <row r="1528" spans="1:11" ht="45">
      <c r="A1528" s="86" t="s">
        <v>13371</v>
      </c>
      <c r="B1528" s="88" t="s">
        <v>2532</v>
      </c>
      <c r="C1528" s="88" t="s">
        <v>2533</v>
      </c>
      <c r="D1528" s="86" t="s">
        <v>22</v>
      </c>
      <c r="E1528" s="86"/>
      <c r="F1528" s="90">
        <v>4099.18</v>
      </c>
      <c r="G1528" s="136">
        <f t="shared" si="321"/>
        <v>2430.8137400000001</v>
      </c>
      <c r="H1528" s="130"/>
      <c r="I1528" s="131">
        <f t="shared" si="322"/>
        <v>2430.8137400000001</v>
      </c>
      <c r="J1528" s="138"/>
      <c r="K1528" s="27"/>
    </row>
    <row r="1529" spans="1:11" ht="18.75">
      <c r="A1529" s="86" t="s">
        <v>145</v>
      </c>
      <c r="B1529" s="89" t="s">
        <v>1368</v>
      </c>
      <c r="C1529" s="88"/>
      <c r="D1529" s="86"/>
      <c r="E1529" s="86"/>
      <c r="F1529" s="90"/>
      <c r="G1529" s="146"/>
      <c r="H1529" s="149"/>
      <c r="I1529" s="146"/>
      <c r="J1529" s="138"/>
      <c r="K1529" s="27"/>
    </row>
    <row r="1530" spans="1:11" ht="30">
      <c r="A1530" s="86" t="s">
        <v>13372</v>
      </c>
      <c r="B1530" s="88" t="s">
        <v>2534</v>
      </c>
      <c r="C1530" s="88" t="s">
        <v>2535</v>
      </c>
      <c r="D1530" s="86" t="s">
        <v>11794</v>
      </c>
      <c r="E1530" s="86"/>
      <c r="F1530" s="90">
        <v>13790.19</v>
      </c>
      <c r="G1530" s="136">
        <f t="shared" si="321"/>
        <v>8177.5826699999998</v>
      </c>
      <c r="H1530" s="130"/>
      <c r="I1530" s="131">
        <f t="shared" si="322"/>
        <v>8177.5826699999998</v>
      </c>
      <c r="J1530" s="138"/>
      <c r="K1530" s="27"/>
    </row>
    <row r="1531" spans="1:11" ht="18.75">
      <c r="A1531" s="86" t="s">
        <v>13373</v>
      </c>
      <c r="B1531" s="88" t="s">
        <v>2536</v>
      </c>
      <c r="C1531" s="88"/>
      <c r="D1531" s="86" t="s">
        <v>11794</v>
      </c>
      <c r="E1531" s="86"/>
      <c r="F1531" s="90">
        <v>9751.6</v>
      </c>
      <c r="G1531" s="136">
        <f t="shared" si="321"/>
        <v>5782.6988000000001</v>
      </c>
      <c r="H1531" s="130"/>
      <c r="I1531" s="131">
        <f t="shared" si="322"/>
        <v>5782.6988000000001</v>
      </c>
      <c r="J1531" s="138"/>
      <c r="K1531" s="27"/>
    </row>
    <row r="1532" spans="1:11" ht="41.25">
      <c r="A1532" s="86" t="s">
        <v>13374</v>
      </c>
      <c r="B1532" s="88" t="s">
        <v>2537</v>
      </c>
      <c r="C1532" s="88"/>
      <c r="D1532" s="86" t="s">
        <v>11794</v>
      </c>
      <c r="E1532" s="86"/>
      <c r="F1532" s="90">
        <v>18203.259999999998</v>
      </c>
      <c r="G1532" s="136">
        <f t="shared" si="321"/>
        <v>10794.533179999999</v>
      </c>
      <c r="H1532" s="130"/>
      <c r="I1532" s="131">
        <f t="shared" si="322"/>
        <v>10794.533179999999</v>
      </c>
      <c r="J1532" s="138"/>
      <c r="K1532" s="141" t="s">
        <v>14684</v>
      </c>
    </row>
    <row r="1533" spans="1:11" ht="41.25">
      <c r="A1533" s="86" t="s">
        <v>13375</v>
      </c>
      <c r="B1533" s="88" t="s">
        <v>2538</v>
      </c>
      <c r="C1533" s="88"/>
      <c r="D1533" s="86" t="s">
        <v>11794</v>
      </c>
      <c r="E1533" s="86"/>
      <c r="F1533" s="90">
        <v>16547.98</v>
      </c>
      <c r="G1533" s="136">
        <f t="shared" si="321"/>
        <v>9812.9521399999994</v>
      </c>
      <c r="H1533" s="130"/>
      <c r="I1533" s="131">
        <f t="shared" si="322"/>
        <v>9812.9521399999994</v>
      </c>
      <c r="J1533" s="138"/>
      <c r="K1533" s="141" t="s">
        <v>14684</v>
      </c>
    </row>
    <row r="1534" spans="1:11" ht="45">
      <c r="A1534" s="86" t="s">
        <v>13376</v>
      </c>
      <c r="B1534" s="88" t="s">
        <v>2539</v>
      </c>
      <c r="C1534" s="88" t="s">
        <v>13377</v>
      </c>
      <c r="D1534" s="86" t="s">
        <v>13378</v>
      </c>
      <c r="E1534" s="169" t="s">
        <v>12</v>
      </c>
      <c r="F1534" s="90">
        <v>9279.51</v>
      </c>
      <c r="G1534" s="136">
        <f t="shared" si="321"/>
        <v>5502.7494299999998</v>
      </c>
      <c r="H1534" s="130">
        <f>G1534*50/100</f>
        <v>2751.3747149999999</v>
      </c>
      <c r="I1534" s="131">
        <f t="shared" ref="I1534:I1535" si="323">G1534+H1534</f>
        <v>8254.1241449999998</v>
      </c>
      <c r="J1534" s="142">
        <v>0.5</v>
      </c>
      <c r="K1534" s="27"/>
    </row>
    <row r="1535" spans="1:11" ht="45">
      <c r="A1535" s="86" t="s">
        <v>13379</v>
      </c>
      <c r="B1535" s="88" t="s">
        <v>2541</v>
      </c>
      <c r="C1535" s="88" t="s">
        <v>13380</v>
      </c>
      <c r="D1535" s="86" t="s">
        <v>13378</v>
      </c>
      <c r="E1535" s="169" t="s">
        <v>12</v>
      </c>
      <c r="F1535" s="90">
        <v>18348.12</v>
      </c>
      <c r="G1535" s="136">
        <f t="shared" si="321"/>
        <v>10880.435159999999</v>
      </c>
      <c r="H1535" s="130">
        <f>G1535*50/100</f>
        <v>5440.2175799999995</v>
      </c>
      <c r="I1535" s="131">
        <f t="shared" si="323"/>
        <v>16320.652739999998</v>
      </c>
      <c r="J1535" s="142">
        <v>0.5</v>
      </c>
      <c r="K1535" s="27"/>
    </row>
    <row r="1536" spans="1:11" ht="30">
      <c r="A1536" s="86" t="s">
        <v>13381</v>
      </c>
      <c r="B1536" s="88" t="s">
        <v>2542</v>
      </c>
      <c r="C1536" s="93" t="s">
        <v>2543</v>
      </c>
      <c r="D1536" s="106" t="s">
        <v>23</v>
      </c>
      <c r="E1536" s="108"/>
      <c r="F1536" s="90">
        <v>379.61</v>
      </c>
      <c r="G1536" s="136">
        <f t="shared" si="321"/>
        <v>225.10873000000001</v>
      </c>
      <c r="H1536" s="130"/>
      <c r="I1536" s="131">
        <f t="shared" ref="I1536:I1553" si="324">G1536</f>
        <v>225.10873000000001</v>
      </c>
      <c r="J1536" s="138"/>
      <c r="K1536" s="27"/>
    </row>
    <row r="1537" spans="1:11" ht="18.75">
      <c r="A1537" s="86" t="s">
        <v>13382</v>
      </c>
      <c r="B1537" s="88" t="s">
        <v>2544</v>
      </c>
      <c r="C1537" s="88" t="s">
        <v>2545</v>
      </c>
      <c r="D1537" s="86" t="s">
        <v>22</v>
      </c>
      <c r="E1537" s="86"/>
      <c r="F1537" s="90">
        <v>3894.09</v>
      </c>
      <c r="G1537" s="136">
        <f t="shared" si="321"/>
        <v>2309.1953699999999</v>
      </c>
      <c r="H1537" s="130"/>
      <c r="I1537" s="131">
        <f t="shared" si="324"/>
        <v>2309.1953699999999</v>
      </c>
      <c r="J1537" s="138"/>
      <c r="K1537" s="27"/>
    </row>
    <row r="1538" spans="1:11" ht="28.5">
      <c r="A1538" s="86" t="s">
        <v>145</v>
      </c>
      <c r="B1538" s="89" t="s">
        <v>2548</v>
      </c>
      <c r="C1538" s="89" t="s">
        <v>13016</v>
      </c>
      <c r="D1538" s="86"/>
      <c r="E1538" s="86"/>
      <c r="F1538" s="90"/>
      <c r="G1538" s="146"/>
      <c r="H1538" s="149"/>
      <c r="I1538" s="146"/>
      <c r="J1538" s="138"/>
      <c r="K1538" s="27"/>
    </row>
    <row r="1539" spans="1:11" ht="18.75">
      <c r="A1539" s="86" t="s">
        <v>13383</v>
      </c>
      <c r="B1539" s="88" t="s">
        <v>2549</v>
      </c>
      <c r="C1539" s="88"/>
      <c r="D1539" s="86" t="s">
        <v>11794</v>
      </c>
      <c r="E1539" s="86"/>
      <c r="F1539" s="90">
        <v>8893.4599999999991</v>
      </c>
      <c r="G1539" s="136">
        <f t="shared" si="321"/>
        <v>5273.8217799999993</v>
      </c>
      <c r="H1539" s="130"/>
      <c r="I1539" s="131">
        <f t="shared" si="324"/>
        <v>5273.8217799999993</v>
      </c>
      <c r="J1539" s="138"/>
      <c r="K1539" s="27"/>
    </row>
    <row r="1540" spans="1:11" ht="18.75">
      <c r="A1540" s="86" t="s">
        <v>13384</v>
      </c>
      <c r="B1540" s="88" t="s">
        <v>2550</v>
      </c>
      <c r="C1540" s="88" t="s">
        <v>2551</v>
      </c>
      <c r="D1540" s="86" t="s">
        <v>22</v>
      </c>
      <c r="E1540" s="86"/>
      <c r="F1540" s="90">
        <v>6620.3</v>
      </c>
      <c r="G1540" s="136">
        <f t="shared" si="321"/>
        <v>3925.8379</v>
      </c>
      <c r="H1540" s="130"/>
      <c r="I1540" s="131">
        <f t="shared" si="324"/>
        <v>3925.8379</v>
      </c>
      <c r="J1540" s="138"/>
      <c r="K1540" s="27"/>
    </row>
    <row r="1541" spans="1:11" ht="18.75">
      <c r="A1541" s="86" t="s">
        <v>13385</v>
      </c>
      <c r="B1541" s="88" t="s">
        <v>2552</v>
      </c>
      <c r="C1541" s="88"/>
      <c r="D1541" s="86" t="s">
        <v>22</v>
      </c>
      <c r="E1541" s="86"/>
      <c r="F1541" s="90">
        <v>5841.33</v>
      </c>
      <c r="G1541" s="136">
        <f t="shared" si="321"/>
        <v>3463.9086899999998</v>
      </c>
      <c r="H1541" s="130"/>
      <c r="I1541" s="131">
        <f t="shared" si="324"/>
        <v>3463.9086899999998</v>
      </c>
      <c r="J1541" s="138"/>
      <c r="K1541" s="27"/>
    </row>
    <row r="1542" spans="1:11" ht="18.75">
      <c r="A1542" s="86" t="s">
        <v>13386</v>
      </c>
      <c r="B1542" s="88" t="s">
        <v>2553</v>
      </c>
      <c r="C1542" s="88" t="s">
        <v>2554</v>
      </c>
      <c r="D1542" s="86" t="s">
        <v>22</v>
      </c>
      <c r="E1542" s="86"/>
      <c r="F1542" s="90">
        <v>3894.09</v>
      </c>
      <c r="G1542" s="136">
        <f t="shared" si="321"/>
        <v>2309.1953699999999</v>
      </c>
      <c r="H1542" s="130"/>
      <c r="I1542" s="131">
        <f t="shared" si="324"/>
        <v>2309.1953699999999</v>
      </c>
      <c r="J1542" s="138"/>
      <c r="K1542" s="27"/>
    </row>
    <row r="1543" spans="1:11" ht="18.75">
      <c r="A1543" s="86" t="s">
        <v>13387</v>
      </c>
      <c r="B1543" s="88" t="s">
        <v>2555</v>
      </c>
      <c r="C1543" s="88"/>
      <c r="D1543" s="86" t="s">
        <v>23</v>
      </c>
      <c r="E1543" s="86"/>
      <c r="F1543" s="90">
        <v>2966.25</v>
      </c>
      <c r="G1543" s="136">
        <f t="shared" si="321"/>
        <v>1758.9862499999999</v>
      </c>
      <c r="H1543" s="130"/>
      <c r="I1543" s="131">
        <f t="shared" si="324"/>
        <v>1758.9862499999999</v>
      </c>
      <c r="J1543" s="138"/>
      <c r="K1543" s="27"/>
    </row>
    <row r="1544" spans="1:11" ht="18.75">
      <c r="A1544" s="86" t="s">
        <v>13388</v>
      </c>
      <c r="B1544" s="88" t="s">
        <v>2556</v>
      </c>
      <c r="C1544" s="88" t="s">
        <v>2557</v>
      </c>
      <c r="D1544" s="86" t="s">
        <v>22</v>
      </c>
      <c r="E1544" s="86"/>
      <c r="F1544" s="90">
        <v>4099.18</v>
      </c>
      <c r="G1544" s="136">
        <f t="shared" si="321"/>
        <v>2430.8137400000001</v>
      </c>
      <c r="H1544" s="130"/>
      <c r="I1544" s="131">
        <f t="shared" si="324"/>
        <v>2430.8137400000001</v>
      </c>
      <c r="J1544" s="138"/>
      <c r="K1544" s="27"/>
    </row>
    <row r="1545" spans="1:11" ht="18.75">
      <c r="A1545" s="86" t="s">
        <v>13389</v>
      </c>
      <c r="B1545" s="88" t="s">
        <v>2558</v>
      </c>
      <c r="C1545" s="88"/>
      <c r="D1545" s="86" t="s">
        <v>22</v>
      </c>
      <c r="E1545" s="86"/>
      <c r="F1545" s="90">
        <v>4088.74</v>
      </c>
      <c r="G1545" s="136">
        <f t="shared" ref="G1545:G1608" si="325">F1545*0.593</f>
        <v>2424.6228199999996</v>
      </c>
      <c r="H1545" s="130"/>
      <c r="I1545" s="131">
        <f t="shared" si="324"/>
        <v>2424.6228199999996</v>
      </c>
      <c r="J1545" s="138"/>
      <c r="K1545" s="27"/>
    </row>
    <row r="1546" spans="1:11" ht="42.75">
      <c r="A1546" s="86" t="s">
        <v>145</v>
      </c>
      <c r="B1546" s="89" t="s">
        <v>2559</v>
      </c>
      <c r="C1546" s="88"/>
      <c r="D1546" s="86"/>
      <c r="E1546" s="86"/>
      <c r="F1546" s="90"/>
      <c r="G1546" s="146"/>
      <c r="H1546" s="149"/>
      <c r="I1546" s="146"/>
      <c r="J1546" s="138"/>
      <c r="K1546" s="27"/>
    </row>
    <row r="1547" spans="1:11" ht="30">
      <c r="A1547" s="86" t="s">
        <v>13390</v>
      </c>
      <c r="B1547" s="88" t="s">
        <v>2560</v>
      </c>
      <c r="C1547" s="88"/>
      <c r="D1547" s="86" t="s">
        <v>22</v>
      </c>
      <c r="E1547" s="86"/>
      <c r="F1547" s="90">
        <v>4099.18</v>
      </c>
      <c r="G1547" s="136">
        <f t="shared" si="325"/>
        <v>2430.8137400000001</v>
      </c>
      <c r="H1547" s="130"/>
      <c r="I1547" s="131">
        <f t="shared" si="324"/>
        <v>2430.8137400000001</v>
      </c>
      <c r="J1547" s="138"/>
      <c r="K1547" s="27"/>
    </row>
    <row r="1548" spans="1:11" ht="30">
      <c r="A1548" s="86" t="s">
        <v>13391</v>
      </c>
      <c r="B1548" s="88" t="s">
        <v>2561</v>
      </c>
      <c r="C1548" s="88"/>
      <c r="D1548" s="86" t="s">
        <v>22</v>
      </c>
      <c r="E1548" s="86"/>
      <c r="F1548" s="90">
        <v>3894.09</v>
      </c>
      <c r="G1548" s="136">
        <f t="shared" si="325"/>
        <v>2309.1953699999999</v>
      </c>
      <c r="H1548" s="130"/>
      <c r="I1548" s="131">
        <f t="shared" si="324"/>
        <v>2309.1953699999999</v>
      </c>
      <c r="J1548" s="138"/>
      <c r="K1548" s="27"/>
    </row>
    <row r="1549" spans="1:11" ht="30">
      <c r="A1549" s="86" t="s">
        <v>13392</v>
      </c>
      <c r="B1549" s="88" t="s">
        <v>2562</v>
      </c>
      <c r="C1549" s="88"/>
      <c r="D1549" s="86" t="s">
        <v>23</v>
      </c>
      <c r="E1549" s="86"/>
      <c r="F1549" s="90">
        <v>2312.79</v>
      </c>
      <c r="G1549" s="136">
        <f t="shared" si="325"/>
        <v>1371.4844699999999</v>
      </c>
      <c r="H1549" s="130"/>
      <c r="I1549" s="131">
        <f t="shared" si="324"/>
        <v>1371.4844699999999</v>
      </c>
      <c r="J1549" s="138"/>
      <c r="K1549" s="27"/>
    </row>
    <row r="1550" spans="1:11" ht="18.75">
      <c r="A1550" s="86" t="s">
        <v>13393</v>
      </c>
      <c r="B1550" s="88" t="s">
        <v>2563</v>
      </c>
      <c r="C1550" s="88"/>
      <c r="D1550" s="86" t="s">
        <v>22</v>
      </c>
      <c r="E1550" s="86"/>
      <c r="F1550" s="90">
        <v>4099.18</v>
      </c>
      <c r="G1550" s="136">
        <f t="shared" si="325"/>
        <v>2430.8137400000001</v>
      </c>
      <c r="H1550" s="130"/>
      <c r="I1550" s="131">
        <f t="shared" si="324"/>
        <v>2430.8137400000001</v>
      </c>
      <c r="J1550" s="138"/>
      <c r="K1550" s="27"/>
    </row>
    <row r="1551" spans="1:11" ht="42.75">
      <c r="A1551" s="86" t="s">
        <v>145</v>
      </c>
      <c r="B1551" s="89" t="s">
        <v>2564</v>
      </c>
      <c r="C1551" s="89" t="s">
        <v>13016</v>
      </c>
      <c r="D1551" s="86"/>
      <c r="E1551" s="86"/>
      <c r="F1551" s="90"/>
      <c r="G1551" s="146"/>
      <c r="H1551" s="149"/>
      <c r="I1551" s="146"/>
      <c r="J1551" s="138"/>
      <c r="K1551" s="27"/>
    </row>
    <row r="1552" spans="1:11" ht="30">
      <c r="A1552" s="86" t="s">
        <v>13394</v>
      </c>
      <c r="B1552" s="88" t="s">
        <v>2565</v>
      </c>
      <c r="C1552" s="88"/>
      <c r="D1552" s="86" t="s">
        <v>22</v>
      </c>
      <c r="E1552" s="86"/>
      <c r="F1552" s="90">
        <v>4099.18</v>
      </c>
      <c r="G1552" s="136">
        <f t="shared" si="325"/>
        <v>2430.8137400000001</v>
      </c>
      <c r="H1552" s="130"/>
      <c r="I1552" s="131">
        <f t="shared" si="324"/>
        <v>2430.8137400000001</v>
      </c>
      <c r="J1552" s="138"/>
      <c r="K1552" s="27"/>
    </row>
    <row r="1553" spans="1:11" ht="30">
      <c r="A1553" s="86" t="s">
        <v>13395</v>
      </c>
      <c r="B1553" s="88" t="s">
        <v>2566</v>
      </c>
      <c r="C1553" s="88"/>
      <c r="D1553" s="86" t="s">
        <v>23</v>
      </c>
      <c r="E1553" s="86"/>
      <c r="F1553" s="90">
        <v>2636.58</v>
      </c>
      <c r="G1553" s="136">
        <f t="shared" si="325"/>
        <v>1563.4919399999999</v>
      </c>
      <c r="H1553" s="130"/>
      <c r="I1553" s="131">
        <f t="shared" si="324"/>
        <v>1563.4919399999999</v>
      </c>
      <c r="J1553" s="138"/>
      <c r="K1553" s="27"/>
    </row>
    <row r="1554" spans="1:11" ht="28.5">
      <c r="A1554" s="86" t="s">
        <v>145</v>
      </c>
      <c r="B1554" s="89" t="s">
        <v>2567</v>
      </c>
      <c r="C1554" s="88"/>
      <c r="D1554" s="86"/>
      <c r="E1554" s="86"/>
      <c r="F1554" s="90"/>
      <c r="G1554" s="146"/>
      <c r="H1554" s="149"/>
      <c r="I1554" s="146"/>
      <c r="J1554" s="138"/>
      <c r="K1554" s="27"/>
    </row>
    <row r="1555" spans="1:11" ht="30">
      <c r="A1555" s="86" t="s">
        <v>13396</v>
      </c>
      <c r="B1555" s="88" t="s">
        <v>2568</v>
      </c>
      <c r="C1555" s="88"/>
      <c r="D1555" s="86" t="s">
        <v>22</v>
      </c>
      <c r="E1555" s="171" t="s">
        <v>12</v>
      </c>
      <c r="F1555" s="90">
        <v>4099.18</v>
      </c>
      <c r="G1555" s="136">
        <f t="shared" si="325"/>
        <v>2430.8137400000001</v>
      </c>
      <c r="H1555" s="130">
        <f t="shared" ref="H1555:H1557" si="326">G1555*30/100</f>
        <v>729.24412200000006</v>
      </c>
      <c r="I1555" s="131">
        <f t="shared" ref="I1555:I1557" si="327">G1555+H1555</f>
        <v>3160.0578620000001</v>
      </c>
      <c r="J1555" s="142">
        <v>0.3</v>
      </c>
      <c r="K1555" s="27"/>
    </row>
    <row r="1556" spans="1:11" ht="30">
      <c r="A1556" s="86" t="s">
        <v>13397</v>
      </c>
      <c r="B1556" s="88" t="s">
        <v>2569</v>
      </c>
      <c r="C1556" s="88"/>
      <c r="D1556" s="86" t="s">
        <v>22</v>
      </c>
      <c r="E1556" s="171" t="s">
        <v>12</v>
      </c>
      <c r="F1556" s="90">
        <v>3894.09</v>
      </c>
      <c r="G1556" s="136">
        <f t="shared" si="325"/>
        <v>2309.1953699999999</v>
      </c>
      <c r="H1556" s="130">
        <f t="shared" si="326"/>
        <v>692.75861099999997</v>
      </c>
      <c r="I1556" s="131">
        <f t="shared" si="327"/>
        <v>3001.9539809999997</v>
      </c>
      <c r="J1556" s="142">
        <v>0.3</v>
      </c>
      <c r="K1556" s="27"/>
    </row>
    <row r="1557" spans="1:11" ht="30">
      <c r="A1557" s="86" t="s">
        <v>13398</v>
      </c>
      <c r="B1557" s="88" t="s">
        <v>2570</v>
      </c>
      <c r="C1557" s="88"/>
      <c r="D1557" s="86" t="s">
        <v>22</v>
      </c>
      <c r="E1557" s="171" t="s">
        <v>12</v>
      </c>
      <c r="F1557" s="90">
        <v>2312.79</v>
      </c>
      <c r="G1557" s="136">
        <f t="shared" si="325"/>
        <v>1371.4844699999999</v>
      </c>
      <c r="H1557" s="130">
        <f t="shared" si="326"/>
        <v>411.44534099999998</v>
      </c>
      <c r="I1557" s="131">
        <f t="shared" si="327"/>
        <v>1782.929811</v>
      </c>
      <c r="J1557" s="142">
        <v>0.3</v>
      </c>
      <c r="K1557" s="27"/>
    </row>
    <row r="1558" spans="1:11" ht="18.75">
      <c r="A1558" s="86" t="s">
        <v>145</v>
      </c>
      <c r="B1558" s="89" t="s">
        <v>2571</v>
      </c>
      <c r="C1558" s="88"/>
      <c r="D1558" s="86"/>
      <c r="E1558" s="86"/>
      <c r="F1558" s="90"/>
      <c r="G1558" s="146"/>
      <c r="H1558" s="149"/>
      <c r="I1558" s="146"/>
      <c r="J1558" s="138"/>
      <c r="K1558" s="27"/>
    </row>
    <row r="1559" spans="1:11" ht="18.75">
      <c r="A1559" s="86" t="s">
        <v>145</v>
      </c>
      <c r="B1559" s="89" t="s">
        <v>2572</v>
      </c>
      <c r="C1559" s="88"/>
      <c r="D1559" s="86"/>
      <c r="E1559" s="86"/>
      <c r="F1559" s="90"/>
      <c r="G1559" s="146"/>
      <c r="H1559" s="149"/>
      <c r="I1559" s="146"/>
      <c r="J1559" s="138"/>
      <c r="K1559" s="27"/>
    </row>
    <row r="1560" spans="1:11" ht="30">
      <c r="A1560" s="86" t="s">
        <v>13399</v>
      </c>
      <c r="B1560" s="112" t="s">
        <v>13400</v>
      </c>
      <c r="C1560" s="88"/>
      <c r="D1560" s="86" t="s">
        <v>23</v>
      </c>
      <c r="E1560" s="86"/>
      <c r="F1560" s="104">
        <v>1734.42</v>
      </c>
      <c r="G1560" s="136">
        <f t="shared" si="325"/>
        <v>1028.51106</v>
      </c>
      <c r="H1560" s="130"/>
      <c r="I1560" s="131">
        <f t="shared" ref="I1560:I1564" si="328">G1560</f>
        <v>1028.51106</v>
      </c>
      <c r="J1560" s="138"/>
      <c r="K1560" s="27"/>
    </row>
    <row r="1561" spans="1:11" ht="30">
      <c r="A1561" s="86" t="s">
        <v>13401</v>
      </c>
      <c r="B1561" s="88" t="s">
        <v>2574</v>
      </c>
      <c r="C1561" s="88"/>
      <c r="D1561" s="86" t="s">
        <v>24</v>
      </c>
      <c r="E1561" s="86"/>
      <c r="F1561" s="104">
        <v>1027.08</v>
      </c>
      <c r="G1561" s="136">
        <f t="shared" si="325"/>
        <v>609.05843999999991</v>
      </c>
      <c r="H1561" s="130"/>
      <c r="I1561" s="131">
        <f t="shared" si="328"/>
        <v>609.05843999999991</v>
      </c>
      <c r="J1561" s="138"/>
      <c r="K1561" s="27"/>
    </row>
    <row r="1562" spans="1:11" ht="18.75">
      <c r="A1562" s="86" t="s">
        <v>13402</v>
      </c>
      <c r="B1562" s="102" t="s">
        <v>13403</v>
      </c>
      <c r="C1562" s="88"/>
      <c r="D1562" s="86" t="s">
        <v>24</v>
      </c>
      <c r="E1562" s="86"/>
      <c r="F1562" s="104">
        <v>608.29999999999995</v>
      </c>
      <c r="G1562" s="136">
        <f t="shared" si="325"/>
        <v>360.72189999999995</v>
      </c>
      <c r="H1562" s="130"/>
      <c r="I1562" s="131">
        <f t="shared" si="328"/>
        <v>360.72189999999995</v>
      </c>
      <c r="J1562" s="138"/>
      <c r="K1562" s="27"/>
    </row>
    <row r="1563" spans="1:11" ht="30">
      <c r="A1563" s="86" t="s">
        <v>13404</v>
      </c>
      <c r="B1563" s="88" t="s">
        <v>2576</v>
      </c>
      <c r="C1563" s="88"/>
      <c r="D1563" s="86" t="s">
        <v>24</v>
      </c>
      <c r="E1563" s="86"/>
      <c r="F1563" s="90">
        <v>1748.36</v>
      </c>
      <c r="G1563" s="136">
        <f t="shared" si="325"/>
        <v>1036.77748</v>
      </c>
      <c r="H1563" s="130"/>
      <c r="I1563" s="131">
        <f t="shared" si="328"/>
        <v>1036.77748</v>
      </c>
      <c r="J1563" s="138"/>
      <c r="K1563" s="27"/>
    </row>
    <row r="1564" spans="1:11" ht="30">
      <c r="A1564" s="86" t="s">
        <v>13405</v>
      </c>
      <c r="B1564" s="88" t="s">
        <v>2577</v>
      </c>
      <c r="C1564" s="88"/>
      <c r="D1564" s="86" t="s">
        <v>24</v>
      </c>
      <c r="E1564" s="86"/>
      <c r="F1564" s="90">
        <v>1553.71</v>
      </c>
      <c r="G1564" s="136">
        <f t="shared" si="325"/>
        <v>921.35002999999995</v>
      </c>
      <c r="H1564" s="130"/>
      <c r="I1564" s="131">
        <f t="shared" si="328"/>
        <v>921.35002999999995</v>
      </c>
      <c r="J1564" s="138"/>
      <c r="K1564" s="27"/>
    </row>
    <row r="1565" spans="1:11" ht="18.75">
      <c r="A1565" s="86" t="s">
        <v>145</v>
      </c>
      <c r="B1565" s="89" t="s">
        <v>2578</v>
      </c>
      <c r="C1565" s="88"/>
      <c r="D1565" s="86"/>
      <c r="E1565" s="86"/>
      <c r="F1565" s="90"/>
      <c r="G1565" s="146"/>
      <c r="H1565" s="149"/>
      <c r="I1565" s="146"/>
      <c r="J1565" s="138"/>
      <c r="K1565" s="27"/>
    </row>
    <row r="1566" spans="1:11" ht="20.25">
      <c r="A1566" s="86" t="s">
        <v>13406</v>
      </c>
      <c r="B1566" s="88" t="s">
        <v>2579</v>
      </c>
      <c r="C1566" s="88"/>
      <c r="D1566" s="86" t="s">
        <v>24</v>
      </c>
      <c r="E1566" s="169" t="s">
        <v>12</v>
      </c>
      <c r="F1566" s="90">
        <v>965.23</v>
      </c>
      <c r="G1566" s="136">
        <f t="shared" si="325"/>
        <v>572.38139000000001</v>
      </c>
      <c r="H1566" s="130">
        <f>G1566*30/100</f>
        <v>171.714417</v>
      </c>
      <c r="I1566" s="131">
        <f t="shared" ref="I1566" si="329">G1566+H1566</f>
        <v>744.09580700000004</v>
      </c>
      <c r="J1566" s="142">
        <v>0.3</v>
      </c>
      <c r="K1566" s="27"/>
    </row>
    <row r="1567" spans="1:11" ht="30">
      <c r="A1567" s="86" t="s">
        <v>13407</v>
      </c>
      <c r="B1567" s="88" t="s">
        <v>2580</v>
      </c>
      <c r="C1567" s="88" t="s">
        <v>2581</v>
      </c>
      <c r="D1567" s="86" t="s">
        <v>22</v>
      </c>
      <c r="E1567" s="86"/>
      <c r="F1567" s="90">
        <v>3842.98</v>
      </c>
      <c r="G1567" s="136">
        <f t="shared" si="325"/>
        <v>2278.8871399999998</v>
      </c>
      <c r="H1567" s="130"/>
      <c r="I1567" s="131">
        <f t="shared" ref="I1567:I1568" si="330">G1567</f>
        <v>2278.8871399999998</v>
      </c>
      <c r="J1567" s="138"/>
      <c r="K1567" s="27"/>
    </row>
    <row r="1568" spans="1:11" ht="18.75">
      <c r="A1568" s="86" t="s">
        <v>13408</v>
      </c>
      <c r="B1568" s="88" t="s">
        <v>2582</v>
      </c>
      <c r="C1568" s="88"/>
      <c r="D1568" s="86" t="s">
        <v>23</v>
      </c>
      <c r="E1568" s="86"/>
      <c r="F1568" s="90">
        <v>2312.79</v>
      </c>
      <c r="G1568" s="136">
        <f t="shared" si="325"/>
        <v>1371.4844699999999</v>
      </c>
      <c r="H1568" s="130"/>
      <c r="I1568" s="131">
        <f t="shared" si="330"/>
        <v>1371.4844699999999</v>
      </c>
      <c r="J1568" s="138"/>
      <c r="K1568" s="27"/>
    </row>
    <row r="1569" spans="1:11" ht="20.25">
      <c r="A1569" s="86" t="s">
        <v>13409</v>
      </c>
      <c r="B1569" s="88" t="s">
        <v>2583</v>
      </c>
      <c r="C1569" s="88"/>
      <c r="D1569" s="86" t="s">
        <v>24</v>
      </c>
      <c r="E1569" s="169" t="s">
        <v>12</v>
      </c>
      <c r="F1569" s="90">
        <v>675.71</v>
      </c>
      <c r="G1569" s="136">
        <f t="shared" si="325"/>
        <v>400.69603000000001</v>
      </c>
      <c r="H1569" s="130">
        <f>G1569*30/100</f>
        <v>120.208809</v>
      </c>
      <c r="I1569" s="131">
        <f t="shared" ref="I1569" si="331">G1569+H1569</f>
        <v>520.90483900000004</v>
      </c>
      <c r="J1569" s="142">
        <v>0.3</v>
      </c>
      <c r="K1569" s="27"/>
    </row>
    <row r="1570" spans="1:11" ht="41.25">
      <c r="A1570" s="86" t="s">
        <v>13410</v>
      </c>
      <c r="B1570" s="88" t="s">
        <v>2584</v>
      </c>
      <c r="C1570" s="88"/>
      <c r="D1570" s="86" t="s">
        <v>11794</v>
      </c>
      <c r="E1570" s="86"/>
      <c r="F1570" s="90">
        <v>25402.01</v>
      </c>
      <c r="G1570" s="136">
        <f t="shared" si="325"/>
        <v>15063.391929999998</v>
      </c>
      <c r="H1570" s="130"/>
      <c r="I1570" s="131">
        <f t="shared" ref="I1570:I1574" si="332">G1570</f>
        <v>15063.391929999998</v>
      </c>
      <c r="J1570" s="138"/>
      <c r="K1570" s="141" t="s">
        <v>14684</v>
      </c>
    </row>
    <row r="1571" spans="1:11" ht="30">
      <c r="A1571" s="86" t="s">
        <v>13411</v>
      </c>
      <c r="B1571" s="88" t="s">
        <v>2585</v>
      </c>
      <c r="C1571" s="88"/>
      <c r="D1571" s="86" t="s">
        <v>22</v>
      </c>
      <c r="E1571" s="86"/>
      <c r="F1571" s="90">
        <v>4673.0600000000004</v>
      </c>
      <c r="G1571" s="136">
        <f t="shared" si="325"/>
        <v>2771.1245800000002</v>
      </c>
      <c r="H1571" s="130"/>
      <c r="I1571" s="131">
        <f t="shared" si="332"/>
        <v>2771.1245800000002</v>
      </c>
      <c r="J1571" s="138"/>
      <c r="K1571" s="27"/>
    </row>
    <row r="1572" spans="1:11" ht="30">
      <c r="A1572" s="86" t="s">
        <v>13412</v>
      </c>
      <c r="B1572" s="88" t="s">
        <v>2586</v>
      </c>
      <c r="C1572" s="88"/>
      <c r="D1572" s="86" t="s">
        <v>24</v>
      </c>
      <c r="E1572" s="86"/>
      <c r="F1572" s="90">
        <v>1553.71</v>
      </c>
      <c r="G1572" s="136">
        <f t="shared" si="325"/>
        <v>921.35002999999995</v>
      </c>
      <c r="H1572" s="130"/>
      <c r="I1572" s="131">
        <f t="shared" si="332"/>
        <v>921.35002999999995</v>
      </c>
      <c r="J1572" s="138"/>
      <c r="K1572" s="27"/>
    </row>
    <row r="1573" spans="1:11" ht="41.25">
      <c r="A1573" s="86" t="s">
        <v>13413</v>
      </c>
      <c r="B1573" s="88" t="s">
        <v>2587</v>
      </c>
      <c r="C1573" s="88"/>
      <c r="D1573" s="86" t="s">
        <v>23</v>
      </c>
      <c r="E1573" s="86"/>
      <c r="F1573" s="90">
        <v>6360.17</v>
      </c>
      <c r="G1573" s="136">
        <f t="shared" si="325"/>
        <v>3771.5808099999999</v>
      </c>
      <c r="H1573" s="130"/>
      <c r="I1573" s="131">
        <f t="shared" si="332"/>
        <v>3771.5808099999999</v>
      </c>
      <c r="J1573" s="138"/>
      <c r="K1573" s="141" t="s">
        <v>14684</v>
      </c>
    </row>
    <row r="1574" spans="1:11" ht="41.25">
      <c r="A1574" s="86" t="s">
        <v>13414</v>
      </c>
      <c r="B1574" s="88" t="s">
        <v>2588</v>
      </c>
      <c r="C1574" s="88"/>
      <c r="D1574" s="86" t="s">
        <v>22</v>
      </c>
      <c r="E1574" s="86"/>
      <c r="F1574" s="90">
        <v>9393.64</v>
      </c>
      <c r="G1574" s="136">
        <f t="shared" si="325"/>
        <v>5570.4285199999995</v>
      </c>
      <c r="H1574" s="130"/>
      <c r="I1574" s="131">
        <f t="shared" si="332"/>
        <v>5570.4285199999995</v>
      </c>
      <c r="J1574" s="138"/>
      <c r="K1574" s="141" t="s">
        <v>14684</v>
      </c>
    </row>
    <row r="1575" spans="1:11" ht="41.25">
      <c r="A1575" s="86" t="s">
        <v>13415</v>
      </c>
      <c r="B1575" s="88" t="s">
        <v>2589</v>
      </c>
      <c r="C1575" s="88" t="s">
        <v>2581</v>
      </c>
      <c r="D1575" s="86" t="s">
        <v>11794</v>
      </c>
      <c r="E1575" s="169" t="s">
        <v>12</v>
      </c>
      <c r="F1575" s="90">
        <v>18329.259999999998</v>
      </c>
      <c r="G1575" s="136">
        <f t="shared" si="325"/>
        <v>10869.251179999999</v>
      </c>
      <c r="H1575" s="130">
        <f>G1575*50/100</f>
        <v>5434.6255899999996</v>
      </c>
      <c r="I1575" s="131">
        <f t="shared" ref="I1575" si="333">G1575+H1575</f>
        <v>16303.876769999999</v>
      </c>
      <c r="J1575" s="142">
        <v>0.5</v>
      </c>
      <c r="K1575" s="141" t="s">
        <v>14684</v>
      </c>
    </row>
    <row r="1576" spans="1:11" ht="41.25">
      <c r="A1576" s="86" t="s">
        <v>13416</v>
      </c>
      <c r="B1576" s="88" t="s">
        <v>2590</v>
      </c>
      <c r="C1576" s="88"/>
      <c r="D1576" s="86" t="s">
        <v>22</v>
      </c>
      <c r="E1576" s="86"/>
      <c r="F1576" s="90">
        <v>12963.66</v>
      </c>
      <c r="G1576" s="136">
        <f t="shared" si="325"/>
        <v>7687.4503799999993</v>
      </c>
      <c r="H1576" s="130"/>
      <c r="I1576" s="131">
        <f t="shared" ref="I1576:I1577" si="334">G1576</f>
        <v>7687.4503799999993</v>
      </c>
      <c r="J1576" s="138"/>
      <c r="K1576" s="141" t="s">
        <v>14684</v>
      </c>
    </row>
    <row r="1577" spans="1:11" ht="41.25">
      <c r="A1577" s="86" t="s">
        <v>13417</v>
      </c>
      <c r="B1577" s="88" t="s">
        <v>2591</v>
      </c>
      <c r="C1577" s="88"/>
      <c r="D1577" s="86" t="s">
        <v>24</v>
      </c>
      <c r="E1577" s="86"/>
      <c r="F1577" s="90">
        <v>4686.1499999999996</v>
      </c>
      <c r="G1577" s="136">
        <f t="shared" si="325"/>
        <v>2778.8869499999996</v>
      </c>
      <c r="H1577" s="130"/>
      <c r="I1577" s="131">
        <f t="shared" si="334"/>
        <v>2778.8869499999996</v>
      </c>
      <c r="J1577" s="138"/>
      <c r="K1577" s="141" t="s">
        <v>14684</v>
      </c>
    </row>
    <row r="1578" spans="1:11" ht="41.25">
      <c r="A1578" s="86" t="s">
        <v>13418</v>
      </c>
      <c r="B1578" s="88" t="s">
        <v>2592</v>
      </c>
      <c r="C1578" s="88"/>
      <c r="D1578" s="86" t="s">
        <v>22</v>
      </c>
      <c r="E1578" s="86"/>
      <c r="F1578" s="90">
        <v>13348.48</v>
      </c>
      <c r="G1578" s="136">
        <f t="shared" si="325"/>
        <v>7915.6486399999994</v>
      </c>
      <c r="H1578" s="130">
        <f>G1578*40/100</f>
        <v>3166.2594559999998</v>
      </c>
      <c r="I1578" s="131">
        <f>G1578+H1578</f>
        <v>11081.908095999999</v>
      </c>
      <c r="J1578" s="142">
        <v>0.4</v>
      </c>
      <c r="K1578" s="141" t="s">
        <v>14684</v>
      </c>
    </row>
    <row r="1579" spans="1:11" ht="30">
      <c r="A1579" s="86" t="s">
        <v>13419</v>
      </c>
      <c r="B1579" s="88" t="s">
        <v>2593</v>
      </c>
      <c r="C1579" s="88"/>
      <c r="D1579" s="86" t="s">
        <v>23</v>
      </c>
      <c r="E1579" s="86"/>
      <c r="F1579" s="90">
        <v>2890.98</v>
      </c>
      <c r="G1579" s="136">
        <f t="shared" si="325"/>
        <v>1714.35114</v>
      </c>
      <c r="H1579" s="130"/>
      <c r="I1579" s="131">
        <f t="shared" ref="I1579:I1580" si="335">G1579</f>
        <v>1714.35114</v>
      </c>
      <c r="J1579" s="138"/>
      <c r="K1579" s="27"/>
    </row>
    <row r="1580" spans="1:11" ht="41.25">
      <c r="A1580" s="86" t="s">
        <v>13420</v>
      </c>
      <c r="B1580" s="88" t="s">
        <v>2594</v>
      </c>
      <c r="C1580" s="88" t="s">
        <v>2595</v>
      </c>
      <c r="D1580" s="86" t="s">
        <v>22</v>
      </c>
      <c r="E1580" s="86"/>
      <c r="F1580" s="90">
        <v>7365.71</v>
      </c>
      <c r="G1580" s="136">
        <f t="shared" si="325"/>
        <v>4367.8660300000001</v>
      </c>
      <c r="H1580" s="130"/>
      <c r="I1580" s="131">
        <f t="shared" si="335"/>
        <v>4367.8660300000001</v>
      </c>
      <c r="J1580" s="138"/>
      <c r="K1580" s="141" t="s">
        <v>14684</v>
      </c>
    </row>
    <row r="1581" spans="1:11" ht="41.25">
      <c r="A1581" s="86" t="s">
        <v>13421</v>
      </c>
      <c r="B1581" s="88" t="s">
        <v>13422</v>
      </c>
      <c r="C1581" s="88" t="s">
        <v>2595</v>
      </c>
      <c r="D1581" s="86" t="s">
        <v>11794</v>
      </c>
      <c r="E1581" s="86"/>
      <c r="F1581" s="90">
        <v>35627.550000000003</v>
      </c>
      <c r="G1581" s="136">
        <f t="shared" si="325"/>
        <v>21127.137150000002</v>
      </c>
      <c r="H1581" s="130">
        <f>G1581*40/100</f>
        <v>8450.8548599999995</v>
      </c>
      <c r="I1581" s="131">
        <f>G1581+H1581</f>
        <v>29577.992010000002</v>
      </c>
      <c r="J1581" s="142">
        <v>0.4</v>
      </c>
      <c r="K1581" s="141" t="s">
        <v>14684</v>
      </c>
    </row>
    <row r="1582" spans="1:11" ht="30">
      <c r="A1582" s="86" t="s">
        <v>13423</v>
      </c>
      <c r="B1582" s="88" t="s">
        <v>2597</v>
      </c>
      <c r="C1582" s="88"/>
      <c r="D1582" s="86" t="s">
        <v>11794</v>
      </c>
      <c r="E1582" s="86"/>
      <c r="F1582" s="90">
        <v>6934.32</v>
      </c>
      <c r="G1582" s="136">
        <f t="shared" si="325"/>
        <v>4112.0517599999994</v>
      </c>
      <c r="H1582" s="130"/>
      <c r="I1582" s="131">
        <f t="shared" ref="I1582:I1583" si="336">G1582</f>
        <v>4112.0517599999994</v>
      </c>
      <c r="J1582" s="138"/>
      <c r="K1582" s="27"/>
    </row>
    <row r="1583" spans="1:11" ht="30">
      <c r="A1583" s="86" t="s">
        <v>13424</v>
      </c>
      <c r="B1583" s="88" t="s">
        <v>2598</v>
      </c>
      <c r="C1583" s="88"/>
      <c r="D1583" s="86" t="s">
        <v>11794</v>
      </c>
      <c r="E1583" s="86"/>
      <c r="F1583" s="90">
        <v>5673.66</v>
      </c>
      <c r="G1583" s="136">
        <f t="shared" si="325"/>
        <v>3364.48038</v>
      </c>
      <c r="H1583" s="130"/>
      <c r="I1583" s="131">
        <f t="shared" si="336"/>
        <v>3364.48038</v>
      </c>
      <c r="J1583" s="138"/>
      <c r="K1583" s="27"/>
    </row>
    <row r="1584" spans="1:11" ht="41.25">
      <c r="A1584" s="86" t="s">
        <v>13425</v>
      </c>
      <c r="B1584" s="85" t="s">
        <v>2599</v>
      </c>
      <c r="C1584" s="88"/>
      <c r="D1584" s="86" t="s">
        <v>11794</v>
      </c>
      <c r="E1584" s="169" t="s">
        <v>12</v>
      </c>
      <c r="F1584" s="90">
        <v>18434.21</v>
      </c>
      <c r="G1584" s="136">
        <f t="shared" si="325"/>
        <v>10931.486529999998</v>
      </c>
      <c r="H1584" s="130">
        <f t="shared" ref="H1584:H1589" si="337">G1584*30/100</f>
        <v>3279.4459589999997</v>
      </c>
      <c r="I1584" s="131">
        <f t="shared" ref="I1584:I1589" si="338">G1584+H1584</f>
        <v>14210.932488999999</v>
      </c>
      <c r="J1584" s="142">
        <v>0.3</v>
      </c>
      <c r="K1584" s="141" t="s">
        <v>14684</v>
      </c>
    </row>
    <row r="1585" spans="1:11" ht="41.25">
      <c r="A1585" s="86" t="s">
        <v>13426</v>
      </c>
      <c r="B1585" s="85" t="s">
        <v>2600</v>
      </c>
      <c r="C1585" s="88"/>
      <c r="D1585" s="86" t="s">
        <v>11794</v>
      </c>
      <c r="E1585" s="169" t="s">
        <v>12</v>
      </c>
      <c r="F1585" s="90">
        <v>24487.23</v>
      </c>
      <c r="G1585" s="136">
        <f t="shared" si="325"/>
        <v>14520.927389999999</v>
      </c>
      <c r="H1585" s="130">
        <f t="shared" si="337"/>
        <v>4356.278217</v>
      </c>
      <c r="I1585" s="131">
        <f t="shared" si="338"/>
        <v>18877.205607</v>
      </c>
      <c r="J1585" s="142">
        <v>0.3</v>
      </c>
      <c r="K1585" s="141" t="s">
        <v>14684</v>
      </c>
    </row>
    <row r="1586" spans="1:11" ht="41.25">
      <c r="A1586" s="86" t="s">
        <v>13427</v>
      </c>
      <c r="B1586" s="85" t="s">
        <v>2601</v>
      </c>
      <c r="C1586" s="103"/>
      <c r="D1586" s="86" t="s">
        <v>11794</v>
      </c>
      <c r="E1586" s="172" t="s">
        <v>12</v>
      </c>
      <c r="F1586" s="90">
        <v>19232.11</v>
      </c>
      <c r="G1586" s="136">
        <f t="shared" si="325"/>
        <v>11404.641229999999</v>
      </c>
      <c r="H1586" s="130">
        <f t="shared" si="337"/>
        <v>3421.3923689999997</v>
      </c>
      <c r="I1586" s="131">
        <f t="shared" si="338"/>
        <v>14826.033598999999</v>
      </c>
      <c r="J1586" s="142">
        <v>0.3</v>
      </c>
      <c r="K1586" s="141" t="s">
        <v>14684</v>
      </c>
    </row>
    <row r="1587" spans="1:11" ht="41.25">
      <c r="A1587" s="86" t="s">
        <v>13428</v>
      </c>
      <c r="B1587" s="85" t="s">
        <v>2602</v>
      </c>
      <c r="C1587" s="103"/>
      <c r="D1587" s="86" t="s">
        <v>11794</v>
      </c>
      <c r="E1587" s="172" t="s">
        <v>12</v>
      </c>
      <c r="F1587" s="90">
        <v>18159.07</v>
      </c>
      <c r="G1587" s="136">
        <f t="shared" si="325"/>
        <v>10768.328509999999</v>
      </c>
      <c r="H1587" s="130">
        <f t="shared" si="337"/>
        <v>3230.4985529999999</v>
      </c>
      <c r="I1587" s="131">
        <f t="shared" si="338"/>
        <v>13998.827062999999</v>
      </c>
      <c r="J1587" s="142">
        <v>0.3</v>
      </c>
      <c r="K1587" s="141" t="s">
        <v>14684</v>
      </c>
    </row>
    <row r="1588" spans="1:11" ht="41.25">
      <c r="A1588" s="86" t="s">
        <v>13429</v>
      </c>
      <c r="B1588" s="85" t="s">
        <v>13430</v>
      </c>
      <c r="C1588" s="103"/>
      <c r="D1588" s="86" t="s">
        <v>11794</v>
      </c>
      <c r="E1588" s="172" t="s">
        <v>12</v>
      </c>
      <c r="F1588" s="90">
        <v>24762.37</v>
      </c>
      <c r="G1588" s="136">
        <f t="shared" si="325"/>
        <v>14684.085409999998</v>
      </c>
      <c r="H1588" s="130">
        <f t="shared" si="337"/>
        <v>4405.2256229999994</v>
      </c>
      <c r="I1588" s="131">
        <f t="shared" si="338"/>
        <v>19089.311032999998</v>
      </c>
      <c r="J1588" s="142">
        <v>0.3</v>
      </c>
      <c r="K1588" s="141" t="s">
        <v>14684</v>
      </c>
    </row>
    <row r="1589" spans="1:11" ht="45">
      <c r="A1589" s="86" t="s">
        <v>13431</v>
      </c>
      <c r="B1589" s="85" t="s">
        <v>2604</v>
      </c>
      <c r="C1589" s="85" t="s">
        <v>13432</v>
      </c>
      <c r="D1589" s="86" t="s">
        <v>22</v>
      </c>
      <c r="E1589" s="172" t="s">
        <v>12</v>
      </c>
      <c r="F1589" s="90">
        <v>3536.32</v>
      </c>
      <c r="G1589" s="136">
        <f t="shared" si="325"/>
        <v>2097.0377600000002</v>
      </c>
      <c r="H1589" s="130">
        <f t="shared" si="337"/>
        <v>629.11132800000007</v>
      </c>
      <c r="I1589" s="131">
        <f t="shared" si="338"/>
        <v>2726.1490880000001</v>
      </c>
      <c r="J1589" s="142">
        <v>0.3</v>
      </c>
      <c r="K1589" s="27"/>
    </row>
    <row r="1590" spans="1:11" ht="18.75">
      <c r="A1590" s="86" t="s">
        <v>145</v>
      </c>
      <c r="B1590" s="89" t="s">
        <v>2605</v>
      </c>
      <c r="C1590" s="88"/>
      <c r="D1590" s="86"/>
      <c r="E1590" s="86"/>
      <c r="F1590" s="90"/>
      <c r="G1590" s="146"/>
      <c r="H1590" s="149"/>
      <c r="I1590" s="146"/>
      <c r="J1590" s="138"/>
      <c r="K1590" s="27"/>
    </row>
    <row r="1591" spans="1:11" ht="18.75">
      <c r="A1591" s="86" t="s">
        <v>145</v>
      </c>
      <c r="B1591" s="89" t="s">
        <v>2606</v>
      </c>
      <c r="C1591" s="88"/>
      <c r="D1591" s="86"/>
      <c r="E1591" s="86"/>
      <c r="F1591" s="90"/>
      <c r="G1591" s="146"/>
      <c r="H1591" s="149"/>
      <c r="I1591" s="146"/>
      <c r="J1591" s="138"/>
      <c r="K1591" s="27"/>
    </row>
    <row r="1592" spans="1:11" ht="18.75">
      <c r="A1592" s="86" t="s">
        <v>13433</v>
      </c>
      <c r="B1592" s="88" t="s">
        <v>2607</v>
      </c>
      <c r="C1592" s="88" t="s">
        <v>2608</v>
      </c>
      <c r="D1592" s="86" t="s">
        <v>11794</v>
      </c>
      <c r="E1592" s="86"/>
      <c r="F1592" s="90">
        <v>14341.82</v>
      </c>
      <c r="G1592" s="136">
        <f t="shared" si="325"/>
        <v>8504.6992599999994</v>
      </c>
      <c r="H1592" s="130"/>
      <c r="I1592" s="131">
        <f t="shared" ref="I1592:I1601" si="339">G1592</f>
        <v>8504.6992599999994</v>
      </c>
      <c r="J1592" s="138"/>
      <c r="K1592" s="27"/>
    </row>
    <row r="1593" spans="1:11" ht="18.75">
      <c r="A1593" s="86" t="s">
        <v>13434</v>
      </c>
      <c r="B1593" s="88" t="s">
        <v>2609</v>
      </c>
      <c r="C1593" s="88"/>
      <c r="D1593" s="86" t="s">
        <v>11794</v>
      </c>
      <c r="E1593" s="86"/>
      <c r="F1593" s="90">
        <v>11347.18</v>
      </c>
      <c r="G1593" s="136">
        <f t="shared" si="325"/>
        <v>6728.8777399999999</v>
      </c>
      <c r="H1593" s="130"/>
      <c r="I1593" s="131">
        <f t="shared" si="339"/>
        <v>6728.8777399999999</v>
      </c>
      <c r="J1593" s="138"/>
      <c r="K1593" s="27"/>
    </row>
    <row r="1594" spans="1:11" ht="30">
      <c r="A1594" s="86" t="s">
        <v>13435</v>
      </c>
      <c r="B1594" s="88" t="s">
        <v>2610</v>
      </c>
      <c r="C1594" s="88"/>
      <c r="D1594" s="86" t="s">
        <v>22</v>
      </c>
      <c r="E1594" s="86"/>
      <c r="F1594" s="90">
        <v>3415.87</v>
      </c>
      <c r="G1594" s="136">
        <f t="shared" si="325"/>
        <v>2025.6109099999999</v>
      </c>
      <c r="H1594" s="130"/>
      <c r="I1594" s="131">
        <f t="shared" si="339"/>
        <v>2025.6109099999999</v>
      </c>
      <c r="J1594" s="138"/>
      <c r="K1594" s="27"/>
    </row>
    <row r="1595" spans="1:11" ht="30">
      <c r="A1595" s="86" t="s">
        <v>13436</v>
      </c>
      <c r="B1595" s="88" t="s">
        <v>2611</v>
      </c>
      <c r="C1595" s="88"/>
      <c r="D1595" s="86" t="s">
        <v>11794</v>
      </c>
      <c r="E1595" s="86"/>
      <c r="F1595" s="90">
        <v>7880.41</v>
      </c>
      <c r="G1595" s="136">
        <f t="shared" si="325"/>
        <v>4673.08313</v>
      </c>
      <c r="H1595" s="130"/>
      <c r="I1595" s="131">
        <f t="shared" si="339"/>
        <v>4673.08313</v>
      </c>
      <c r="J1595" s="138"/>
      <c r="K1595" s="27"/>
    </row>
    <row r="1596" spans="1:11" ht="18.75">
      <c r="A1596" s="86" t="s">
        <v>13437</v>
      </c>
      <c r="B1596" s="88" t="s">
        <v>2612</v>
      </c>
      <c r="C1596" s="88"/>
      <c r="D1596" s="86" t="s">
        <v>11794</v>
      </c>
      <c r="E1596" s="86"/>
      <c r="F1596" s="90">
        <v>13238.74</v>
      </c>
      <c r="G1596" s="136">
        <f t="shared" si="325"/>
        <v>7850.5728199999994</v>
      </c>
      <c r="H1596" s="130"/>
      <c r="I1596" s="131">
        <f t="shared" si="339"/>
        <v>7850.5728199999994</v>
      </c>
      <c r="J1596" s="138"/>
      <c r="K1596" s="27"/>
    </row>
    <row r="1597" spans="1:11" ht="18.75">
      <c r="A1597" s="86" t="s">
        <v>13438</v>
      </c>
      <c r="B1597" s="88" t="s">
        <v>2613</v>
      </c>
      <c r="C1597" s="88"/>
      <c r="D1597" s="86" t="s">
        <v>22</v>
      </c>
      <c r="E1597" s="86"/>
      <c r="F1597" s="90">
        <v>5123.97</v>
      </c>
      <c r="G1597" s="136">
        <f t="shared" si="325"/>
        <v>3038.5142099999998</v>
      </c>
      <c r="H1597" s="130"/>
      <c r="I1597" s="131">
        <f t="shared" si="339"/>
        <v>3038.5142099999998</v>
      </c>
      <c r="J1597" s="138"/>
      <c r="K1597" s="27"/>
    </row>
    <row r="1598" spans="1:11" ht="18.75">
      <c r="A1598" s="86" t="s">
        <v>13439</v>
      </c>
      <c r="B1598" s="88" t="s">
        <v>2614</v>
      </c>
      <c r="C1598" s="88"/>
      <c r="D1598" s="86" t="s">
        <v>22</v>
      </c>
      <c r="E1598" s="86"/>
      <c r="F1598" s="90">
        <v>4673.0600000000004</v>
      </c>
      <c r="G1598" s="136">
        <f t="shared" si="325"/>
        <v>2771.1245800000002</v>
      </c>
      <c r="H1598" s="130"/>
      <c r="I1598" s="131">
        <f t="shared" si="339"/>
        <v>2771.1245800000002</v>
      </c>
      <c r="J1598" s="138"/>
      <c r="K1598" s="27"/>
    </row>
    <row r="1599" spans="1:11" ht="18.75">
      <c r="A1599" s="86" t="s">
        <v>13440</v>
      </c>
      <c r="B1599" s="88" t="s">
        <v>2615</v>
      </c>
      <c r="C1599" s="88"/>
      <c r="D1599" s="86" t="s">
        <v>23</v>
      </c>
      <c r="E1599" s="86"/>
      <c r="F1599" s="90">
        <v>1977.24</v>
      </c>
      <c r="G1599" s="136">
        <f t="shared" si="325"/>
        <v>1172.50332</v>
      </c>
      <c r="H1599" s="130"/>
      <c r="I1599" s="131">
        <f t="shared" si="339"/>
        <v>1172.50332</v>
      </c>
      <c r="J1599" s="138"/>
      <c r="K1599" s="27"/>
    </row>
    <row r="1600" spans="1:11" ht="18.75">
      <c r="A1600" s="86" t="s">
        <v>13441</v>
      </c>
      <c r="B1600" s="88" t="s">
        <v>2616</v>
      </c>
      <c r="C1600" s="88"/>
      <c r="D1600" s="86" t="s">
        <v>22</v>
      </c>
      <c r="E1600" s="86"/>
      <c r="F1600" s="90">
        <v>3415.87</v>
      </c>
      <c r="G1600" s="136">
        <f t="shared" si="325"/>
        <v>2025.6109099999999</v>
      </c>
      <c r="H1600" s="130"/>
      <c r="I1600" s="131">
        <f t="shared" si="339"/>
        <v>2025.6109099999999</v>
      </c>
      <c r="J1600" s="138"/>
      <c r="K1600" s="27"/>
    </row>
    <row r="1601" spans="1:11" ht="18.75">
      <c r="A1601" s="86" t="s">
        <v>13442</v>
      </c>
      <c r="B1601" s="88" t="s">
        <v>2617</v>
      </c>
      <c r="C1601" s="88"/>
      <c r="D1601" s="86" t="s">
        <v>22</v>
      </c>
      <c r="E1601" s="86"/>
      <c r="F1601" s="90">
        <v>4099.18</v>
      </c>
      <c r="G1601" s="136">
        <f t="shared" si="325"/>
        <v>2430.8137400000001</v>
      </c>
      <c r="H1601" s="130"/>
      <c r="I1601" s="131">
        <f t="shared" si="339"/>
        <v>2430.8137400000001</v>
      </c>
      <c r="J1601" s="138"/>
      <c r="K1601" s="27"/>
    </row>
    <row r="1602" spans="1:11" ht="18.75">
      <c r="A1602" s="86" t="s">
        <v>145</v>
      </c>
      <c r="B1602" s="89" t="s">
        <v>2618</v>
      </c>
      <c r="C1602" s="88"/>
      <c r="D1602" s="86"/>
      <c r="E1602" s="86"/>
      <c r="F1602" s="90"/>
      <c r="G1602" s="146"/>
      <c r="H1602" s="149"/>
      <c r="I1602" s="146"/>
      <c r="J1602" s="138"/>
      <c r="K1602" s="27"/>
    </row>
    <row r="1603" spans="1:11" ht="41.25">
      <c r="A1603" s="86" t="s">
        <v>13443</v>
      </c>
      <c r="B1603" s="88" t="s">
        <v>2619</v>
      </c>
      <c r="C1603" s="88"/>
      <c r="D1603" s="86" t="s">
        <v>11794</v>
      </c>
      <c r="E1603" s="86"/>
      <c r="F1603" s="90">
        <v>34266.379999999997</v>
      </c>
      <c r="G1603" s="136">
        <f t="shared" si="325"/>
        <v>20319.963339999998</v>
      </c>
      <c r="H1603" s="130">
        <f>G1603*40/100</f>
        <v>8127.9853359999997</v>
      </c>
      <c r="I1603" s="131">
        <f>G1603+H1603</f>
        <v>28447.948676</v>
      </c>
      <c r="J1603" s="142">
        <v>0.4</v>
      </c>
      <c r="K1603" s="141" t="s">
        <v>14684</v>
      </c>
    </row>
    <row r="1604" spans="1:11" ht="18.75">
      <c r="A1604" s="86" t="s">
        <v>145</v>
      </c>
      <c r="B1604" s="89" t="s">
        <v>2620</v>
      </c>
      <c r="C1604" s="88"/>
      <c r="D1604" s="86"/>
      <c r="E1604" s="86"/>
      <c r="F1604" s="90"/>
      <c r="G1604" s="146"/>
      <c r="H1604" s="149"/>
      <c r="I1604" s="146"/>
      <c r="J1604" s="138"/>
      <c r="K1604" s="27"/>
    </row>
    <row r="1605" spans="1:11" ht="28.5">
      <c r="A1605" s="86" t="s">
        <v>145</v>
      </c>
      <c r="B1605" s="89" t="s">
        <v>2621</v>
      </c>
      <c r="C1605" s="88"/>
      <c r="D1605" s="86"/>
      <c r="E1605" s="86"/>
      <c r="F1605" s="90"/>
      <c r="G1605" s="146"/>
      <c r="H1605" s="149"/>
      <c r="I1605" s="146"/>
      <c r="J1605" s="138"/>
      <c r="K1605" s="27"/>
    </row>
    <row r="1606" spans="1:11" ht="30">
      <c r="A1606" s="86" t="s">
        <v>13444</v>
      </c>
      <c r="B1606" s="88" t="s">
        <v>2627</v>
      </c>
      <c r="C1606" s="88"/>
      <c r="D1606" s="86" t="s">
        <v>22</v>
      </c>
      <c r="E1606" s="86"/>
      <c r="F1606" s="90">
        <v>5797.07</v>
      </c>
      <c r="G1606" s="136">
        <f t="shared" si="325"/>
        <v>3437.6625099999997</v>
      </c>
      <c r="H1606" s="130"/>
      <c r="I1606" s="131">
        <f t="shared" ref="I1606:I1614" si="340">G1606</f>
        <v>3437.6625099999997</v>
      </c>
      <c r="J1606" s="138"/>
      <c r="K1606" s="27"/>
    </row>
    <row r="1607" spans="1:11" ht="30">
      <c r="A1607" s="86" t="s">
        <v>13445</v>
      </c>
      <c r="B1607" s="88" t="s">
        <v>2628</v>
      </c>
      <c r="C1607" s="88" t="s">
        <v>2629</v>
      </c>
      <c r="D1607" s="86" t="s">
        <v>24</v>
      </c>
      <c r="E1607" s="86"/>
      <c r="F1607" s="90">
        <v>4546.96</v>
      </c>
      <c r="G1607" s="136">
        <f t="shared" si="325"/>
        <v>2696.34728</v>
      </c>
      <c r="H1607" s="130"/>
      <c r="I1607" s="131">
        <f t="shared" si="340"/>
        <v>2696.34728</v>
      </c>
      <c r="J1607" s="138"/>
      <c r="K1607" s="27"/>
    </row>
    <row r="1608" spans="1:11" ht="30">
      <c r="A1608" s="86" t="s">
        <v>13446</v>
      </c>
      <c r="B1608" s="88" t="s">
        <v>2630</v>
      </c>
      <c r="C1608" s="88"/>
      <c r="D1608" s="86" t="s">
        <v>22</v>
      </c>
      <c r="E1608" s="86"/>
      <c r="F1608" s="90">
        <v>5797.07</v>
      </c>
      <c r="G1608" s="136">
        <f t="shared" si="325"/>
        <v>3437.6625099999997</v>
      </c>
      <c r="H1608" s="130"/>
      <c r="I1608" s="131">
        <f t="shared" si="340"/>
        <v>3437.6625099999997</v>
      </c>
      <c r="J1608" s="138"/>
      <c r="K1608" s="27"/>
    </row>
    <row r="1609" spans="1:11" ht="18.75">
      <c r="A1609" s="86" t="s">
        <v>13447</v>
      </c>
      <c r="B1609" s="88" t="s">
        <v>2631</v>
      </c>
      <c r="C1609" s="88"/>
      <c r="D1609" s="86" t="s">
        <v>22</v>
      </c>
      <c r="E1609" s="86"/>
      <c r="F1609" s="90">
        <v>3036.56</v>
      </c>
      <c r="G1609" s="136">
        <f t="shared" ref="G1609:G1672" si="341">F1609*0.593</f>
        <v>1800.6800799999999</v>
      </c>
      <c r="H1609" s="130"/>
      <c r="I1609" s="131">
        <f t="shared" si="340"/>
        <v>1800.6800799999999</v>
      </c>
      <c r="J1609" s="138"/>
      <c r="K1609" s="27"/>
    </row>
    <row r="1610" spans="1:11" ht="18.75">
      <c r="A1610" s="86" t="s">
        <v>13448</v>
      </c>
      <c r="B1610" s="88" t="s">
        <v>2632</v>
      </c>
      <c r="C1610" s="88" t="s">
        <v>2633</v>
      </c>
      <c r="D1610" s="86" t="s">
        <v>24</v>
      </c>
      <c r="E1610" s="86"/>
      <c r="F1610" s="90">
        <v>2381.7399999999998</v>
      </c>
      <c r="G1610" s="136">
        <f t="shared" si="341"/>
        <v>1412.3718199999998</v>
      </c>
      <c r="H1610" s="130"/>
      <c r="I1610" s="131">
        <f t="shared" si="340"/>
        <v>1412.3718199999998</v>
      </c>
      <c r="J1610" s="138"/>
      <c r="K1610" s="27"/>
    </row>
    <row r="1611" spans="1:11" ht="28.5">
      <c r="A1611" s="86" t="s">
        <v>145</v>
      </c>
      <c r="B1611" s="89" t="s">
        <v>2634</v>
      </c>
      <c r="C1611" s="88"/>
      <c r="D1611" s="86"/>
      <c r="E1611" s="86"/>
      <c r="F1611" s="90"/>
      <c r="G1611" s="146"/>
      <c r="H1611" s="149"/>
      <c r="I1611" s="146"/>
      <c r="J1611" s="138"/>
      <c r="K1611" s="27"/>
    </row>
    <row r="1612" spans="1:11" ht="18.75">
      <c r="A1612" s="86" t="s">
        <v>13449</v>
      </c>
      <c r="B1612" s="88" t="s">
        <v>2635</v>
      </c>
      <c r="C1612" s="88"/>
      <c r="D1612" s="86" t="s">
        <v>11794</v>
      </c>
      <c r="E1612" s="86"/>
      <c r="F1612" s="90">
        <v>12888.56</v>
      </c>
      <c r="G1612" s="136">
        <f t="shared" si="341"/>
        <v>7642.9160799999991</v>
      </c>
      <c r="H1612" s="130"/>
      <c r="I1612" s="131">
        <f t="shared" si="340"/>
        <v>7642.9160799999991</v>
      </c>
      <c r="J1612" s="138"/>
      <c r="K1612" s="27"/>
    </row>
    <row r="1613" spans="1:11" ht="18.75">
      <c r="A1613" s="86" t="s">
        <v>13450</v>
      </c>
      <c r="B1613" s="88" t="s">
        <v>2636</v>
      </c>
      <c r="C1613" s="88"/>
      <c r="D1613" s="86" t="s">
        <v>11794</v>
      </c>
      <c r="E1613" s="86"/>
      <c r="F1613" s="90">
        <v>12888.56</v>
      </c>
      <c r="G1613" s="136">
        <f t="shared" si="341"/>
        <v>7642.9160799999991</v>
      </c>
      <c r="H1613" s="130"/>
      <c r="I1613" s="131">
        <f t="shared" si="340"/>
        <v>7642.9160799999991</v>
      </c>
      <c r="J1613" s="138"/>
      <c r="K1613" s="27"/>
    </row>
    <row r="1614" spans="1:11" ht="18.75">
      <c r="A1614" s="86" t="s">
        <v>13451</v>
      </c>
      <c r="B1614" s="88" t="s">
        <v>2637</v>
      </c>
      <c r="C1614" s="88"/>
      <c r="D1614" s="86" t="s">
        <v>11794</v>
      </c>
      <c r="E1614" s="86"/>
      <c r="F1614" s="90">
        <v>10356.51</v>
      </c>
      <c r="G1614" s="136">
        <f t="shared" si="341"/>
        <v>6141.4104299999999</v>
      </c>
      <c r="H1614" s="130"/>
      <c r="I1614" s="131">
        <f t="shared" si="340"/>
        <v>6141.4104299999999</v>
      </c>
      <c r="J1614" s="138"/>
      <c r="K1614" s="27"/>
    </row>
    <row r="1615" spans="1:11" ht="41.25">
      <c r="A1615" s="86" t="s">
        <v>13452</v>
      </c>
      <c r="B1615" s="88" t="s">
        <v>2638</v>
      </c>
      <c r="C1615" s="88"/>
      <c r="D1615" s="86" t="s">
        <v>11794</v>
      </c>
      <c r="E1615" s="86"/>
      <c r="F1615" s="90">
        <v>26539.4</v>
      </c>
      <c r="G1615" s="136">
        <f t="shared" si="341"/>
        <v>15737.8642</v>
      </c>
      <c r="H1615" s="130">
        <f>G1615*40/100</f>
        <v>6295.1456799999996</v>
      </c>
      <c r="I1615" s="131">
        <f>G1615+H1615</f>
        <v>22033.009879999998</v>
      </c>
      <c r="J1615" s="142">
        <v>0.4</v>
      </c>
      <c r="K1615" s="141" t="s">
        <v>14684</v>
      </c>
    </row>
    <row r="1616" spans="1:11" ht="41.25">
      <c r="A1616" s="86" t="s">
        <v>13453</v>
      </c>
      <c r="B1616" s="88" t="s">
        <v>2639</v>
      </c>
      <c r="C1616" s="88"/>
      <c r="D1616" s="86" t="s">
        <v>11794</v>
      </c>
      <c r="E1616" s="86"/>
      <c r="F1616" s="90">
        <v>32571.08</v>
      </c>
      <c r="G1616" s="136">
        <f t="shared" si="341"/>
        <v>19314.650440000001</v>
      </c>
      <c r="H1616" s="130">
        <f>G1616*40/100</f>
        <v>7725.8601760000001</v>
      </c>
      <c r="I1616" s="131">
        <f>G1616+H1616</f>
        <v>27040.510616</v>
      </c>
      <c r="J1616" s="142">
        <v>0.4</v>
      </c>
      <c r="K1616" s="141" t="s">
        <v>14684</v>
      </c>
    </row>
    <row r="1617" spans="1:11" ht="42.75">
      <c r="A1617" s="86" t="s">
        <v>145</v>
      </c>
      <c r="B1617" s="89" t="s">
        <v>2640</v>
      </c>
      <c r="C1617" s="88"/>
      <c r="D1617" s="86"/>
      <c r="E1617" s="86"/>
      <c r="F1617" s="90"/>
      <c r="G1617" s="146"/>
      <c r="H1617" s="149"/>
      <c r="I1617" s="146"/>
      <c r="J1617" s="138"/>
      <c r="K1617" s="27"/>
    </row>
    <row r="1618" spans="1:11" ht="30">
      <c r="A1618" s="86" t="s">
        <v>13454</v>
      </c>
      <c r="B1618" s="88" t="s">
        <v>2641</v>
      </c>
      <c r="C1618" s="88"/>
      <c r="D1618" s="86" t="s">
        <v>11794</v>
      </c>
      <c r="E1618" s="86"/>
      <c r="F1618" s="90">
        <v>12888.56</v>
      </c>
      <c r="G1618" s="136">
        <f t="shared" si="341"/>
        <v>7642.9160799999991</v>
      </c>
      <c r="H1618" s="130"/>
      <c r="I1618" s="131">
        <f t="shared" ref="I1618:I1622" si="342">G1618</f>
        <v>7642.9160799999991</v>
      </c>
      <c r="J1618" s="138"/>
      <c r="K1618" s="27"/>
    </row>
    <row r="1619" spans="1:11" ht="18.75">
      <c r="A1619" s="86" t="s">
        <v>13455</v>
      </c>
      <c r="B1619" s="88" t="s">
        <v>2642</v>
      </c>
      <c r="C1619" s="88"/>
      <c r="D1619" s="86" t="s">
        <v>11794</v>
      </c>
      <c r="E1619" s="86"/>
      <c r="F1619" s="90">
        <v>15226.7</v>
      </c>
      <c r="G1619" s="136">
        <f t="shared" si="341"/>
        <v>9029.4331000000002</v>
      </c>
      <c r="H1619" s="130"/>
      <c r="I1619" s="131">
        <f t="shared" si="342"/>
        <v>9029.4331000000002</v>
      </c>
      <c r="J1619" s="138"/>
      <c r="K1619" s="27"/>
    </row>
    <row r="1620" spans="1:11" ht="57">
      <c r="A1620" s="86" t="s">
        <v>145</v>
      </c>
      <c r="B1620" s="89" t="s">
        <v>2643</v>
      </c>
      <c r="C1620" s="88"/>
      <c r="D1620" s="86"/>
      <c r="E1620" s="86"/>
      <c r="F1620" s="90"/>
      <c r="G1620" s="146"/>
      <c r="H1620" s="149"/>
      <c r="I1620" s="146"/>
      <c r="J1620" s="138"/>
      <c r="K1620" s="27"/>
    </row>
    <row r="1621" spans="1:11" ht="18.75">
      <c r="A1621" s="86" t="s">
        <v>13456</v>
      </c>
      <c r="B1621" s="88" t="s">
        <v>2644</v>
      </c>
      <c r="C1621" s="88" t="s">
        <v>2645</v>
      </c>
      <c r="D1621" s="86" t="s">
        <v>24</v>
      </c>
      <c r="E1621" s="86"/>
      <c r="F1621" s="90">
        <v>3079.04</v>
      </c>
      <c r="G1621" s="136">
        <f t="shared" si="341"/>
        <v>1825.8707199999999</v>
      </c>
      <c r="H1621" s="130"/>
      <c r="I1621" s="131">
        <f t="shared" si="342"/>
        <v>1825.8707199999999</v>
      </c>
      <c r="J1621" s="138"/>
      <c r="K1621" s="27"/>
    </row>
    <row r="1622" spans="1:11" ht="18.75">
      <c r="A1622" s="86" t="s">
        <v>13457</v>
      </c>
      <c r="B1622" s="88" t="s">
        <v>2646</v>
      </c>
      <c r="C1622" s="88" t="s">
        <v>13458</v>
      </c>
      <c r="D1622" s="86" t="s">
        <v>22</v>
      </c>
      <c r="E1622" s="86"/>
      <c r="F1622" s="90">
        <v>3312.61</v>
      </c>
      <c r="G1622" s="136">
        <f t="shared" si="341"/>
        <v>1964.3777299999999</v>
      </c>
      <c r="H1622" s="130"/>
      <c r="I1622" s="131">
        <f t="shared" si="342"/>
        <v>1964.3777299999999</v>
      </c>
      <c r="J1622" s="138"/>
      <c r="K1622" s="27"/>
    </row>
    <row r="1623" spans="1:11" ht="45">
      <c r="A1623" s="86" t="s">
        <v>13459</v>
      </c>
      <c r="B1623" s="88" t="s">
        <v>2647</v>
      </c>
      <c r="C1623" s="88" t="s">
        <v>13460</v>
      </c>
      <c r="D1623" s="86" t="s">
        <v>21</v>
      </c>
      <c r="E1623" s="86"/>
      <c r="F1623" s="90">
        <v>44657.66</v>
      </c>
      <c r="G1623" s="136">
        <f t="shared" si="341"/>
        <v>26481.99238</v>
      </c>
      <c r="H1623" s="130">
        <f>G1623*20/100</f>
        <v>5296.3984759999994</v>
      </c>
      <c r="I1623" s="131">
        <f>G1623+H1623</f>
        <v>31778.390855999998</v>
      </c>
      <c r="J1623" s="142">
        <v>0.2</v>
      </c>
      <c r="K1623" s="27"/>
    </row>
    <row r="1624" spans="1:11" ht="45">
      <c r="A1624" s="86" t="s">
        <v>13461</v>
      </c>
      <c r="B1624" s="88" t="s">
        <v>2648</v>
      </c>
      <c r="C1624" s="88" t="s">
        <v>13460</v>
      </c>
      <c r="D1624" s="86" t="s">
        <v>11794</v>
      </c>
      <c r="E1624" s="86"/>
      <c r="F1624" s="90">
        <v>29292.03</v>
      </c>
      <c r="G1624" s="136">
        <f t="shared" si="341"/>
        <v>17370.173789999997</v>
      </c>
      <c r="H1624" s="130"/>
      <c r="I1624" s="131">
        <f t="shared" ref="I1624:I1628" si="343">G1624</f>
        <v>17370.173789999997</v>
      </c>
      <c r="J1624" s="138"/>
      <c r="K1624" s="27"/>
    </row>
    <row r="1625" spans="1:11" ht="18.75">
      <c r="A1625" s="86" t="s">
        <v>13462</v>
      </c>
      <c r="B1625" s="88" t="s">
        <v>2649</v>
      </c>
      <c r="C1625" s="88" t="s">
        <v>13463</v>
      </c>
      <c r="D1625" s="86" t="s">
        <v>23</v>
      </c>
      <c r="E1625" s="86"/>
      <c r="F1625" s="90">
        <v>2494.63</v>
      </c>
      <c r="G1625" s="136">
        <f t="shared" si="341"/>
        <v>1479.3155899999999</v>
      </c>
      <c r="H1625" s="130"/>
      <c r="I1625" s="131">
        <f t="shared" si="343"/>
        <v>1479.3155899999999</v>
      </c>
      <c r="J1625" s="138"/>
      <c r="K1625" s="27"/>
    </row>
    <row r="1626" spans="1:11" ht="18.75">
      <c r="A1626" s="86" t="s">
        <v>13464</v>
      </c>
      <c r="B1626" s="88" t="s">
        <v>2650</v>
      </c>
      <c r="C1626" s="88"/>
      <c r="D1626" s="86" t="s">
        <v>11794</v>
      </c>
      <c r="E1626" s="86"/>
      <c r="F1626" s="90">
        <v>6695.08</v>
      </c>
      <c r="G1626" s="136">
        <f t="shared" si="341"/>
        <v>3970.1824399999996</v>
      </c>
      <c r="H1626" s="130"/>
      <c r="I1626" s="131">
        <f t="shared" si="343"/>
        <v>3970.1824399999996</v>
      </c>
      <c r="J1626" s="138"/>
      <c r="K1626" s="27"/>
    </row>
    <row r="1627" spans="1:11" ht="18.75">
      <c r="A1627" s="86" t="s">
        <v>13465</v>
      </c>
      <c r="B1627" s="88" t="s">
        <v>2651</v>
      </c>
      <c r="C1627" s="88" t="s">
        <v>2652</v>
      </c>
      <c r="D1627" s="86" t="s">
        <v>24</v>
      </c>
      <c r="E1627" s="86"/>
      <c r="F1627" s="90">
        <v>506.15</v>
      </c>
      <c r="G1627" s="136">
        <f t="shared" si="341"/>
        <v>300.14694999999995</v>
      </c>
      <c r="H1627" s="130"/>
      <c r="I1627" s="131">
        <f t="shared" si="343"/>
        <v>300.14694999999995</v>
      </c>
      <c r="J1627" s="138"/>
      <c r="K1627" s="27"/>
    </row>
    <row r="1628" spans="1:11" ht="18.75">
      <c r="A1628" s="86" t="s">
        <v>13466</v>
      </c>
      <c r="B1628" s="88" t="s">
        <v>2653</v>
      </c>
      <c r="C1628" s="88" t="s">
        <v>13467</v>
      </c>
      <c r="D1628" s="86" t="s">
        <v>22</v>
      </c>
      <c r="E1628" s="86"/>
      <c r="F1628" s="90">
        <v>3643.64</v>
      </c>
      <c r="G1628" s="136">
        <f t="shared" si="341"/>
        <v>2160.6785199999999</v>
      </c>
      <c r="H1628" s="130"/>
      <c r="I1628" s="131">
        <f t="shared" si="343"/>
        <v>2160.6785199999999</v>
      </c>
      <c r="J1628" s="138"/>
      <c r="K1628" s="27"/>
    </row>
    <row r="1629" spans="1:11" ht="45">
      <c r="A1629" s="86" t="s">
        <v>13468</v>
      </c>
      <c r="B1629" s="88" t="s">
        <v>2655</v>
      </c>
      <c r="C1629" s="88" t="s">
        <v>13469</v>
      </c>
      <c r="D1629" s="86" t="s">
        <v>21</v>
      </c>
      <c r="E1629" s="86"/>
      <c r="F1629" s="90">
        <v>22328.81</v>
      </c>
      <c r="G1629" s="136">
        <f t="shared" si="341"/>
        <v>13240.984329999999</v>
      </c>
      <c r="H1629" s="130">
        <f>G1629*20/100</f>
        <v>2648.1968660000002</v>
      </c>
      <c r="I1629" s="131">
        <f>G1629+H1629</f>
        <v>15889.181196</v>
      </c>
      <c r="J1629" s="142">
        <v>0.2</v>
      </c>
      <c r="K1629" s="27"/>
    </row>
    <row r="1630" spans="1:11" ht="45">
      <c r="A1630" s="86" t="s">
        <v>13470</v>
      </c>
      <c r="B1630" s="88" t="s">
        <v>2657</v>
      </c>
      <c r="C1630" s="88" t="s">
        <v>13471</v>
      </c>
      <c r="D1630" s="86" t="s">
        <v>11794</v>
      </c>
      <c r="E1630" s="86"/>
      <c r="F1630" s="90">
        <v>11716.81</v>
      </c>
      <c r="G1630" s="136">
        <f t="shared" si="341"/>
        <v>6948.0683299999992</v>
      </c>
      <c r="H1630" s="130"/>
      <c r="I1630" s="131">
        <f>G1630</f>
        <v>6948.0683299999992</v>
      </c>
      <c r="J1630" s="138"/>
      <c r="K1630" s="27"/>
    </row>
    <row r="1631" spans="1:11" ht="45">
      <c r="A1631" s="86" t="s">
        <v>13472</v>
      </c>
      <c r="B1631" s="88" t="s">
        <v>2659</v>
      </c>
      <c r="C1631" s="88" t="s">
        <v>13471</v>
      </c>
      <c r="D1631" s="86" t="s">
        <v>21</v>
      </c>
      <c r="E1631" s="86"/>
      <c r="F1631" s="90">
        <v>22328.81</v>
      </c>
      <c r="G1631" s="136">
        <f t="shared" si="341"/>
        <v>13240.984329999999</v>
      </c>
      <c r="H1631" s="130">
        <f>G1631*20/100</f>
        <v>2648.1968660000002</v>
      </c>
      <c r="I1631" s="131">
        <f>G1631+H1631</f>
        <v>15889.181196</v>
      </c>
      <c r="J1631" s="142">
        <v>0.2</v>
      </c>
      <c r="K1631" s="27"/>
    </row>
    <row r="1632" spans="1:11" ht="45">
      <c r="A1632" s="86" t="s">
        <v>13473</v>
      </c>
      <c r="B1632" s="88" t="s">
        <v>2660</v>
      </c>
      <c r="C1632" s="88" t="s">
        <v>13471</v>
      </c>
      <c r="D1632" s="86" t="s">
        <v>11794</v>
      </c>
      <c r="E1632" s="86"/>
      <c r="F1632" s="90">
        <v>11716.81</v>
      </c>
      <c r="G1632" s="136">
        <f t="shared" si="341"/>
        <v>6948.0683299999992</v>
      </c>
      <c r="H1632" s="130"/>
      <c r="I1632" s="131">
        <f>G1632</f>
        <v>6948.0683299999992</v>
      </c>
      <c r="J1632" s="138"/>
      <c r="K1632" s="27"/>
    </row>
    <row r="1633" spans="1:11" ht="75">
      <c r="A1633" s="86" t="s">
        <v>13474</v>
      </c>
      <c r="B1633" s="88" t="s">
        <v>2661</v>
      </c>
      <c r="C1633" s="88" t="s">
        <v>13475</v>
      </c>
      <c r="D1633" s="86" t="s">
        <v>21</v>
      </c>
      <c r="E1633" s="86"/>
      <c r="F1633" s="90">
        <v>22328.81</v>
      </c>
      <c r="G1633" s="136">
        <f t="shared" si="341"/>
        <v>13240.984329999999</v>
      </c>
      <c r="H1633" s="130">
        <f>G1633*20/100</f>
        <v>2648.1968660000002</v>
      </c>
      <c r="I1633" s="131">
        <f>G1633+H1633</f>
        <v>15889.181196</v>
      </c>
      <c r="J1633" s="142">
        <v>0.2</v>
      </c>
      <c r="K1633" s="27"/>
    </row>
    <row r="1634" spans="1:11" ht="18.75">
      <c r="A1634" s="86" t="s">
        <v>13476</v>
      </c>
      <c r="B1634" s="88" t="s">
        <v>2662</v>
      </c>
      <c r="C1634" s="88"/>
      <c r="D1634" s="86" t="s">
        <v>11794</v>
      </c>
      <c r="E1634" s="86"/>
      <c r="F1634" s="90">
        <v>16110.04</v>
      </c>
      <c r="G1634" s="136">
        <f t="shared" si="341"/>
        <v>9553.2537200000006</v>
      </c>
      <c r="H1634" s="130"/>
      <c r="I1634" s="131">
        <f t="shared" ref="I1634:I1643" si="344">G1634</f>
        <v>9553.2537200000006</v>
      </c>
      <c r="J1634" s="138"/>
      <c r="K1634" s="27"/>
    </row>
    <row r="1635" spans="1:11" ht="41.25">
      <c r="A1635" s="86" t="s">
        <v>13477</v>
      </c>
      <c r="B1635" s="100" t="s">
        <v>2663</v>
      </c>
      <c r="C1635" s="88"/>
      <c r="D1635" s="86" t="s">
        <v>11794</v>
      </c>
      <c r="E1635" s="86"/>
      <c r="F1635" s="90">
        <v>14443.13</v>
      </c>
      <c r="G1635" s="136">
        <f t="shared" si="341"/>
        <v>8564.7760899999994</v>
      </c>
      <c r="H1635" s="130"/>
      <c r="I1635" s="131">
        <f t="shared" si="344"/>
        <v>8564.7760899999994</v>
      </c>
      <c r="J1635" s="138"/>
      <c r="K1635" s="141" t="s">
        <v>14684</v>
      </c>
    </row>
    <row r="1636" spans="1:11" ht="75">
      <c r="A1636" s="86" t="s">
        <v>13478</v>
      </c>
      <c r="B1636" s="88" t="s">
        <v>2665</v>
      </c>
      <c r="C1636" s="88" t="s">
        <v>13479</v>
      </c>
      <c r="D1636" s="86" t="s">
        <v>24</v>
      </c>
      <c r="E1636" s="100"/>
      <c r="F1636" s="90">
        <v>2078.61</v>
      </c>
      <c r="G1636" s="136">
        <f t="shared" si="341"/>
        <v>1232.61573</v>
      </c>
      <c r="H1636" s="130"/>
      <c r="I1636" s="131">
        <f t="shared" si="344"/>
        <v>1232.61573</v>
      </c>
      <c r="J1636" s="138"/>
      <c r="K1636" s="27"/>
    </row>
    <row r="1637" spans="1:11" ht="75">
      <c r="A1637" s="86" t="s">
        <v>13480</v>
      </c>
      <c r="B1637" s="88" t="s">
        <v>2667</v>
      </c>
      <c r="C1637" s="88" t="s">
        <v>13479</v>
      </c>
      <c r="D1637" s="86" t="s">
        <v>23</v>
      </c>
      <c r="E1637" s="86"/>
      <c r="F1637" s="90">
        <v>1875.47</v>
      </c>
      <c r="G1637" s="136">
        <f t="shared" si="341"/>
        <v>1112.15371</v>
      </c>
      <c r="H1637" s="130"/>
      <c r="I1637" s="131">
        <f t="shared" si="344"/>
        <v>1112.15371</v>
      </c>
      <c r="J1637" s="138"/>
      <c r="K1637" s="27"/>
    </row>
    <row r="1638" spans="1:11" ht="18.75">
      <c r="A1638" s="86" t="s">
        <v>13481</v>
      </c>
      <c r="B1638" s="88" t="s">
        <v>2668</v>
      </c>
      <c r="C1638" s="88" t="s">
        <v>13482</v>
      </c>
      <c r="D1638" s="86" t="s">
        <v>22</v>
      </c>
      <c r="E1638" s="86"/>
      <c r="F1638" s="90">
        <v>3974.66</v>
      </c>
      <c r="G1638" s="136">
        <f t="shared" si="341"/>
        <v>2356.9733799999999</v>
      </c>
      <c r="H1638" s="130"/>
      <c r="I1638" s="131">
        <f t="shared" si="344"/>
        <v>2356.9733799999999</v>
      </c>
      <c r="J1638" s="138"/>
      <c r="K1638" s="27"/>
    </row>
    <row r="1639" spans="1:11" ht="18.75">
      <c r="A1639" s="86" t="s">
        <v>13483</v>
      </c>
      <c r="B1639" s="88" t="s">
        <v>2669</v>
      </c>
      <c r="C1639" s="88"/>
      <c r="D1639" s="86" t="s">
        <v>23</v>
      </c>
      <c r="E1639" s="86"/>
      <c r="F1639" s="90">
        <v>1406.6</v>
      </c>
      <c r="G1639" s="136">
        <f t="shared" si="341"/>
        <v>834.11379999999986</v>
      </c>
      <c r="H1639" s="130"/>
      <c r="I1639" s="131">
        <f t="shared" si="344"/>
        <v>834.11379999999986</v>
      </c>
      <c r="J1639" s="138"/>
      <c r="K1639" s="27"/>
    </row>
    <row r="1640" spans="1:11" ht="18.75">
      <c r="A1640" s="86" t="s">
        <v>13484</v>
      </c>
      <c r="B1640" s="88" t="s">
        <v>2670</v>
      </c>
      <c r="C1640" s="88" t="s">
        <v>13482</v>
      </c>
      <c r="D1640" s="86" t="s">
        <v>22</v>
      </c>
      <c r="E1640" s="86"/>
      <c r="F1640" s="90">
        <v>3974.66</v>
      </c>
      <c r="G1640" s="136">
        <f t="shared" si="341"/>
        <v>2356.9733799999999</v>
      </c>
      <c r="H1640" s="130"/>
      <c r="I1640" s="131">
        <f t="shared" si="344"/>
        <v>2356.9733799999999</v>
      </c>
      <c r="J1640" s="138"/>
      <c r="K1640" s="27"/>
    </row>
    <row r="1641" spans="1:11" ht="18.75">
      <c r="A1641" s="86" t="s">
        <v>13485</v>
      </c>
      <c r="B1641" s="88" t="s">
        <v>2671</v>
      </c>
      <c r="C1641" s="88"/>
      <c r="D1641" s="86" t="s">
        <v>11794</v>
      </c>
      <c r="E1641" s="86"/>
      <c r="F1641" s="90">
        <v>12888.31</v>
      </c>
      <c r="G1641" s="136">
        <f t="shared" si="341"/>
        <v>7642.7678299999998</v>
      </c>
      <c r="H1641" s="130"/>
      <c r="I1641" s="131">
        <f t="shared" si="344"/>
        <v>7642.7678299999998</v>
      </c>
      <c r="J1641" s="138"/>
      <c r="K1641" s="27"/>
    </row>
    <row r="1642" spans="1:11" ht="18.75">
      <c r="A1642" s="86" t="s">
        <v>13486</v>
      </c>
      <c r="B1642" s="88" t="s">
        <v>2672</v>
      </c>
      <c r="C1642" s="88" t="s">
        <v>13487</v>
      </c>
      <c r="D1642" s="86" t="s">
        <v>22</v>
      </c>
      <c r="E1642" s="86"/>
      <c r="F1642" s="90">
        <v>4637.3900000000003</v>
      </c>
      <c r="G1642" s="136">
        <f t="shared" si="341"/>
        <v>2749.9722700000002</v>
      </c>
      <c r="H1642" s="130"/>
      <c r="I1642" s="131">
        <f t="shared" si="344"/>
        <v>2749.9722700000002</v>
      </c>
      <c r="J1642" s="138"/>
      <c r="K1642" s="27"/>
    </row>
    <row r="1643" spans="1:11" ht="18.75">
      <c r="A1643" s="86" t="s">
        <v>13488</v>
      </c>
      <c r="B1643" s="88" t="s">
        <v>2674</v>
      </c>
      <c r="C1643" s="88" t="s">
        <v>2675</v>
      </c>
      <c r="D1643" s="86" t="s">
        <v>11794</v>
      </c>
      <c r="E1643" s="86"/>
      <c r="F1643" s="90">
        <v>14060.14</v>
      </c>
      <c r="G1643" s="136">
        <f t="shared" si="341"/>
        <v>8337.66302</v>
      </c>
      <c r="H1643" s="130"/>
      <c r="I1643" s="131">
        <f t="shared" si="344"/>
        <v>8337.66302</v>
      </c>
      <c r="J1643" s="138"/>
      <c r="K1643" s="27"/>
    </row>
    <row r="1644" spans="1:11" ht="30">
      <c r="A1644" s="86" t="s">
        <v>13489</v>
      </c>
      <c r="B1644" s="88" t="s">
        <v>2676</v>
      </c>
      <c r="C1644" s="88" t="s">
        <v>13490</v>
      </c>
      <c r="D1644" s="86" t="s">
        <v>21</v>
      </c>
      <c r="E1644" s="86"/>
      <c r="F1644" s="90">
        <v>31260.35</v>
      </c>
      <c r="G1644" s="136">
        <f t="shared" si="341"/>
        <v>18537.387549999999</v>
      </c>
      <c r="H1644" s="130">
        <f>G1644*20/100</f>
        <v>3707.4775099999997</v>
      </c>
      <c r="I1644" s="131">
        <f>G1644+H1644</f>
        <v>22244.86506</v>
      </c>
      <c r="J1644" s="142">
        <v>0.2</v>
      </c>
      <c r="K1644" s="27"/>
    </row>
    <row r="1645" spans="1:11" ht="30">
      <c r="A1645" s="86" t="s">
        <v>13491</v>
      </c>
      <c r="B1645" s="88" t="s">
        <v>2678</v>
      </c>
      <c r="C1645" s="88" t="s">
        <v>13492</v>
      </c>
      <c r="D1645" s="86" t="s">
        <v>11794</v>
      </c>
      <c r="E1645" s="86"/>
      <c r="F1645" s="90">
        <v>19332.7</v>
      </c>
      <c r="G1645" s="136">
        <f t="shared" si="341"/>
        <v>11464.2911</v>
      </c>
      <c r="H1645" s="130"/>
      <c r="I1645" s="131">
        <f t="shared" ref="I1645:I1647" si="345">G1645</f>
        <v>11464.2911</v>
      </c>
      <c r="J1645" s="138"/>
      <c r="K1645" s="27"/>
    </row>
    <row r="1646" spans="1:11" ht="18.75">
      <c r="A1646" s="86" t="s">
        <v>13493</v>
      </c>
      <c r="B1646" s="88" t="s">
        <v>2680</v>
      </c>
      <c r="C1646" s="88"/>
      <c r="D1646" s="86" t="s">
        <v>22</v>
      </c>
      <c r="E1646" s="86"/>
      <c r="F1646" s="90">
        <v>9274.61</v>
      </c>
      <c r="G1646" s="136">
        <f t="shared" si="341"/>
        <v>5499.8437300000005</v>
      </c>
      <c r="H1646" s="130"/>
      <c r="I1646" s="131">
        <f t="shared" si="345"/>
        <v>5499.8437300000005</v>
      </c>
      <c r="J1646" s="138"/>
      <c r="K1646" s="27"/>
    </row>
    <row r="1647" spans="1:11" ht="18.75">
      <c r="A1647" s="86" t="s">
        <v>13494</v>
      </c>
      <c r="B1647" s="88" t="s">
        <v>2681</v>
      </c>
      <c r="C1647" s="88" t="s">
        <v>13495</v>
      </c>
      <c r="D1647" s="86" t="s">
        <v>11794</v>
      </c>
      <c r="E1647" s="86"/>
      <c r="F1647" s="90">
        <v>31013.81</v>
      </c>
      <c r="G1647" s="136">
        <f t="shared" si="341"/>
        <v>18391.189330000001</v>
      </c>
      <c r="H1647" s="130"/>
      <c r="I1647" s="131">
        <f t="shared" si="345"/>
        <v>18391.189330000001</v>
      </c>
      <c r="J1647" s="138"/>
      <c r="K1647" s="27"/>
    </row>
    <row r="1648" spans="1:11" ht="30">
      <c r="A1648" s="86" t="s">
        <v>13496</v>
      </c>
      <c r="B1648" s="88" t="s">
        <v>2683</v>
      </c>
      <c r="C1648" s="88" t="s">
        <v>13497</v>
      </c>
      <c r="D1648" s="86" t="s">
        <v>21</v>
      </c>
      <c r="E1648" s="86"/>
      <c r="F1648" s="90">
        <v>31260.35</v>
      </c>
      <c r="G1648" s="136">
        <f t="shared" si="341"/>
        <v>18537.387549999999</v>
      </c>
      <c r="H1648" s="130">
        <f>G1648*20/100</f>
        <v>3707.4775099999997</v>
      </c>
      <c r="I1648" s="131">
        <f>G1648+H1648</f>
        <v>22244.86506</v>
      </c>
      <c r="J1648" s="142">
        <v>0.2</v>
      </c>
      <c r="K1648" s="27"/>
    </row>
    <row r="1649" spans="1:11" ht="30">
      <c r="A1649" s="86" t="s">
        <v>13498</v>
      </c>
      <c r="B1649" s="88" t="s">
        <v>2685</v>
      </c>
      <c r="C1649" s="88" t="s">
        <v>13499</v>
      </c>
      <c r="D1649" s="86" t="s">
        <v>11794</v>
      </c>
      <c r="E1649" s="86"/>
      <c r="F1649" s="90">
        <v>14060.14</v>
      </c>
      <c r="G1649" s="136">
        <f t="shared" si="341"/>
        <v>8337.66302</v>
      </c>
      <c r="H1649" s="130"/>
      <c r="I1649" s="131">
        <f t="shared" ref="I1649:I1652" si="346">G1649</f>
        <v>8337.66302</v>
      </c>
      <c r="J1649" s="138"/>
      <c r="K1649" s="27"/>
    </row>
    <row r="1650" spans="1:11" ht="18.75">
      <c r="A1650" s="86" t="s">
        <v>13500</v>
      </c>
      <c r="B1650" s="88" t="s">
        <v>2687</v>
      </c>
      <c r="C1650" s="88"/>
      <c r="D1650" s="86" t="s">
        <v>11794</v>
      </c>
      <c r="E1650" s="86"/>
      <c r="F1650" s="90">
        <v>15231.72</v>
      </c>
      <c r="G1650" s="136">
        <f t="shared" si="341"/>
        <v>9032.409959999999</v>
      </c>
      <c r="H1650" s="130"/>
      <c r="I1650" s="131">
        <f t="shared" si="346"/>
        <v>9032.409959999999</v>
      </c>
      <c r="J1650" s="138"/>
      <c r="K1650" s="27"/>
    </row>
    <row r="1651" spans="1:11" ht="18.75">
      <c r="A1651" s="86" t="s">
        <v>13501</v>
      </c>
      <c r="B1651" s="88" t="s">
        <v>2688</v>
      </c>
      <c r="C1651" s="88"/>
      <c r="D1651" s="86" t="s">
        <v>23</v>
      </c>
      <c r="E1651" s="86"/>
      <c r="F1651" s="90">
        <v>3282.07</v>
      </c>
      <c r="G1651" s="136">
        <f t="shared" si="341"/>
        <v>1946.2675099999999</v>
      </c>
      <c r="H1651" s="130"/>
      <c r="I1651" s="131">
        <f t="shared" si="346"/>
        <v>1946.2675099999999</v>
      </c>
      <c r="J1651" s="138"/>
      <c r="K1651" s="27"/>
    </row>
    <row r="1652" spans="1:11" ht="18.75">
      <c r="A1652" s="86" t="s">
        <v>13502</v>
      </c>
      <c r="B1652" s="88" t="s">
        <v>2689</v>
      </c>
      <c r="C1652" s="88"/>
      <c r="D1652" s="86" t="s">
        <v>22</v>
      </c>
      <c r="E1652" s="86"/>
      <c r="F1652" s="90">
        <v>11794.93</v>
      </c>
      <c r="G1652" s="136">
        <f t="shared" si="341"/>
        <v>6994.3934899999995</v>
      </c>
      <c r="H1652" s="130"/>
      <c r="I1652" s="131">
        <f t="shared" si="346"/>
        <v>6994.3934899999995</v>
      </c>
      <c r="J1652" s="138"/>
      <c r="K1652" s="27"/>
    </row>
    <row r="1653" spans="1:11" ht="18.75">
      <c r="A1653" s="86" t="s">
        <v>145</v>
      </c>
      <c r="B1653" s="89" t="s">
        <v>2690</v>
      </c>
      <c r="C1653" s="88"/>
      <c r="D1653" s="86"/>
      <c r="E1653" s="86"/>
      <c r="F1653" s="90"/>
      <c r="G1653" s="146"/>
      <c r="H1653" s="149"/>
      <c r="I1653" s="146"/>
      <c r="J1653" s="138"/>
      <c r="K1653" s="27"/>
    </row>
    <row r="1654" spans="1:11" ht="45">
      <c r="A1654" s="86" t="s">
        <v>13503</v>
      </c>
      <c r="B1654" s="88" t="s">
        <v>2691</v>
      </c>
      <c r="C1654" s="88" t="s">
        <v>13504</v>
      </c>
      <c r="D1654" s="86" t="s">
        <v>22</v>
      </c>
      <c r="E1654" s="169" t="s">
        <v>12</v>
      </c>
      <c r="F1654" s="90">
        <v>11410.5</v>
      </c>
      <c r="G1654" s="136">
        <f t="shared" si="341"/>
        <v>6766.4264999999996</v>
      </c>
      <c r="H1654" s="130">
        <f>G1654*50/100</f>
        <v>3383.2132499999993</v>
      </c>
      <c r="I1654" s="131">
        <f t="shared" ref="I1654:I1655" si="347">G1654+H1654</f>
        <v>10149.639749999998</v>
      </c>
      <c r="J1654" s="142">
        <v>0.5</v>
      </c>
      <c r="K1654" s="27"/>
    </row>
    <row r="1655" spans="1:11" ht="30">
      <c r="A1655" s="86" t="s">
        <v>13505</v>
      </c>
      <c r="B1655" s="88" t="s">
        <v>2693</v>
      </c>
      <c r="C1655" s="88" t="s">
        <v>13506</v>
      </c>
      <c r="D1655" s="86" t="s">
        <v>22</v>
      </c>
      <c r="E1655" s="169" t="s">
        <v>12</v>
      </c>
      <c r="F1655" s="90">
        <v>12285.93</v>
      </c>
      <c r="G1655" s="136">
        <f t="shared" si="341"/>
        <v>7285.5564899999999</v>
      </c>
      <c r="H1655" s="130">
        <f t="shared" ref="H1655" si="348">G1655*30/100</f>
        <v>2185.6669469999997</v>
      </c>
      <c r="I1655" s="131">
        <f t="shared" si="347"/>
        <v>9471.2234370000006</v>
      </c>
      <c r="J1655" s="142">
        <v>0.3</v>
      </c>
      <c r="K1655" s="27"/>
    </row>
    <row r="1656" spans="1:11" ht="30">
      <c r="A1656" s="86" t="s">
        <v>13507</v>
      </c>
      <c r="B1656" s="88" t="s">
        <v>2695</v>
      </c>
      <c r="C1656" s="88" t="s">
        <v>13508</v>
      </c>
      <c r="D1656" s="86" t="s">
        <v>11794</v>
      </c>
      <c r="E1656" s="86"/>
      <c r="F1656" s="90">
        <v>23014.35</v>
      </c>
      <c r="G1656" s="136">
        <f t="shared" si="341"/>
        <v>13647.509549999999</v>
      </c>
      <c r="H1656" s="130"/>
      <c r="I1656" s="131">
        <f t="shared" ref="I1656:I1660" si="349">G1656</f>
        <v>13647.509549999999</v>
      </c>
      <c r="J1656" s="138"/>
      <c r="K1656" s="27"/>
    </row>
    <row r="1657" spans="1:11" ht="30">
      <c r="A1657" s="86" t="s">
        <v>13509</v>
      </c>
      <c r="B1657" s="88" t="s">
        <v>2697</v>
      </c>
      <c r="C1657" s="88" t="s">
        <v>13510</v>
      </c>
      <c r="D1657" s="86" t="s">
        <v>11794</v>
      </c>
      <c r="E1657" s="100"/>
      <c r="F1657" s="90">
        <v>16110.04</v>
      </c>
      <c r="G1657" s="136">
        <f t="shared" si="341"/>
        <v>9553.2537200000006</v>
      </c>
      <c r="H1657" s="130"/>
      <c r="I1657" s="131">
        <f t="shared" si="349"/>
        <v>9553.2537200000006</v>
      </c>
      <c r="J1657" s="138"/>
      <c r="K1657" s="27"/>
    </row>
    <row r="1658" spans="1:11" ht="30">
      <c r="A1658" s="86" t="s">
        <v>13511</v>
      </c>
      <c r="B1658" s="88" t="s">
        <v>2699</v>
      </c>
      <c r="C1658" s="88"/>
      <c r="D1658" s="86" t="s">
        <v>11794</v>
      </c>
      <c r="E1658" s="86"/>
      <c r="F1658" s="90">
        <v>16110.04</v>
      </c>
      <c r="G1658" s="136">
        <f t="shared" si="341"/>
        <v>9553.2537200000006</v>
      </c>
      <c r="H1658" s="130"/>
      <c r="I1658" s="131">
        <f t="shared" si="349"/>
        <v>9553.2537200000006</v>
      </c>
      <c r="J1658" s="138"/>
      <c r="K1658" s="27"/>
    </row>
    <row r="1659" spans="1:11" ht="30">
      <c r="A1659" s="86" t="s">
        <v>13512</v>
      </c>
      <c r="B1659" s="88" t="s">
        <v>2700</v>
      </c>
      <c r="C1659" s="88"/>
      <c r="D1659" s="86" t="s">
        <v>11794</v>
      </c>
      <c r="E1659" s="86"/>
      <c r="F1659" s="90">
        <v>10544.81</v>
      </c>
      <c r="G1659" s="136">
        <f t="shared" si="341"/>
        <v>6253.0723299999991</v>
      </c>
      <c r="H1659" s="130"/>
      <c r="I1659" s="131">
        <f t="shared" si="349"/>
        <v>6253.0723299999991</v>
      </c>
      <c r="J1659" s="138"/>
      <c r="K1659" s="27"/>
    </row>
    <row r="1660" spans="1:11" ht="30">
      <c r="A1660" s="86" t="s">
        <v>13513</v>
      </c>
      <c r="B1660" s="88" t="s">
        <v>2701</v>
      </c>
      <c r="C1660" s="88"/>
      <c r="D1660" s="86" t="s">
        <v>11794</v>
      </c>
      <c r="E1660" s="86"/>
      <c r="F1660" s="90">
        <v>19332.7</v>
      </c>
      <c r="G1660" s="136">
        <f t="shared" si="341"/>
        <v>11464.2911</v>
      </c>
      <c r="H1660" s="130"/>
      <c r="I1660" s="131">
        <f t="shared" si="349"/>
        <v>11464.2911</v>
      </c>
      <c r="J1660" s="138"/>
      <c r="K1660" s="27"/>
    </row>
    <row r="1661" spans="1:11" ht="20.25">
      <c r="A1661" s="86" t="s">
        <v>13514</v>
      </c>
      <c r="B1661" s="88" t="s">
        <v>2702</v>
      </c>
      <c r="C1661" s="88"/>
      <c r="D1661" s="96" t="s">
        <v>21</v>
      </c>
      <c r="E1661" s="170" t="s">
        <v>12</v>
      </c>
      <c r="F1661" s="90">
        <v>14059.52</v>
      </c>
      <c r="G1661" s="136">
        <f t="shared" si="341"/>
        <v>8337.2953600000001</v>
      </c>
      <c r="H1661" s="130">
        <f>G1661*40/100</f>
        <v>3334.9181440000002</v>
      </c>
      <c r="I1661" s="131">
        <f t="shared" ref="I1661:I1665" si="350">G1661+H1661</f>
        <v>11672.213503999999</v>
      </c>
      <c r="J1661" s="142">
        <v>0.4</v>
      </c>
      <c r="K1661" s="27"/>
    </row>
    <row r="1662" spans="1:11" ht="30">
      <c r="A1662" s="86" t="s">
        <v>13515</v>
      </c>
      <c r="B1662" s="88" t="s">
        <v>2703</v>
      </c>
      <c r="C1662" s="88"/>
      <c r="D1662" s="96" t="s">
        <v>11794</v>
      </c>
      <c r="E1662" s="170" t="s">
        <v>12</v>
      </c>
      <c r="F1662" s="90">
        <v>14059.52</v>
      </c>
      <c r="G1662" s="136">
        <f t="shared" si="341"/>
        <v>8337.2953600000001</v>
      </c>
      <c r="H1662" s="130">
        <f>G1662*50/100</f>
        <v>4168.64768</v>
      </c>
      <c r="I1662" s="131">
        <f t="shared" si="350"/>
        <v>12505.94304</v>
      </c>
      <c r="J1662" s="142">
        <v>0.5</v>
      </c>
      <c r="K1662" s="27"/>
    </row>
    <row r="1663" spans="1:11" ht="20.25">
      <c r="A1663" s="86" t="s">
        <v>13516</v>
      </c>
      <c r="B1663" s="88" t="s">
        <v>2704</v>
      </c>
      <c r="C1663" s="88"/>
      <c r="D1663" s="96" t="s">
        <v>22</v>
      </c>
      <c r="E1663" s="170" t="s">
        <v>12</v>
      </c>
      <c r="F1663" s="90">
        <v>3973.98</v>
      </c>
      <c r="G1663" s="136">
        <f t="shared" si="341"/>
        <v>2356.5701399999998</v>
      </c>
      <c r="H1663" s="130">
        <f t="shared" ref="H1663" si="351">G1663*30/100</f>
        <v>706.97104200000001</v>
      </c>
      <c r="I1663" s="131">
        <f t="shared" si="350"/>
        <v>3063.5411819999999</v>
      </c>
      <c r="J1663" s="142">
        <v>0.3</v>
      </c>
      <c r="K1663" s="27"/>
    </row>
    <row r="1664" spans="1:11" ht="30">
      <c r="A1664" s="86" t="s">
        <v>13517</v>
      </c>
      <c r="B1664" s="88" t="s">
        <v>2705</v>
      </c>
      <c r="C1664" s="88"/>
      <c r="D1664" s="96" t="s">
        <v>22</v>
      </c>
      <c r="E1664" s="170" t="s">
        <v>12</v>
      </c>
      <c r="F1664" s="90">
        <v>3641.82</v>
      </c>
      <c r="G1664" s="136">
        <f t="shared" si="341"/>
        <v>2159.59926</v>
      </c>
      <c r="H1664" s="130">
        <f>G1664*40/100</f>
        <v>863.83970399999987</v>
      </c>
      <c r="I1664" s="131">
        <f t="shared" si="350"/>
        <v>3023.4389639999999</v>
      </c>
      <c r="J1664" s="142">
        <v>0.4</v>
      </c>
      <c r="K1664" s="27"/>
    </row>
    <row r="1665" spans="1:11" ht="20.25">
      <c r="A1665" s="86" t="s">
        <v>13518</v>
      </c>
      <c r="B1665" s="88" t="s">
        <v>2706</v>
      </c>
      <c r="C1665" s="88"/>
      <c r="D1665" s="96" t="s">
        <v>22</v>
      </c>
      <c r="E1665" s="170" t="s">
        <v>12</v>
      </c>
      <c r="F1665" s="90">
        <v>4530.34</v>
      </c>
      <c r="G1665" s="136">
        <f t="shared" si="341"/>
        <v>2686.4916199999998</v>
      </c>
      <c r="H1665" s="130">
        <f>G1665*40/100</f>
        <v>1074.596648</v>
      </c>
      <c r="I1665" s="131">
        <f t="shared" si="350"/>
        <v>3761.0882679999995</v>
      </c>
      <c r="J1665" s="142">
        <v>0.4</v>
      </c>
      <c r="K1665" s="27"/>
    </row>
    <row r="1666" spans="1:11" ht="41.25">
      <c r="A1666" s="86" t="s">
        <v>13519</v>
      </c>
      <c r="B1666" s="88" t="s">
        <v>2707</v>
      </c>
      <c r="C1666" s="88"/>
      <c r="D1666" s="86" t="s">
        <v>11794</v>
      </c>
      <c r="E1666" s="86"/>
      <c r="F1666" s="90">
        <v>21759.01</v>
      </c>
      <c r="G1666" s="136">
        <f t="shared" si="341"/>
        <v>12903.092929999999</v>
      </c>
      <c r="H1666" s="130"/>
      <c r="I1666" s="131">
        <f t="shared" ref="I1666:I1678" si="352">G1666</f>
        <v>12903.092929999999</v>
      </c>
      <c r="J1666" s="138"/>
      <c r="K1666" s="141" t="s">
        <v>14684</v>
      </c>
    </row>
    <row r="1667" spans="1:11" ht="18.75">
      <c r="A1667" s="86" t="s">
        <v>13520</v>
      </c>
      <c r="B1667" s="88" t="s">
        <v>2708</v>
      </c>
      <c r="C1667" s="88"/>
      <c r="D1667" s="86" t="s">
        <v>11794</v>
      </c>
      <c r="E1667" s="86"/>
      <c r="F1667" s="90">
        <v>11716.39</v>
      </c>
      <c r="G1667" s="136">
        <f t="shared" si="341"/>
        <v>6947.8192699999991</v>
      </c>
      <c r="H1667" s="130"/>
      <c r="I1667" s="131">
        <f t="shared" si="352"/>
        <v>6947.8192699999991</v>
      </c>
      <c r="J1667" s="138"/>
      <c r="K1667" s="27"/>
    </row>
    <row r="1668" spans="1:11" ht="28.5">
      <c r="A1668" s="86" t="s">
        <v>145</v>
      </c>
      <c r="B1668" s="89" t="s">
        <v>2709</v>
      </c>
      <c r="C1668" s="88"/>
      <c r="D1668" s="86"/>
      <c r="E1668" s="86"/>
      <c r="F1668" s="90"/>
      <c r="G1668" s="146"/>
      <c r="H1668" s="149"/>
      <c r="I1668" s="146"/>
      <c r="J1668" s="138"/>
      <c r="K1668" s="27"/>
    </row>
    <row r="1669" spans="1:11" ht="18.75">
      <c r="A1669" s="86" t="s">
        <v>13521</v>
      </c>
      <c r="B1669" s="88" t="s">
        <v>2710</v>
      </c>
      <c r="C1669" s="88"/>
      <c r="D1669" s="86" t="s">
        <v>24</v>
      </c>
      <c r="E1669" s="86"/>
      <c r="F1669" s="90">
        <v>2962.01</v>
      </c>
      <c r="G1669" s="136">
        <f t="shared" si="341"/>
        <v>1756.4719300000002</v>
      </c>
      <c r="H1669" s="130"/>
      <c r="I1669" s="131">
        <f t="shared" si="352"/>
        <v>1756.4719300000002</v>
      </c>
      <c r="J1669" s="138"/>
      <c r="K1669" s="27"/>
    </row>
    <row r="1670" spans="1:11" ht="30">
      <c r="A1670" s="86" t="s">
        <v>13522</v>
      </c>
      <c r="B1670" s="88" t="s">
        <v>2711</v>
      </c>
      <c r="C1670" s="88"/>
      <c r="D1670" s="86" t="s">
        <v>24</v>
      </c>
      <c r="E1670" s="86"/>
      <c r="F1670" s="90">
        <v>1777.21</v>
      </c>
      <c r="G1670" s="136">
        <f t="shared" si="341"/>
        <v>1053.88553</v>
      </c>
      <c r="H1670" s="130"/>
      <c r="I1670" s="131">
        <f t="shared" si="352"/>
        <v>1053.88553</v>
      </c>
      <c r="J1670" s="138"/>
      <c r="K1670" s="27"/>
    </row>
    <row r="1671" spans="1:11" ht="30">
      <c r="A1671" s="86" t="s">
        <v>13523</v>
      </c>
      <c r="B1671" s="88" t="s">
        <v>2712</v>
      </c>
      <c r="C1671" s="88"/>
      <c r="D1671" s="86" t="s">
        <v>23</v>
      </c>
      <c r="E1671" s="86"/>
      <c r="F1671" s="90">
        <v>2344.34</v>
      </c>
      <c r="G1671" s="136">
        <f t="shared" si="341"/>
        <v>1390.19362</v>
      </c>
      <c r="H1671" s="130"/>
      <c r="I1671" s="131">
        <f t="shared" si="352"/>
        <v>1390.19362</v>
      </c>
      <c r="J1671" s="138"/>
      <c r="K1671" s="27"/>
    </row>
    <row r="1672" spans="1:11" ht="30">
      <c r="A1672" s="86" t="s">
        <v>13524</v>
      </c>
      <c r="B1672" s="88" t="s">
        <v>2713</v>
      </c>
      <c r="C1672" s="88"/>
      <c r="D1672" s="86" t="s">
        <v>23</v>
      </c>
      <c r="E1672" s="86"/>
      <c r="F1672" s="90">
        <v>3126.35</v>
      </c>
      <c r="G1672" s="136">
        <f t="shared" si="341"/>
        <v>1853.9255499999999</v>
      </c>
      <c r="H1672" s="130"/>
      <c r="I1672" s="131">
        <f t="shared" si="352"/>
        <v>1853.9255499999999</v>
      </c>
      <c r="J1672" s="138"/>
      <c r="K1672" s="27"/>
    </row>
    <row r="1673" spans="1:11" ht="30">
      <c r="A1673" s="86" t="s">
        <v>13525</v>
      </c>
      <c r="B1673" s="88" t="s">
        <v>2714</v>
      </c>
      <c r="C1673" s="88" t="s">
        <v>13526</v>
      </c>
      <c r="D1673" s="86" t="s">
        <v>22</v>
      </c>
      <c r="E1673" s="86"/>
      <c r="F1673" s="90">
        <v>5863.72</v>
      </c>
      <c r="G1673" s="136">
        <f t="shared" ref="G1673:G1735" si="353">F1673*0.593</f>
        <v>3477.1859599999998</v>
      </c>
      <c r="H1673" s="130"/>
      <c r="I1673" s="131">
        <f t="shared" si="352"/>
        <v>3477.1859599999998</v>
      </c>
      <c r="J1673" s="138"/>
      <c r="K1673" s="27"/>
    </row>
    <row r="1674" spans="1:11" ht="30">
      <c r="A1674" s="86" t="s">
        <v>13527</v>
      </c>
      <c r="B1674" s="88" t="s">
        <v>2716</v>
      </c>
      <c r="C1674" s="88" t="s">
        <v>13528</v>
      </c>
      <c r="D1674" s="86" t="s">
        <v>11794</v>
      </c>
      <c r="E1674" s="86"/>
      <c r="F1674" s="90">
        <v>13629.23</v>
      </c>
      <c r="G1674" s="136">
        <f t="shared" si="353"/>
        <v>8082.1333899999991</v>
      </c>
      <c r="H1674" s="130"/>
      <c r="I1674" s="131">
        <f t="shared" si="352"/>
        <v>8082.1333899999991</v>
      </c>
      <c r="J1674" s="138"/>
      <c r="K1674" s="27"/>
    </row>
    <row r="1675" spans="1:11" ht="30">
      <c r="A1675" s="86" t="s">
        <v>13529</v>
      </c>
      <c r="B1675" s="88" t="s">
        <v>2718</v>
      </c>
      <c r="C1675" s="88" t="s">
        <v>13530</v>
      </c>
      <c r="D1675" s="86" t="s">
        <v>23</v>
      </c>
      <c r="E1675" s="86"/>
      <c r="F1675" s="90">
        <v>3126.35</v>
      </c>
      <c r="G1675" s="136">
        <f t="shared" si="353"/>
        <v>1853.9255499999999</v>
      </c>
      <c r="H1675" s="130"/>
      <c r="I1675" s="131">
        <f t="shared" si="352"/>
        <v>1853.9255499999999</v>
      </c>
      <c r="J1675" s="138"/>
      <c r="K1675" s="27"/>
    </row>
    <row r="1676" spans="1:11" ht="30">
      <c r="A1676" s="86" t="s">
        <v>13531</v>
      </c>
      <c r="B1676" s="88" t="s">
        <v>2720</v>
      </c>
      <c r="C1676" s="88" t="s">
        <v>13532</v>
      </c>
      <c r="D1676" s="86" t="s">
        <v>22</v>
      </c>
      <c r="E1676" s="86"/>
      <c r="F1676" s="90">
        <v>5796.74</v>
      </c>
      <c r="G1676" s="136">
        <f t="shared" si="353"/>
        <v>3437.4668199999996</v>
      </c>
      <c r="H1676" s="130"/>
      <c r="I1676" s="131">
        <f t="shared" si="352"/>
        <v>3437.4668199999996</v>
      </c>
      <c r="J1676" s="138"/>
      <c r="K1676" s="27"/>
    </row>
    <row r="1677" spans="1:11" ht="18.75">
      <c r="A1677" s="86" t="s">
        <v>13533</v>
      </c>
      <c r="B1677" s="88" t="s">
        <v>2722</v>
      </c>
      <c r="C1677" s="88"/>
      <c r="D1677" s="86" t="s">
        <v>23</v>
      </c>
      <c r="E1677" s="86"/>
      <c r="F1677" s="90">
        <v>2138.0300000000002</v>
      </c>
      <c r="G1677" s="136">
        <f t="shared" si="353"/>
        <v>1267.8517900000002</v>
      </c>
      <c r="H1677" s="130"/>
      <c r="I1677" s="131">
        <f t="shared" si="352"/>
        <v>1267.8517900000002</v>
      </c>
      <c r="J1677" s="138"/>
      <c r="K1677" s="27"/>
    </row>
    <row r="1678" spans="1:11" ht="18.75">
      <c r="A1678" s="86" t="s">
        <v>13534</v>
      </c>
      <c r="B1678" s="88" t="s">
        <v>2723</v>
      </c>
      <c r="C1678" s="88"/>
      <c r="D1678" s="86" t="s">
        <v>23</v>
      </c>
      <c r="E1678" s="86"/>
      <c r="F1678" s="90">
        <v>3126.35</v>
      </c>
      <c r="G1678" s="136">
        <f t="shared" si="353"/>
        <v>1853.9255499999999</v>
      </c>
      <c r="H1678" s="130"/>
      <c r="I1678" s="131">
        <f t="shared" si="352"/>
        <v>1853.9255499999999</v>
      </c>
      <c r="J1678" s="138"/>
      <c r="K1678" s="27"/>
    </row>
    <row r="1679" spans="1:11" ht="20.25">
      <c r="A1679" s="86" t="s">
        <v>13535</v>
      </c>
      <c r="B1679" s="88" t="s">
        <v>2724</v>
      </c>
      <c r="C1679" s="88"/>
      <c r="D1679" s="86" t="s">
        <v>22</v>
      </c>
      <c r="E1679" s="169" t="s">
        <v>12</v>
      </c>
      <c r="F1679" s="90">
        <v>8365.0499999999993</v>
      </c>
      <c r="G1679" s="136">
        <f t="shared" si="353"/>
        <v>4960.4746499999992</v>
      </c>
      <c r="H1679" s="130">
        <f>G1679*50/100</f>
        <v>2480.2373249999996</v>
      </c>
      <c r="I1679" s="131">
        <f t="shared" ref="I1679:I1680" si="354">G1679+H1679</f>
        <v>7440.7119749999983</v>
      </c>
      <c r="J1679" s="142">
        <v>0.5</v>
      </c>
      <c r="K1679" s="27"/>
    </row>
    <row r="1680" spans="1:11" ht="30">
      <c r="A1680" s="86" t="s">
        <v>13536</v>
      </c>
      <c r="B1680" s="88" t="s">
        <v>2725</v>
      </c>
      <c r="C1680" s="88"/>
      <c r="D1680" s="96" t="s">
        <v>24</v>
      </c>
      <c r="E1680" s="170" t="s">
        <v>12</v>
      </c>
      <c r="F1680" s="90">
        <v>2128.56</v>
      </c>
      <c r="G1680" s="136">
        <f t="shared" si="353"/>
        <v>1262.2360799999999</v>
      </c>
      <c r="H1680" s="130">
        <f t="shared" ref="H1680" si="355">G1680*30/100</f>
        <v>378.67082399999998</v>
      </c>
      <c r="I1680" s="131">
        <f t="shared" si="354"/>
        <v>1640.9069039999999</v>
      </c>
      <c r="J1680" s="142">
        <v>0.3</v>
      </c>
      <c r="K1680" s="27"/>
    </row>
    <row r="1681" spans="1:11" ht="18.75">
      <c r="A1681" s="86" t="s">
        <v>13537</v>
      </c>
      <c r="B1681" s="88" t="s">
        <v>2726</v>
      </c>
      <c r="C1681" s="88"/>
      <c r="D1681" s="86" t="s">
        <v>22</v>
      </c>
      <c r="E1681" s="86"/>
      <c r="F1681" s="90">
        <v>4968.33</v>
      </c>
      <c r="G1681" s="136">
        <f t="shared" si="353"/>
        <v>2946.2196899999999</v>
      </c>
      <c r="H1681" s="130"/>
      <c r="I1681" s="131">
        <f t="shared" ref="I1681:I1685" si="356">G1681</f>
        <v>2946.2196899999999</v>
      </c>
      <c r="J1681" s="138"/>
      <c r="K1681" s="27"/>
    </row>
    <row r="1682" spans="1:11" ht="28.5">
      <c r="A1682" s="86" t="s">
        <v>145</v>
      </c>
      <c r="B1682" s="89" t="s">
        <v>2727</v>
      </c>
      <c r="C1682" s="88"/>
      <c r="D1682" s="86"/>
      <c r="E1682" s="86"/>
      <c r="F1682" s="90"/>
      <c r="G1682" s="146"/>
      <c r="H1682" s="149"/>
      <c r="I1682" s="146"/>
      <c r="J1682" s="138"/>
      <c r="K1682" s="27"/>
    </row>
    <row r="1683" spans="1:11" ht="41.25">
      <c r="A1683" s="86" t="s">
        <v>13538</v>
      </c>
      <c r="B1683" s="88" t="s">
        <v>2728</v>
      </c>
      <c r="C1683" s="88" t="s">
        <v>13539</v>
      </c>
      <c r="D1683" s="86" t="s">
        <v>11794</v>
      </c>
      <c r="E1683" s="86"/>
      <c r="F1683" s="90">
        <v>52977.36</v>
      </c>
      <c r="G1683" s="136">
        <f t="shared" si="353"/>
        <v>31415.574479999999</v>
      </c>
      <c r="H1683" s="130"/>
      <c r="I1683" s="131">
        <f t="shared" si="356"/>
        <v>31415.574479999999</v>
      </c>
      <c r="J1683" s="138"/>
      <c r="K1683" s="141" t="s">
        <v>14684</v>
      </c>
    </row>
    <row r="1684" spans="1:11" ht="41.25">
      <c r="A1684" s="86" t="s">
        <v>13540</v>
      </c>
      <c r="B1684" s="88" t="s">
        <v>13541</v>
      </c>
      <c r="C1684" s="88" t="s">
        <v>13542</v>
      </c>
      <c r="D1684" s="86" t="s">
        <v>11794</v>
      </c>
      <c r="E1684" s="100"/>
      <c r="F1684" s="90">
        <v>56573.65</v>
      </c>
      <c r="G1684" s="136">
        <f t="shared" si="353"/>
        <v>33548.174449999999</v>
      </c>
      <c r="H1684" s="130"/>
      <c r="I1684" s="131">
        <f t="shared" si="356"/>
        <v>33548.174449999999</v>
      </c>
      <c r="J1684" s="138"/>
      <c r="K1684" s="141" t="s">
        <v>14684</v>
      </c>
    </row>
    <row r="1685" spans="1:11" ht="30">
      <c r="A1685" s="86" t="s">
        <v>13543</v>
      </c>
      <c r="B1685" s="88" t="s">
        <v>2732</v>
      </c>
      <c r="C1685" s="88" t="s">
        <v>13544</v>
      </c>
      <c r="D1685" s="86" t="s">
        <v>11794</v>
      </c>
      <c r="E1685" s="86"/>
      <c r="F1685" s="90">
        <v>69730.880000000005</v>
      </c>
      <c r="G1685" s="136">
        <f t="shared" si="353"/>
        <v>41350.411840000001</v>
      </c>
      <c r="H1685" s="130"/>
      <c r="I1685" s="131">
        <f t="shared" si="356"/>
        <v>41350.411840000001</v>
      </c>
      <c r="J1685" s="138"/>
      <c r="K1685" s="27"/>
    </row>
    <row r="1686" spans="1:11" ht="30">
      <c r="A1686" s="86" t="s">
        <v>13545</v>
      </c>
      <c r="B1686" s="88" t="s">
        <v>2733</v>
      </c>
      <c r="C1686" s="88" t="s">
        <v>13544</v>
      </c>
      <c r="D1686" s="86" t="s">
        <v>21</v>
      </c>
      <c r="E1686" s="86"/>
      <c r="F1686" s="90">
        <v>66108.5</v>
      </c>
      <c r="G1686" s="136">
        <f t="shared" si="353"/>
        <v>39202.340499999998</v>
      </c>
      <c r="H1686" s="130">
        <f>G1686*20/100</f>
        <v>7840.4680999999991</v>
      </c>
      <c r="I1686" s="131">
        <f>G1686+H1686</f>
        <v>47042.808599999997</v>
      </c>
      <c r="J1686" s="142">
        <v>0.2</v>
      </c>
      <c r="K1686" s="27"/>
    </row>
    <row r="1687" spans="1:11" ht="18.75">
      <c r="A1687" s="86" t="s">
        <v>13546</v>
      </c>
      <c r="B1687" s="100" t="s">
        <v>13547</v>
      </c>
      <c r="C1687" s="88" t="s">
        <v>13544</v>
      </c>
      <c r="D1687" s="86" t="s">
        <v>11794</v>
      </c>
      <c r="E1687" s="86"/>
      <c r="F1687" s="90">
        <v>40842.410000000003</v>
      </c>
      <c r="G1687" s="136">
        <f t="shared" si="353"/>
        <v>24219.549129999999</v>
      </c>
      <c r="H1687" s="130"/>
      <c r="I1687" s="131">
        <f t="shared" ref="I1687:I1691" si="357">G1687</f>
        <v>24219.549129999999</v>
      </c>
      <c r="J1687" s="138"/>
      <c r="K1687" s="27"/>
    </row>
    <row r="1688" spans="1:11" ht="30">
      <c r="A1688" s="86" t="s">
        <v>13548</v>
      </c>
      <c r="B1688" s="88" t="s">
        <v>2735</v>
      </c>
      <c r="C1688" s="88"/>
      <c r="D1688" s="86" t="s">
        <v>11794</v>
      </c>
      <c r="E1688" s="86"/>
      <c r="F1688" s="90">
        <v>42563</v>
      </c>
      <c r="G1688" s="136">
        <f t="shared" si="353"/>
        <v>25239.859</v>
      </c>
      <c r="H1688" s="130"/>
      <c r="I1688" s="131">
        <f t="shared" si="357"/>
        <v>25239.859</v>
      </c>
      <c r="J1688" s="138"/>
      <c r="K1688" s="27"/>
    </row>
    <row r="1689" spans="1:11" ht="18.75">
      <c r="A1689" s="86" t="s">
        <v>13549</v>
      </c>
      <c r="B1689" s="88" t="s">
        <v>2736</v>
      </c>
      <c r="C1689" s="88"/>
      <c r="D1689" s="86" t="s">
        <v>23</v>
      </c>
      <c r="E1689" s="86"/>
      <c r="F1689" s="90">
        <v>4376.8900000000003</v>
      </c>
      <c r="G1689" s="136">
        <f t="shared" si="353"/>
        <v>2595.49577</v>
      </c>
      <c r="H1689" s="130"/>
      <c r="I1689" s="131">
        <f t="shared" si="357"/>
        <v>2595.49577</v>
      </c>
      <c r="J1689" s="138"/>
      <c r="K1689" s="27"/>
    </row>
    <row r="1690" spans="1:11" ht="18.75">
      <c r="A1690" s="86" t="s">
        <v>13550</v>
      </c>
      <c r="B1690" s="88" t="s">
        <v>2737</v>
      </c>
      <c r="C1690" s="88"/>
      <c r="D1690" s="86" t="s">
        <v>22</v>
      </c>
      <c r="E1690" s="86"/>
      <c r="F1690" s="90">
        <v>8694.73</v>
      </c>
      <c r="G1690" s="136">
        <f t="shared" si="353"/>
        <v>5155.9748899999995</v>
      </c>
      <c r="H1690" s="130"/>
      <c r="I1690" s="131">
        <f t="shared" si="357"/>
        <v>5155.9748899999995</v>
      </c>
      <c r="J1690" s="138"/>
      <c r="K1690" s="27"/>
    </row>
    <row r="1691" spans="1:11" ht="30">
      <c r="A1691" s="86" t="s">
        <v>13551</v>
      </c>
      <c r="B1691" s="88" t="s">
        <v>2738</v>
      </c>
      <c r="C1691" s="88"/>
      <c r="D1691" s="86" t="s">
        <v>22</v>
      </c>
      <c r="E1691" s="86"/>
      <c r="F1691" s="90">
        <v>9603.82</v>
      </c>
      <c r="G1691" s="136">
        <f t="shared" si="353"/>
        <v>5695.0652599999994</v>
      </c>
      <c r="H1691" s="130"/>
      <c r="I1691" s="131">
        <f t="shared" si="357"/>
        <v>5695.0652599999994</v>
      </c>
      <c r="J1691" s="138"/>
      <c r="K1691" s="27"/>
    </row>
    <row r="1692" spans="1:11" ht="41.25">
      <c r="A1692" s="86" t="s">
        <v>13552</v>
      </c>
      <c r="B1692" s="88" t="s">
        <v>2739</v>
      </c>
      <c r="C1692" s="88"/>
      <c r="D1692" s="86" t="s">
        <v>22</v>
      </c>
      <c r="E1692" s="86"/>
      <c r="F1692" s="90">
        <v>16717.3</v>
      </c>
      <c r="G1692" s="136">
        <f t="shared" si="353"/>
        <v>9913.3588999999993</v>
      </c>
      <c r="H1692" s="130">
        <f>G1692*40/100</f>
        <v>3965.3435599999998</v>
      </c>
      <c r="I1692" s="131">
        <f>G1692+H1692</f>
        <v>13878.702459999999</v>
      </c>
      <c r="J1692" s="142">
        <v>0.4</v>
      </c>
      <c r="K1692" s="141" t="s">
        <v>14684</v>
      </c>
    </row>
    <row r="1693" spans="1:11" ht="41.25">
      <c r="A1693" s="86" t="s">
        <v>13553</v>
      </c>
      <c r="B1693" s="88" t="s">
        <v>2740</v>
      </c>
      <c r="C1693" s="88" t="s">
        <v>2741</v>
      </c>
      <c r="D1693" s="86" t="s">
        <v>11794</v>
      </c>
      <c r="E1693" s="86"/>
      <c r="F1693" s="90">
        <v>35436.01</v>
      </c>
      <c r="G1693" s="136">
        <f t="shared" si="353"/>
        <v>21013.553930000002</v>
      </c>
      <c r="H1693" s="130">
        <f>G1693*40/100</f>
        <v>8405.4215719999993</v>
      </c>
      <c r="I1693" s="131">
        <f>G1693+H1693</f>
        <v>29418.975502000001</v>
      </c>
      <c r="J1693" s="142">
        <v>0.4</v>
      </c>
      <c r="K1693" s="141" t="s">
        <v>14684</v>
      </c>
    </row>
    <row r="1694" spans="1:11" ht="41.25">
      <c r="A1694" s="86" t="s">
        <v>13554</v>
      </c>
      <c r="B1694" s="88" t="s">
        <v>2742</v>
      </c>
      <c r="C1694" s="88" t="s">
        <v>2743</v>
      </c>
      <c r="D1694" s="86" t="s">
        <v>11794</v>
      </c>
      <c r="E1694" s="100"/>
      <c r="F1694" s="90">
        <v>35436.01</v>
      </c>
      <c r="G1694" s="136">
        <f t="shared" si="353"/>
        <v>21013.553930000002</v>
      </c>
      <c r="H1694" s="130"/>
      <c r="I1694" s="131">
        <f>G1694</f>
        <v>21013.553930000002</v>
      </c>
      <c r="J1694" s="138"/>
      <c r="K1694" s="141" t="s">
        <v>14684</v>
      </c>
    </row>
    <row r="1695" spans="1:11" ht="41.25">
      <c r="A1695" s="86" t="s">
        <v>13555</v>
      </c>
      <c r="B1695" s="88" t="s">
        <v>2744</v>
      </c>
      <c r="C1695" s="88" t="s">
        <v>2743</v>
      </c>
      <c r="D1695" s="86" t="s">
        <v>21</v>
      </c>
      <c r="E1695" s="169" t="s">
        <v>12</v>
      </c>
      <c r="F1695" s="90">
        <v>46433</v>
      </c>
      <c r="G1695" s="136">
        <f t="shared" si="353"/>
        <v>27534.769</v>
      </c>
      <c r="H1695" s="130">
        <f>G1695*30/100</f>
        <v>8260.4307000000008</v>
      </c>
      <c r="I1695" s="131">
        <f t="shared" ref="I1695:I1697" si="358">G1695+H1695</f>
        <v>35795.199699999997</v>
      </c>
      <c r="J1695" s="142">
        <v>0.3</v>
      </c>
      <c r="K1695" s="141" t="s">
        <v>14684</v>
      </c>
    </row>
    <row r="1696" spans="1:11" ht="41.25">
      <c r="A1696" s="86" t="s">
        <v>13556</v>
      </c>
      <c r="B1696" s="88" t="s">
        <v>2745</v>
      </c>
      <c r="C1696" s="88"/>
      <c r="D1696" s="86" t="s">
        <v>11794</v>
      </c>
      <c r="E1696" s="86"/>
      <c r="F1696" s="90">
        <v>31904.19</v>
      </c>
      <c r="G1696" s="136">
        <f t="shared" si="353"/>
        <v>18919.184669999999</v>
      </c>
      <c r="H1696" s="130">
        <f>G1696*40/100</f>
        <v>7567.6738679999999</v>
      </c>
      <c r="I1696" s="131">
        <f t="shared" si="358"/>
        <v>26486.858538</v>
      </c>
      <c r="J1696" s="142">
        <v>0.4</v>
      </c>
      <c r="K1696" s="141" t="s">
        <v>14684</v>
      </c>
    </row>
    <row r="1697" spans="1:11" ht="41.25">
      <c r="A1697" s="86" t="s">
        <v>13557</v>
      </c>
      <c r="B1697" s="88" t="s">
        <v>2747</v>
      </c>
      <c r="C1697" s="88"/>
      <c r="D1697" s="86" t="s">
        <v>11794</v>
      </c>
      <c r="E1697" s="86"/>
      <c r="F1697" s="90">
        <v>35436.019999999997</v>
      </c>
      <c r="G1697" s="136">
        <f t="shared" si="353"/>
        <v>21013.559859999998</v>
      </c>
      <c r="H1697" s="130">
        <f>G1697*40/100</f>
        <v>8405.4239439999983</v>
      </c>
      <c r="I1697" s="131">
        <f t="shared" si="358"/>
        <v>29418.983803999996</v>
      </c>
      <c r="J1697" s="142">
        <v>0.4</v>
      </c>
      <c r="K1697" s="141" t="s">
        <v>14684</v>
      </c>
    </row>
    <row r="1698" spans="1:11" ht="30">
      <c r="A1698" s="86" t="s">
        <v>13558</v>
      </c>
      <c r="B1698" s="88" t="s">
        <v>2748</v>
      </c>
      <c r="C1698" s="88"/>
      <c r="D1698" s="86" t="s">
        <v>23</v>
      </c>
      <c r="E1698" s="86"/>
      <c r="F1698" s="90">
        <v>3126.35</v>
      </c>
      <c r="G1698" s="136">
        <f t="shared" si="353"/>
        <v>1853.9255499999999</v>
      </c>
      <c r="H1698" s="130"/>
      <c r="I1698" s="131">
        <f t="shared" ref="I1698:I1699" si="359">G1698</f>
        <v>1853.9255499999999</v>
      </c>
      <c r="J1698" s="138"/>
      <c r="K1698" s="27"/>
    </row>
    <row r="1699" spans="1:11" ht="30">
      <c r="A1699" s="86" t="s">
        <v>13559</v>
      </c>
      <c r="B1699" s="88" t="s">
        <v>2749</v>
      </c>
      <c r="C1699" s="88"/>
      <c r="D1699" s="86" t="s">
        <v>22</v>
      </c>
      <c r="E1699" s="86"/>
      <c r="F1699" s="90">
        <v>6210.52</v>
      </c>
      <c r="G1699" s="136">
        <f t="shared" si="353"/>
        <v>3682.8383600000002</v>
      </c>
      <c r="H1699" s="130"/>
      <c r="I1699" s="131">
        <f t="shared" si="359"/>
        <v>3682.8383600000002</v>
      </c>
      <c r="J1699" s="138"/>
      <c r="K1699" s="27"/>
    </row>
    <row r="1700" spans="1:11" ht="41.25">
      <c r="A1700" s="86" t="s">
        <v>13560</v>
      </c>
      <c r="B1700" s="88" t="s">
        <v>2750</v>
      </c>
      <c r="C1700" s="88"/>
      <c r="D1700" s="86" t="s">
        <v>11794</v>
      </c>
      <c r="E1700" s="86"/>
      <c r="F1700" s="90">
        <v>48209.37</v>
      </c>
      <c r="G1700" s="136">
        <f t="shared" si="353"/>
        <v>28588.15641</v>
      </c>
      <c r="H1700" s="130">
        <f>G1700*40/100</f>
        <v>11435.262564000001</v>
      </c>
      <c r="I1700" s="131">
        <f>G1700+H1700</f>
        <v>40023.418974</v>
      </c>
      <c r="J1700" s="142">
        <v>0.4</v>
      </c>
      <c r="K1700" s="141" t="s">
        <v>14684</v>
      </c>
    </row>
    <row r="1701" spans="1:11" ht="18.75">
      <c r="A1701" s="86" t="s">
        <v>13561</v>
      </c>
      <c r="B1701" s="88" t="s">
        <v>2751</v>
      </c>
      <c r="C1701" s="88"/>
      <c r="D1701" s="86" t="s">
        <v>11794</v>
      </c>
      <c r="E1701" s="86"/>
      <c r="F1701" s="90">
        <v>11507.17</v>
      </c>
      <c r="G1701" s="136">
        <f t="shared" si="353"/>
        <v>6823.7518099999998</v>
      </c>
      <c r="H1701" s="130"/>
      <c r="I1701" s="131">
        <f t="shared" ref="I1701:I1702" si="360">G1701</f>
        <v>6823.7518099999998</v>
      </c>
      <c r="J1701" s="138"/>
      <c r="K1701" s="27"/>
    </row>
    <row r="1702" spans="1:11" ht="30">
      <c r="A1702" s="86" t="s">
        <v>13562</v>
      </c>
      <c r="B1702" s="88" t="s">
        <v>2752</v>
      </c>
      <c r="C1702" s="88" t="s">
        <v>2753</v>
      </c>
      <c r="D1702" s="86" t="s">
        <v>11794</v>
      </c>
      <c r="E1702" s="86"/>
      <c r="F1702" s="90">
        <v>12553.49</v>
      </c>
      <c r="G1702" s="136">
        <f t="shared" si="353"/>
        <v>7444.2195699999993</v>
      </c>
      <c r="H1702" s="130"/>
      <c r="I1702" s="131">
        <f t="shared" si="360"/>
        <v>7444.2195699999993</v>
      </c>
      <c r="J1702" s="138"/>
      <c r="K1702" s="27"/>
    </row>
    <row r="1703" spans="1:11" ht="41.25">
      <c r="A1703" s="86" t="s">
        <v>13563</v>
      </c>
      <c r="B1703" s="88" t="s">
        <v>2754</v>
      </c>
      <c r="C1703" s="88"/>
      <c r="D1703" s="86" t="s">
        <v>22</v>
      </c>
      <c r="E1703" s="86"/>
      <c r="F1703" s="90">
        <v>15071.52</v>
      </c>
      <c r="G1703" s="136">
        <f t="shared" si="353"/>
        <v>8937.4113600000001</v>
      </c>
      <c r="H1703" s="130">
        <f>G1703*40/100</f>
        <v>3574.9645439999999</v>
      </c>
      <c r="I1703" s="131">
        <f>G1703+H1703</f>
        <v>12512.375904</v>
      </c>
      <c r="J1703" s="142">
        <v>0.4</v>
      </c>
      <c r="K1703" s="141" t="s">
        <v>14684</v>
      </c>
    </row>
    <row r="1704" spans="1:11" ht="41.25">
      <c r="A1704" s="86" t="s">
        <v>13564</v>
      </c>
      <c r="B1704" s="88" t="s">
        <v>2755</v>
      </c>
      <c r="C1704" s="88"/>
      <c r="D1704" s="86" t="s">
        <v>11794</v>
      </c>
      <c r="E1704" s="86"/>
      <c r="F1704" s="90">
        <v>58863.73</v>
      </c>
      <c r="G1704" s="136">
        <f t="shared" si="353"/>
        <v>34906.191890000002</v>
      </c>
      <c r="H1704" s="130">
        <f t="shared" ref="H1704:H1708" si="361">G1704*40/100</f>
        <v>13962.476756000002</v>
      </c>
      <c r="I1704" s="131">
        <f t="shared" ref="I1704:I1708" si="362">G1704+H1704</f>
        <v>48868.668646000006</v>
      </c>
      <c r="J1704" s="142">
        <v>0.4</v>
      </c>
      <c r="K1704" s="141" t="s">
        <v>14684</v>
      </c>
    </row>
    <row r="1705" spans="1:11" ht="41.25">
      <c r="A1705" s="86" t="s">
        <v>13565</v>
      </c>
      <c r="B1705" s="88" t="s">
        <v>2756</v>
      </c>
      <c r="C1705" s="88"/>
      <c r="D1705" s="86" t="s">
        <v>11794</v>
      </c>
      <c r="E1705" s="86"/>
      <c r="F1705" s="90">
        <v>48209.37</v>
      </c>
      <c r="G1705" s="136">
        <f t="shared" si="353"/>
        <v>28588.15641</v>
      </c>
      <c r="H1705" s="130">
        <f t="shared" si="361"/>
        <v>11435.262564000001</v>
      </c>
      <c r="I1705" s="131">
        <f t="shared" si="362"/>
        <v>40023.418974</v>
      </c>
      <c r="J1705" s="142">
        <v>0.4</v>
      </c>
      <c r="K1705" s="141" t="s">
        <v>14684</v>
      </c>
    </row>
    <row r="1706" spans="1:11" ht="41.25">
      <c r="A1706" s="86" t="s">
        <v>13566</v>
      </c>
      <c r="B1706" s="88" t="s">
        <v>2757</v>
      </c>
      <c r="C1706" s="88"/>
      <c r="D1706" s="86" t="s">
        <v>11794</v>
      </c>
      <c r="E1706" s="86"/>
      <c r="F1706" s="90">
        <v>35436.019999999997</v>
      </c>
      <c r="G1706" s="136">
        <f t="shared" si="353"/>
        <v>21013.559859999998</v>
      </c>
      <c r="H1706" s="130">
        <f t="shared" si="361"/>
        <v>8405.4239439999983</v>
      </c>
      <c r="I1706" s="131">
        <f t="shared" si="362"/>
        <v>29418.983803999996</v>
      </c>
      <c r="J1706" s="142">
        <v>0.4</v>
      </c>
      <c r="K1706" s="141" t="s">
        <v>14684</v>
      </c>
    </row>
    <row r="1707" spans="1:11" ht="41.25">
      <c r="A1707" s="86" t="s">
        <v>13567</v>
      </c>
      <c r="B1707" s="88" t="s">
        <v>2758</v>
      </c>
      <c r="C1707" s="88"/>
      <c r="D1707" s="86" t="s">
        <v>11794</v>
      </c>
      <c r="E1707" s="86"/>
      <c r="F1707" s="90">
        <v>53095.14</v>
      </c>
      <c r="G1707" s="136">
        <f t="shared" si="353"/>
        <v>31485.418019999997</v>
      </c>
      <c r="H1707" s="130">
        <f t="shared" si="361"/>
        <v>12594.167207999997</v>
      </c>
      <c r="I1707" s="131">
        <f t="shared" si="362"/>
        <v>44079.585227999996</v>
      </c>
      <c r="J1707" s="142">
        <v>0.4</v>
      </c>
      <c r="K1707" s="141" t="s">
        <v>14684</v>
      </c>
    </row>
    <row r="1708" spans="1:11" ht="41.25">
      <c r="A1708" s="86" t="s">
        <v>13568</v>
      </c>
      <c r="B1708" s="88" t="s">
        <v>2759</v>
      </c>
      <c r="C1708" s="88"/>
      <c r="D1708" s="86" t="s">
        <v>11794</v>
      </c>
      <c r="E1708" s="86"/>
      <c r="F1708" s="90">
        <v>44265.52</v>
      </c>
      <c r="G1708" s="136">
        <f t="shared" si="353"/>
        <v>26249.453359999996</v>
      </c>
      <c r="H1708" s="130">
        <f t="shared" si="361"/>
        <v>10499.781343999999</v>
      </c>
      <c r="I1708" s="131">
        <f t="shared" si="362"/>
        <v>36749.234703999995</v>
      </c>
      <c r="J1708" s="142">
        <v>0.4</v>
      </c>
      <c r="K1708" s="141" t="s">
        <v>14684</v>
      </c>
    </row>
    <row r="1709" spans="1:11" ht="41.25">
      <c r="A1709" s="86" t="s">
        <v>13569</v>
      </c>
      <c r="B1709" s="88" t="s">
        <v>2760</v>
      </c>
      <c r="C1709" s="88"/>
      <c r="D1709" s="86" t="s">
        <v>11794</v>
      </c>
      <c r="E1709" s="100"/>
      <c r="F1709" s="90">
        <v>52232.02</v>
      </c>
      <c r="G1709" s="136">
        <f t="shared" si="353"/>
        <v>30973.587859999996</v>
      </c>
      <c r="H1709" s="130"/>
      <c r="I1709" s="131">
        <f t="shared" ref="I1709:I1710" si="363">G1709</f>
        <v>30973.587859999996</v>
      </c>
      <c r="J1709" s="138"/>
      <c r="K1709" s="141" t="s">
        <v>14684</v>
      </c>
    </row>
    <row r="1710" spans="1:11" ht="41.25">
      <c r="A1710" s="86" t="s">
        <v>13570</v>
      </c>
      <c r="B1710" s="88" t="s">
        <v>2761</v>
      </c>
      <c r="C1710" s="100"/>
      <c r="D1710" s="86" t="s">
        <v>21</v>
      </c>
      <c r="E1710" s="86"/>
      <c r="F1710" s="90">
        <v>87892</v>
      </c>
      <c r="G1710" s="136">
        <f t="shared" si="353"/>
        <v>52119.955999999998</v>
      </c>
      <c r="H1710" s="130"/>
      <c r="I1710" s="131">
        <f t="shared" si="363"/>
        <v>52119.955999999998</v>
      </c>
      <c r="J1710" s="138"/>
      <c r="K1710" s="141" t="s">
        <v>14684</v>
      </c>
    </row>
    <row r="1711" spans="1:11" ht="41.25">
      <c r="A1711" s="86" t="s">
        <v>13571</v>
      </c>
      <c r="B1711" s="88" t="s">
        <v>2762</v>
      </c>
      <c r="C1711" s="88"/>
      <c r="D1711" s="86" t="s">
        <v>11794</v>
      </c>
      <c r="E1711" s="86"/>
      <c r="F1711" s="90">
        <v>35436.019999999997</v>
      </c>
      <c r="G1711" s="136">
        <f t="shared" si="353"/>
        <v>21013.559859999998</v>
      </c>
      <c r="H1711" s="130">
        <f>G1711*40/100</f>
        <v>8405.4239439999983</v>
      </c>
      <c r="I1711" s="131">
        <f t="shared" ref="I1711:I1717" si="364">G1711+H1711</f>
        <v>29418.983803999996</v>
      </c>
      <c r="J1711" s="142">
        <v>0.4</v>
      </c>
      <c r="K1711" s="141" t="s">
        <v>14684</v>
      </c>
    </row>
    <row r="1712" spans="1:11" ht="41.25">
      <c r="A1712" s="86" t="s">
        <v>13572</v>
      </c>
      <c r="B1712" s="88" t="s">
        <v>2763</v>
      </c>
      <c r="C1712" s="88"/>
      <c r="D1712" s="96" t="s">
        <v>11794</v>
      </c>
      <c r="E1712" s="170" t="s">
        <v>12</v>
      </c>
      <c r="F1712" s="90">
        <v>44261.11</v>
      </c>
      <c r="G1712" s="136">
        <f t="shared" si="353"/>
        <v>26246.838229999998</v>
      </c>
      <c r="H1712" s="130">
        <f t="shared" ref="H1712:H1714" si="365">G1712*40/100</f>
        <v>10498.735291999999</v>
      </c>
      <c r="I1712" s="131">
        <f t="shared" si="364"/>
        <v>36745.573521999999</v>
      </c>
      <c r="J1712" s="142">
        <v>0.4</v>
      </c>
      <c r="K1712" s="141" t="s">
        <v>14684</v>
      </c>
    </row>
    <row r="1713" spans="1:11" ht="41.25">
      <c r="A1713" s="86" t="s">
        <v>13573</v>
      </c>
      <c r="B1713" s="88" t="s">
        <v>2764</v>
      </c>
      <c r="C1713" s="88"/>
      <c r="D1713" s="96" t="s">
        <v>11794</v>
      </c>
      <c r="E1713" s="170" t="s">
        <v>12</v>
      </c>
      <c r="F1713" s="90">
        <v>44261.11</v>
      </c>
      <c r="G1713" s="136">
        <f t="shared" si="353"/>
        <v>26246.838229999998</v>
      </c>
      <c r="H1713" s="130">
        <f t="shared" si="365"/>
        <v>10498.735291999999</v>
      </c>
      <c r="I1713" s="131">
        <f t="shared" si="364"/>
        <v>36745.573521999999</v>
      </c>
      <c r="J1713" s="142">
        <v>0.4</v>
      </c>
      <c r="K1713" s="141" t="s">
        <v>14684</v>
      </c>
    </row>
    <row r="1714" spans="1:11" ht="20.25">
      <c r="A1714" s="86" t="s">
        <v>13574</v>
      </c>
      <c r="B1714" s="88" t="s">
        <v>2765</v>
      </c>
      <c r="C1714" s="88"/>
      <c r="D1714" s="96" t="s">
        <v>11794</v>
      </c>
      <c r="E1714" s="170" t="s">
        <v>12</v>
      </c>
      <c r="F1714" s="90">
        <v>27237.61</v>
      </c>
      <c r="G1714" s="136">
        <f t="shared" si="353"/>
        <v>16151.90273</v>
      </c>
      <c r="H1714" s="130">
        <f t="shared" si="365"/>
        <v>6460.7610919999997</v>
      </c>
      <c r="I1714" s="131">
        <f t="shared" si="364"/>
        <v>22612.663821999999</v>
      </c>
      <c r="J1714" s="142">
        <v>0.4</v>
      </c>
      <c r="K1714" s="27"/>
    </row>
    <row r="1715" spans="1:11" ht="20.25">
      <c r="A1715" s="86" t="s">
        <v>13575</v>
      </c>
      <c r="B1715" s="88" t="s">
        <v>2766</v>
      </c>
      <c r="C1715" s="88"/>
      <c r="D1715" s="96" t="s">
        <v>11794</v>
      </c>
      <c r="E1715" s="170" t="s">
        <v>12</v>
      </c>
      <c r="F1715" s="90">
        <v>21802.89</v>
      </c>
      <c r="G1715" s="136">
        <f t="shared" si="353"/>
        <v>12929.11377</v>
      </c>
      <c r="H1715" s="130">
        <f t="shared" ref="H1715:H1717" si="366">G1715*30/100</f>
        <v>3878.7341310000002</v>
      </c>
      <c r="I1715" s="131">
        <f t="shared" si="364"/>
        <v>16807.847901000001</v>
      </c>
      <c r="J1715" s="142">
        <v>0.3</v>
      </c>
      <c r="K1715" s="27"/>
    </row>
    <row r="1716" spans="1:11" ht="20.25">
      <c r="A1716" s="86" t="s">
        <v>13576</v>
      </c>
      <c r="B1716" s="88" t="s">
        <v>2767</v>
      </c>
      <c r="C1716" s="88"/>
      <c r="D1716" s="96" t="s">
        <v>11794</v>
      </c>
      <c r="E1716" s="170" t="s">
        <v>12</v>
      </c>
      <c r="F1716" s="90">
        <v>9272.6299999999992</v>
      </c>
      <c r="G1716" s="136">
        <f t="shared" si="353"/>
        <v>5498.6695899999995</v>
      </c>
      <c r="H1716" s="130">
        <f t="shared" si="366"/>
        <v>1649.6008769999999</v>
      </c>
      <c r="I1716" s="131">
        <f t="shared" si="364"/>
        <v>7148.2704669999994</v>
      </c>
      <c r="J1716" s="142">
        <v>0.3</v>
      </c>
      <c r="K1716" s="27"/>
    </row>
    <row r="1717" spans="1:11" ht="41.25">
      <c r="A1717" s="86" t="s">
        <v>13577</v>
      </c>
      <c r="B1717" s="88" t="s">
        <v>2768</v>
      </c>
      <c r="C1717" s="88"/>
      <c r="D1717" s="96" t="s">
        <v>11794</v>
      </c>
      <c r="E1717" s="170" t="s">
        <v>12</v>
      </c>
      <c r="F1717" s="90">
        <v>44261.11</v>
      </c>
      <c r="G1717" s="136">
        <f t="shared" si="353"/>
        <v>26246.838229999998</v>
      </c>
      <c r="H1717" s="130">
        <f t="shared" si="366"/>
        <v>7874.0514689999991</v>
      </c>
      <c r="I1717" s="131">
        <f t="shared" si="364"/>
        <v>34120.889698999999</v>
      </c>
      <c r="J1717" s="142">
        <v>0.3</v>
      </c>
      <c r="K1717" s="141" t="s">
        <v>14684</v>
      </c>
    </row>
    <row r="1718" spans="1:11" ht="18.75">
      <c r="A1718" s="86" t="s">
        <v>13578</v>
      </c>
      <c r="B1718" s="88" t="s">
        <v>2769</v>
      </c>
      <c r="C1718" s="88"/>
      <c r="D1718" s="86" t="s">
        <v>11794</v>
      </c>
      <c r="E1718" s="86"/>
      <c r="F1718" s="90">
        <v>14897.07</v>
      </c>
      <c r="G1718" s="136">
        <f t="shared" si="353"/>
        <v>8833.9625099999994</v>
      </c>
      <c r="H1718" s="130"/>
      <c r="I1718" s="131">
        <f t="shared" ref="I1718:I1724" si="367">G1718</f>
        <v>8833.9625099999994</v>
      </c>
      <c r="J1718" s="138"/>
      <c r="K1718" s="27"/>
    </row>
    <row r="1719" spans="1:11" ht="41.25">
      <c r="A1719" s="86" t="s">
        <v>13579</v>
      </c>
      <c r="B1719" s="88" t="s">
        <v>2770</v>
      </c>
      <c r="C1719" s="88" t="s">
        <v>13580</v>
      </c>
      <c r="D1719" s="86" t="s">
        <v>11794</v>
      </c>
      <c r="E1719" s="86"/>
      <c r="F1719" s="90">
        <v>32900.07</v>
      </c>
      <c r="G1719" s="136">
        <f t="shared" si="353"/>
        <v>19509.74151</v>
      </c>
      <c r="H1719" s="130"/>
      <c r="I1719" s="131">
        <f t="shared" si="367"/>
        <v>19509.74151</v>
      </c>
      <c r="J1719" s="138"/>
      <c r="K1719" s="141" t="s">
        <v>14684</v>
      </c>
    </row>
    <row r="1720" spans="1:11" ht="41.25">
      <c r="A1720" s="86" t="s">
        <v>13581</v>
      </c>
      <c r="B1720" s="88" t="s">
        <v>2772</v>
      </c>
      <c r="C1720" s="88" t="s">
        <v>13582</v>
      </c>
      <c r="D1720" s="86" t="s">
        <v>11794</v>
      </c>
      <c r="E1720" s="100"/>
      <c r="F1720" s="90">
        <v>33647.94</v>
      </c>
      <c r="G1720" s="136">
        <f t="shared" si="353"/>
        <v>19953.228419999999</v>
      </c>
      <c r="H1720" s="130"/>
      <c r="I1720" s="131">
        <f t="shared" si="367"/>
        <v>19953.228419999999</v>
      </c>
      <c r="J1720" s="138"/>
      <c r="K1720" s="141" t="s">
        <v>14684</v>
      </c>
    </row>
    <row r="1721" spans="1:11" ht="30">
      <c r="A1721" s="86" t="s">
        <v>13583</v>
      </c>
      <c r="B1721" s="88" t="s">
        <v>2774</v>
      </c>
      <c r="C1721" s="88" t="s">
        <v>13584</v>
      </c>
      <c r="D1721" s="86" t="s">
        <v>22</v>
      </c>
      <c r="E1721" s="100"/>
      <c r="F1721" s="90">
        <v>7233.81</v>
      </c>
      <c r="G1721" s="136">
        <f t="shared" si="353"/>
        <v>4289.6493300000002</v>
      </c>
      <c r="H1721" s="130"/>
      <c r="I1721" s="131">
        <f t="shared" si="367"/>
        <v>4289.6493300000002</v>
      </c>
      <c r="J1721" s="138"/>
      <c r="K1721" s="27"/>
    </row>
    <row r="1722" spans="1:11" ht="18.75">
      <c r="A1722" s="86" t="s">
        <v>145</v>
      </c>
      <c r="B1722" s="89" t="s">
        <v>2776</v>
      </c>
      <c r="C1722" s="88"/>
      <c r="D1722" s="86"/>
      <c r="E1722" s="86"/>
      <c r="F1722" s="90"/>
      <c r="G1722" s="146"/>
      <c r="H1722" s="149"/>
      <c r="I1722" s="146"/>
      <c r="J1722" s="138"/>
      <c r="K1722" s="27"/>
    </row>
    <row r="1723" spans="1:11" ht="18.75">
      <c r="A1723" s="86" t="s">
        <v>13585</v>
      </c>
      <c r="B1723" s="88" t="s">
        <v>2777</v>
      </c>
      <c r="C1723" s="88"/>
      <c r="D1723" s="86" t="s">
        <v>22</v>
      </c>
      <c r="E1723" s="86"/>
      <c r="F1723" s="90">
        <v>9936.83</v>
      </c>
      <c r="G1723" s="136">
        <f t="shared" si="353"/>
        <v>5892.5401899999997</v>
      </c>
      <c r="H1723" s="130"/>
      <c r="I1723" s="131">
        <f t="shared" si="367"/>
        <v>5892.5401899999997</v>
      </c>
      <c r="J1723" s="138"/>
      <c r="K1723" s="27"/>
    </row>
    <row r="1724" spans="1:11" ht="18.75">
      <c r="A1724" s="86" t="s">
        <v>13586</v>
      </c>
      <c r="B1724" s="88" t="s">
        <v>2778</v>
      </c>
      <c r="C1724" s="88"/>
      <c r="D1724" s="86" t="s">
        <v>11794</v>
      </c>
      <c r="E1724" s="86"/>
      <c r="F1724" s="90">
        <v>20085.580000000002</v>
      </c>
      <c r="G1724" s="136">
        <f t="shared" si="353"/>
        <v>11910.748940000001</v>
      </c>
      <c r="H1724" s="130"/>
      <c r="I1724" s="131">
        <f t="shared" si="367"/>
        <v>11910.748940000001</v>
      </c>
      <c r="J1724" s="138"/>
      <c r="K1724" s="27"/>
    </row>
    <row r="1725" spans="1:11" ht="18.75">
      <c r="A1725" s="86" t="s">
        <v>13587</v>
      </c>
      <c r="B1725" s="88" t="s">
        <v>2779</v>
      </c>
      <c r="C1725" s="88"/>
      <c r="D1725" s="86" t="s">
        <v>21</v>
      </c>
      <c r="E1725" s="86"/>
      <c r="F1725" s="90">
        <v>35726.11</v>
      </c>
      <c r="G1725" s="136">
        <f t="shared" si="353"/>
        <v>21185.58323</v>
      </c>
      <c r="H1725" s="130">
        <f>G1725*20/100</f>
        <v>4237.1166460000004</v>
      </c>
      <c r="I1725" s="131">
        <f>G1725+H1725</f>
        <v>25422.699875999999</v>
      </c>
      <c r="J1725" s="142">
        <v>0.2</v>
      </c>
      <c r="K1725" s="27"/>
    </row>
    <row r="1726" spans="1:11" ht="18.75">
      <c r="A1726" s="86" t="s">
        <v>13588</v>
      </c>
      <c r="B1726" s="88" t="s">
        <v>2780</v>
      </c>
      <c r="C1726" s="88"/>
      <c r="D1726" s="86" t="s">
        <v>11794</v>
      </c>
      <c r="E1726" s="86"/>
      <c r="F1726" s="90">
        <v>13390.16</v>
      </c>
      <c r="G1726" s="136">
        <f t="shared" si="353"/>
        <v>7940.3648799999992</v>
      </c>
      <c r="H1726" s="130"/>
      <c r="I1726" s="131">
        <f t="shared" ref="I1726:I1738" si="368">G1726</f>
        <v>7940.3648799999992</v>
      </c>
      <c r="J1726" s="138"/>
      <c r="K1726" s="27"/>
    </row>
    <row r="1727" spans="1:11" ht="18.75">
      <c r="A1727" s="86" t="s">
        <v>13589</v>
      </c>
      <c r="B1727" s="88" t="s">
        <v>2781</v>
      </c>
      <c r="C1727" s="88"/>
      <c r="D1727" s="86" t="s">
        <v>11794</v>
      </c>
      <c r="E1727" s="86"/>
      <c r="F1727" s="90">
        <v>20085.580000000002</v>
      </c>
      <c r="G1727" s="136">
        <f t="shared" si="353"/>
        <v>11910.748940000001</v>
      </c>
      <c r="H1727" s="130"/>
      <c r="I1727" s="131">
        <f t="shared" si="368"/>
        <v>11910.748940000001</v>
      </c>
      <c r="J1727" s="138"/>
      <c r="K1727" s="27"/>
    </row>
    <row r="1728" spans="1:11" ht="18.75">
      <c r="A1728" s="86" t="s">
        <v>13590</v>
      </c>
      <c r="B1728" s="88" t="s">
        <v>2782</v>
      </c>
      <c r="C1728" s="88"/>
      <c r="D1728" s="86" t="s">
        <v>22</v>
      </c>
      <c r="E1728" s="86"/>
      <c r="F1728" s="90">
        <v>9936.83</v>
      </c>
      <c r="G1728" s="136">
        <f t="shared" si="353"/>
        <v>5892.5401899999997</v>
      </c>
      <c r="H1728" s="130"/>
      <c r="I1728" s="131">
        <f t="shared" si="368"/>
        <v>5892.5401899999997</v>
      </c>
      <c r="J1728" s="138"/>
      <c r="K1728" s="27"/>
    </row>
    <row r="1729" spans="1:11" ht="30">
      <c r="A1729" s="86" t="s">
        <v>13591</v>
      </c>
      <c r="B1729" s="88" t="s">
        <v>2783</v>
      </c>
      <c r="C1729" s="88"/>
      <c r="D1729" s="96" t="s">
        <v>11794</v>
      </c>
      <c r="E1729" s="96"/>
      <c r="F1729" s="90">
        <v>27617.68</v>
      </c>
      <c r="G1729" s="136">
        <f t="shared" si="353"/>
        <v>16377.284239999999</v>
      </c>
      <c r="H1729" s="130"/>
      <c r="I1729" s="131">
        <f t="shared" si="368"/>
        <v>16377.284239999999</v>
      </c>
      <c r="J1729" s="138"/>
      <c r="K1729" s="27"/>
    </row>
    <row r="1730" spans="1:11" ht="18.75">
      <c r="A1730" s="86" t="s">
        <v>13592</v>
      </c>
      <c r="B1730" s="88" t="s">
        <v>2784</v>
      </c>
      <c r="C1730" s="88" t="s">
        <v>13593</v>
      </c>
      <c r="D1730" s="86" t="s">
        <v>22</v>
      </c>
      <c r="E1730" s="86"/>
      <c r="F1730" s="90">
        <v>9936.83</v>
      </c>
      <c r="G1730" s="136">
        <f t="shared" si="353"/>
        <v>5892.5401899999997</v>
      </c>
      <c r="H1730" s="130"/>
      <c r="I1730" s="131">
        <f t="shared" si="368"/>
        <v>5892.5401899999997</v>
      </c>
      <c r="J1730" s="138"/>
      <c r="K1730" s="27"/>
    </row>
    <row r="1731" spans="1:11" ht="28.5">
      <c r="A1731" s="86" t="s">
        <v>145</v>
      </c>
      <c r="B1731" s="89" t="s">
        <v>2785</v>
      </c>
      <c r="C1731" s="88"/>
      <c r="D1731" s="86"/>
      <c r="E1731" s="86"/>
      <c r="F1731" s="90"/>
      <c r="G1731" s="146"/>
      <c r="H1731" s="149"/>
      <c r="I1731" s="146"/>
      <c r="J1731" s="138"/>
      <c r="K1731" s="27"/>
    </row>
    <row r="1732" spans="1:11" ht="18.75">
      <c r="A1732" s="86" t="s">
        <v>13594</v>
      </c>
      <c r="B1732" s="88" t="s">
        <v>2786</v>
      </c>
      <c r="C1732" s="88"/>
      <c r="D1732" s="86" t="s">
        <v>23</v>
      </c>
      <c r="E1732" s="86"/>
      <c r="F1732" s="90">
        <v>5002.16</v>
      </c>
      <c r="G1732" s="136">
        <f t="shared" si="353"/>
        <v>2966.2808799999998</v>
      </c>
      <c r="H1732" s="130"/>
      <c r="I1732" s="131">
        <f t="shared" si="368"/>
        <v>2966.2808799999998</v>
      </c>
      <c r="J1732" s="138"/>
      <c r="K1732" s="27"/>
    </row>
    <row r="1733" spans="1:11" ht="18.75">
      <c r="A1733" s="86" t="s">
        <v>13595</v>
      </c>
      <c r="B1733" s="88" t="s">
        <v>2787</v>
      </c>
      <c r="C1733" s="88"/>
      <c r="D1733" s="86" t="s">
        <v>22</v>
      </c>
      <c r="E1733" s="86"/>
      <c r="F1733" s="90">
        <v>10204.08</v>
      </c>
      <c r="G1733" s="136">
        <f t="shared" si="353"/>
        <v>6051.01944</v>
      </c>
      <c r="H1733" s="130"/>
      <c r="I1733" s="131">
        <f t="shared" si="368"/>
        <v>6051.01944</v>
      </c>
      <c r="J1733" s="138"/>
      <c r="K1733" s="27"/>
    </row>
    <row r="1734" spans="1:11" ht="30">
      <c r="A1734" s="86" t="s">
        <v>13596</v>
      </c>
      <c r="B1734" s="88" t="s">
        <v>2788</v>
      </c>
      <c r="C1734" s="88" t="s">
        <v>2789</v>
      </c>
      <c r="D1734" s="86" t="s">
        <v>22</v>
      </c>
      <c r="E1734" s="86"/>
      <c r="F1734" s="90">
        <v>9274.7800000000007</v>
      </c>
      <c r="G1734" s="136">
        <f t="shared" si="353"/>
        <v>5499.9445400000004</v>
      </c>
      <c r="H1734" s="130"/>
      <c r="I1734" s="131">
        <f t="shared" si="368"/>
        <v>5499.9445400000004</v>
      </c>
      <c r="J1734" s="138"/>
      <c r="K1734" s="27"/>
    </row>
    <row r="1735" spans="1:11" ht="18.75">
      <c r="A1735" s="86" t="s">
        <v>13597</v>
      </c>
      <c r="B1735" s="88" t="s">
        <v>2790</v>
      </c>
      <c r="C1735" s="88"/>
      <c r="D1735" s="86" t="s">
        <v>11794</v>
      </c>
      <c r="E1735" s="86"/>
      <c r="F1735" s="90">
        <v>10271.57</v>
      </c>
      <c r="G1735" s="136">
        <f t="shared" si="353"/>
        <v>6091.0410099999999</v>
      </c>
      <c r="H1735" s="130"/>
      <c r="I1735" s="131">
        <f t="shared" si="368"/>
        <v>6091.0410099999999</v>
      </c>
      <c r="J1735" s="138"/>
      <c r="K1735" s="27"/>
    </row>
    <row r="1736" spans="1:11" ht="42.75">
      <c r="A1736" s="86" t="s">
        <v>145</v>
      </c>
      <c r="B1736" s="89" t="s">
        <v>2791</v>
      </c>
      <c r="C1736" s="88"/>
      <c r="D1736" s="86"/>
      <c r="E1736" s="86"/>
      <c r="F1736" s="90"/>
      <c r="G1736" s="146"/>
      <c r="H1736" s="149"/>
      <c r="I1736" s="146"/>
      <c r="J1736" s="138"/>
      <c r="K1736" s="27"/>
    </row>
    <row r="1737" spans="1:11" ht="18.75">
      <c r="A1737" s="86" t="s">
        <v>13598</v>
      </c>
      <c r="B1737" s="88" t="s">
        <v>2792</v>
      </c>
      <c r="C1737" s="88"/>
      <c r="D1737" s="86" t="s">
        <v>23</v>
      </c>
      <c r="E1737" s="86"/>
      <c r="F1737" s="90">
        <v>1875.81</v>
      </c>
      <c r="G1737" s="136">
        <f t="shared" ref="G1737:G1799" si="369">F1737*0.593</f>
        <v>1112.3553299999999</v>
      </c>
      <c r="H1737" s="130"/>
      <c r="I1737" s="131">
        <f t="shared" si="368"/>
        <v>1112.3553299999999</v>
      </c>
      <c r="J1737" s="138"/>
      <c r="K1737" s="27"/>
    </row>
    <row r="1738" spans="1:11" ht="30">
      <c r="A1738" s="86" t="s">
        <v>13599</v>
      </c>
      <c r="B1738" s="88" t="s">
        <v>2793</v>
      </c>
      <c r="C1738" s="88"/>
      <c r="D1738" s="86" t="s">
        <v>22</v>
      </c>
      <c r="E1738" s="86"/>
      <c r="F1738" s="90">
        <v>5663.99</v>
      </c>
      <c r="G1738" s="136">
        <f t="shared" si="369"/>
        <v>3358.7460699999997</v>
      </c>
      <c r="H1738" s="130"/>
      <c r="I1738" s="131">
        <f t="shared" si="368"/>
        <v>3358.7460699999997</v>
      </c>
      <c r="J1738" s="138"/>
      <c r="K1738" s="27"/>
    </row>
    <row r="1739" spans="1:11" ht="60">
      <c r="A1739" s="86" t="s">
        <v>13600</v>
      </c>
      <c r="B1739" s="88" t="s">
        <v>2794</v>
      </c>
      <c r="C1739" s="88" t="s">
        <v>13601</v>
      </c>
      <c r="D1739" s="86" t="s">
        <v>13602</v>
      </c>
      <c r="E1739" s="86"/>
      <c r="F1739" s="90">
        <v>23421.97</v>
      </c>
      <c r="G1739" s="136">
        <f t="shared" si="369"/>
        <v>13889.228209999999</v>
      </c>
      <c r="H1739" s="130">
        <f>G1739*40/100</f>
        <v>5555.6912839999995</v>
      </c>
      <c r="I1739" s="131">
        <f>G1739+H1739</f>
        <v>19444.919493999998</v>
      </c>
      <c r="J1739" s="142">
        <v>0.4</v>
      </c>
      <c r="K1739" s="141" t="s">
        <v>14684</v>
      </c>
    </row>
    <row r="1740" spans="1:11" ht="60">
      <c r="A1740" s="86" t="s">
        <v>13603</v>
      </c>
      <c r="B1740" s="88" t="s">
        <v>2796</v>
      </c>
      <c r="C1740" s="88" t="s">
        <v>13604</v>
      </c>
      <c r="D1740" s="86" t="s">
        <v>22</v>
      </c>
      <c r="E1740" s="100"/>
      <c r="F1740" s="90">
        <v>23421.97</v>
      </c>
      <c r="G1740" s="136">
        <f t="shared" si="369"/>
        <v>13889.228209999999</v>
      </c>
      <c r="H1740" s="130"/>
      <c r="I1740" s="131">
        <f t="shared" ref="I1740:I1741" si="370">G1740</f>
        <v>13889.228209999999</v>
      </c>
      <c r="J1740" s="138"/>
      <c r="K1740" s="141" t="s">
        <v>14684</v>
      </c>
    </row>
    <row r="1741" spans="1:11" ht="60">
      <c r="A1741" s="86" t="s">
        <v>13605</v>
      </c>
      <c r="B1741" s="88" t="s">
        <v>2798</v>
      </c>
      <c r="C1741" s="88" t="s">
        <v>13606</v>
      </c>
      <c r="D1741" s="86" t="s">
        <v>11794</v>
      </c>
      <c r="E1741" s="86"/>
      <c r="F1741" s="90">
        <v>19080.93</v>
      </c>
      <c r="G1741" s="136">
        <f t="shared" si="369"/>
        <v>11314.99149</v>
      </c>
      <c r="H1741" s="130"/>
      <c r="I1741" s="131">
        <f t="shared" si="370"/>
        <v>11314.99149</v>
      </c>
      <c r="J1741" s="138"/>
      <c r="K1741" s="27"/>
    </row>
    <row r="1742" spans="1:11" ht="60">
      <c r="A1742" s="86" t="s">
        <v>13607</v>
      </c>
      <c r="B1742" s="88" t="s">
        <v>2800</v>
      </c>
      <c r="C1742" s="88" t="s">
        <v>13608</v>
      </c>
      <c r="D1742" s="86" t="s">
        <v>22</v>
      </c>
      <c r="E1742" s="86"/>
      <c r="F1742" s="90">
        <v>17224.310000000001</v>
      </c>
      <c r="G1742" s="136">
        <f t="shared" si="369"/>
        <v>10214.01583</v>
      </c>
      <c r="H1742" s="130">
        <f>G1742*40/100</f>
        <v>4085.6063320000003</v>
      </c>
      <c r="I1742" s="131">
        <f>G1742+H1742</f>
        <v>14299.622162</v>
      </c>
      <c r="J1742" s="142">
        <v>0.4</v>
      </c>
      <c r="K1742" s="141" t="s">
        <v>14684</v>
      </c>
    </row>
    <row r="1743" spans="1:11" ht="60">
      <c r="A1743" s="86" t="s">
        <v>13609</v>
      </c>
      <c r="B1743" s="88" t="s">
        <v>2802</v>
      </c>
      <c r="C1743" s="88" t="s">
        <v>13610</v>
      </c>
      <c r="D1743" s="86" t="s">
        <v>22</v>
      </c>
      <c r="E1743" s="100"/>
      <c r="F1743" s="90">
        <v>17224.310000000001</v>
      </c>
      <c r="G1743" s="136">
        <f t="shared" si="369"/>
        <v>10214.01583</v>
      </c>
      <c r="H1743" s="130"/>
      <c r="I1743" s="131">
        <f>G1743</f>
        <v>10214.01583</v>
      </c>
      <c r="J1743" s="138"/>
      <c r="K1743" s="141" t="s">
        <v>14684</v>
      </c>
    </row>
    <row r="1744" spans="1:11" ht="45">
      <c r="A1744" s="86" t="s">
        <v>13611</v>
      </c>
      <c r="B1744" s="88" t="s">
        <v>2804</v>
      </c>
      <c r="C1744" s="88" t="s">
        <v>13612</v>
      </c>
      <c r="D1744" s="86" t="s">
        <v>11794</v>
      </c>
      <c r="E1744" s="86"/>
      <c r="F1744" s="90">
        <v>35436.019999999997</v>
      </c>
      <c r="G1744" s="136">
        <f t="shared" si="369"/>
        <v>21013.559859999998</v>
      </c>
      <c r="H1744" s="130">
        <f>G1744*40/100</f>
        <v>8405.4239439999983</v>
      </c>
      <c r="I1744" s="131">
        <f>G1744+H1744</f>
        <v>29418.983803999996</v>
      </c>
      <c r="J1744" s="142">
        <v>0.4</v>
      </c>
      <c r="K1744" s="141" t="s">
        <v>14684</v>
      </c>
    </row>
    <row r="1745" spans="1:11" ht="45">
      <c r="A1745" s="86" t="s">
        <v>13613</v>
      </c>
      <c r="B1745" s="88" t="s">
        <v>2806</v>
      </c>
      <c r="C1745" s="88" t="s">
        <v>13612</v>
      </c>
      <c r="D1745" s="86" t="s">
        <v>21</v>
      </c>
      <c r="E1745" s="86"/>
      <c r="F1745" s="90">
        <v>31260.35</v>
      </c>
      <c r="G1745" s="136">
        <f t="shared" si="369"/>
        <v>18537.387549999999</v>
      </c>
      <c r="H1745" s="130">
        <f>G1745*40/100</f>
        <v>7414.9550199999994</v>
      </c>
      <c r="I1745" s="131">
        <f>G1745+H1745</f>
        <v>25952.342570000001</v>
      </c>
      <c r="J1745" s="142">
        <v>0.4</v>
      </c>
      <c r="K1745" s="27"/>
    </row>
    <row r="1746" spans="1:11" ht="45">
      <c r="A1746" s="86" t="s">
        <v>13614</v>
      </c>
      <c r="B1746" s="88" t="s">
        <v>2807</v>
      </c>
      <c r="C1746" s="88" t="s">
        <v>13615</v>
      </c>
      <c r="D1746" s="86" t="s">
        <v>22</v>
      </c>
      <c r="E1746" s="86"/>
      <c r="F1746" s="90">
        <v>18232.12</v>
      </c>
      <c r="G1746" s="136">
        <f t="shared" si="369"/>
        <v>10811.647159999999</v>
      </c>
      <c r="H1746" s="130"/>
      <c r="I1746" s="131">
        <f>G1746</f>
        <v>10811.647159999999</v>
      </c>
      <c r="J1746" s="138"/>
      <c r="K1746" s="141" t="s">
        <v>14684</v>
      </c>
    </row>
    <row r="1747" spans="1:11" ht="41.25">
      <c r="A1747" s="86" t="s">
        <v>13616</v>
      </c>
      <c r="B1747" s="88" t="s">
        <v>2809</v>
      </c>
      <c r="C1747" s="88"/>
      <c r="D1747" s="96" t="s">
        <v>22</v>
      </c>
      <c r="E1747" s="170" t="s">
        <v>12</v>
      </c>
      <c r="F1747" s="90">
        <v>8556.77</v>
      </c>
      <c r="G1747" s="136">
        <f t="shared" si="369"/>
        <v>5074.1646099999998</v>
      </c>
      <c r="H1747" s="130">
        <f>G1747*40/100</f>
        <v>2029.6658439999999</v>
      </c>
      <c r="I1747" s="131">
        <f t="shared" ref="I1747:I1748" si="371">G1747+H1747</f>
        <v>7103.8304539999999</v>
      </c>
      <c r="J1747" s="142">
        <v>0.4</v>
      </c>
      <c r="K1747" s="141" t="s">
        <v>14684</v>
      </c>
    </row>
    <row r="1748" spans="1:11" ht="60">
      <c r="A1748" s="86" t="s">
        <v>13617</v>
      </c>
      <c r="B1748" s="88" t="s">
        <v>13618</v>
      </c>
      <c r="C1748" s="88" t="s">
        <v>13619</v>
      </c>
      <c r="D1748" s="86" t="s">
        <v>22</v>
      </c>
      <c r="E1748" s="86"/>
      <c r="F1748" s="90">
        <v>14212.85</v>
      </c>
      <c r="G1748" s="136">
        <f t="shared" si="369"/>
        <v>8428.2200499999999</v>
      </c>
      <c r="H1748" s="130">
        <f>G1748*40/100</f>
        <v>3371.2880200000004</v>
      </c>
      <c r="I1748" s="131">
        <f t="shared" si="371"/>
        <v>11799.50807</v>
      </c>
      <c r="J1748" s="142">
        <v>0.4</v>
      </c>
      <c r="K1748" s="141" t="s">
        <v>14684</v>
      </c>
    </row>
    <row r="1749" spans="1:11" ht="60">
      <c r="A1749" s="86" t="s">
        <v>13620</v>
      </c>
      <c r="B1749" s="88" t="s">
        <v>2812</v>
      </c>
      <c r="C1749" s="88" t="s">
        <v>13621</v>
      </c>
      <c r="D1749" s="86" t="s">
        <v>22</v>
      </c>
      <c r="E1749" s="113"/>
      <c r="F1749" s="90">
        <v>14212.85</v>
      </c>
      <c r="G1749" s="136">
        <f t="shared" si="369"/>
        <v>8428.2200499999999</v>
      </c>
      <c r="H1749" s="130"/>
      <c r="I1749" s="131">
        <f>G1749</f>
        <v>8428.2200499999999</v>
      </c>
      <c r="J1749" s="138"/>
      <c r="K1749" s="141" t="s">
        <v>14684</v>
      </c>
    </row>
    <row r="1750" spans="1:11" ht="45">
      <c r="A1750" s="86" t="s">
        <v>13622</v>
      </c>
      <c r="B1750" s="88" t="s">
        <v>2814</v>
      </c>
      <c r="C1750" s="88" t="s">
        <v>13623</v>
      </c>
      <c r="D1750" s="86" t="s">
        <v>22</v>
      </c>
      <c r="E1750" s="86"/>
      <c r="F1750" s="90">
        <v>22250.54</v>
      </c>
      <c r="G1750" s="136">
        <f t="shared" si="369"/>
        <v>13194.57022</v>
      </c>
      <c r="H1750" s="130">
        <f>G1750*40/100</f>
        <v>5277.8280880000002</v>
      </c>
      <c r="I1750" s="131">
        <f>G1750+H1750</f>
        <v>18472.398308</v>
      </c>
      <c r="J1750" s="142">
        <v>0.4</v>
      </c>
      <c r="K1750" s="141" t="s">
        <v>14684</v>
      </c>
    </row>
    <row r="1751" spans="1:11" ht="45">
      <c r="A1751" s="86" t="s">
        <v>13624</v>
      </c>
      <c r="B1751" s="88" t="s">
        <v>2816</v>
      </c>
      <c r="C1751" s="88" t="s">
        <v>13623</v>
      </c>
      <c r="D1751" s="86" t="s">
        <v>11794</v>
      </c>
      <c r="E1751" s="86"/>
      <c r="F1751" s="90">
        <v>20855.900000000001</v>
      </c>
      <c r="G1751" s="136">
        <f t="shared" si="369"/>
        <v>12367.548699999999</v>
      </c>
      <c r="H1751" s="130"/>
      <c r="I1751" s="131">
        <f t="shared" ref="I1751" si="372">G1751</f>
        <v>12367.548699999999</v>
      </c>
      <c r="J1751" s="138"/>
      <c r="K1751" s="27"/>
    </row>
    <row r="1752" spans="1:11" ht="18.75">
      <c r="A1752" s="86" t="s">
        <v>145</v>
      </c>
      <c r="B1752" s="89" t="s">
        <v>2818</v>
      </c>
      <c r="C1752" s="88"/>
      <c r="D1752" s="86"/>
      <c r="E1752" s="86"/>
      <c r="F1752" s="90"/>
      <c r="G1752" s="146"/>
      <c r="H1752" s="149"/>
      <c r="I1752" s="146"/>
      <c r="J1752" s="138"/>
      <c r="K1752" s="27"/>
    </row>
    <row r="1753" spans="1:11" ht="45">
      <c r="A1753" s="86" t="s">
        <v>13625</v>
      </c>
      <c r="B1753" s="88" t="s">
        <v>2819</v>
      </c>
      <c r="C1753" s="88" t="s">
        <v>13626</v>
      </c>
      <c r="D1753" s="86" t="s">
        <v>22</v>
      </c>
      <c r="E1753" s="169" t="s">
        <v>12</v>
      </c>
      <c r="F1753" s="90">
        <v>4107.59</v>
      </c>
      <c r="G1753" s="136">
        <f t="shared" si="369"/>
        <v>2435.80087</v>
      </c>
      <c r="H1753" s="130">
        <f t="shared" ref="H1753:H1754" si="373">G1753*30/100</f>
        <v>730.74026100000003</v>
      </c>
      <c r="I1753" s="131">
        <f t="shared" ref="I1753:I1754" si="374">G1753+H1753</f>
        <v>3166.541131</v>
      </c>
      <c r="J1753" s="142">
        <v>0.3</v>
      </c>
      <c r="K1753" s="27"/>
    </row>
    <row r="1754" spans="1:11" ht="20.25">
      <c r="A1754" s="86" t="s">
        <v>13627</v>
      </c>
      <c r="B1754" s="88" t="s">
        <v>2821</v>
      </c>
      <c r="C1754" s="85" t="s">
        <v>13628</v>
      </c>
      <c r="D1754" s="86" t="s">
        <v>22</v>
      </c>
      <c r="E1754" s="169" t="s">
        <v>12</v>
      </c>
      <c r="F1754" s="90">
        <v>4449.75</v>
      </c>
      <c r="G1754" s="136">
        <f t="shared" si="369"/>
        <v>2638.7017499999997</v>
      </c>
      <c r="H1754" s="130">
        <f t="shared" si="373"/>
        <v>791.61052499999994</v>
      </c>
      <c r="I1754" s="131">
        <f t="shared" si="374"/>
        <v>3430.3122749999998</v>
      </c>
      <c r="J1754" s="142">
        <v>0.3</v>
      </c>
      <c r="K1754" s="27"/>
    </row>
    <row r="1755" spans="1:11" ht="45">
      <c r="A1755" s="86" t="s">
        <v>13629</v>
      </c>
      <c r="B1755" s="88" t="s">
        <v>2823</v>
      </c>
      <c r="C1755" s="88" t="s">
        <v>13630</v>
      </c>
      <c r="D1755" s="86" t="s">
        <v>22</v>
      </c>
      <c r="E1755" s="86"/>
      <c r="F1755" s="90">
        <v>4637.3900000000003</v>
      </c>
      <c r="G1755" s="136">
        <f t="shared" si="369"/>
        <v>2749.9722700000002</v>
      </c>
      <c r="H1755" s="130"/>
      <c r="I1755" s="131">
        <f>G1755</f>
        <v>2749.9722700000002</v>
      </c>
      <c r="J1755" s="138"/>
      <c r="K1755" s="27"/>
    </row>
    <row r="1756" spans="1:11" ht="60">
      <c r="A1756" s="86" t="s">
        <v>13631</v>
      </c>
      <c r="B1756" s="88" t="s">
        <v>2827</v>
      </c>
      <c r="C1756" s="88" t="s">
        <v>13632</v>
      </c>
      <c r="D1756" s="86" t="s">
        <v>23</v>
      </c>
      <c r="E1756" s="169" t="s">
        <v>12</v>
      </c>
      <c r="F1756" s="90">
        <v>7527.76</v>
      </c>
      <c r="G1756" s="136">
        <f t="shared" si="369"/>
        <v>4463.9616800000003</v>
      </c>
      <c r="H1756" s="130">
        <f t="shared" ref="H1756:H1761" si="375">G1756*30/100</f>
        <v>1339.188504</v>
      </c>
      <c r="I1756" s="131">
        <f t="shared" ref="I1756:I1761" si="376">G1756+H1756</f>
        <v>5803.1501840000001</v>
      </c>
      <c r="J1756" s="142">
        <v>0.3</v>
      </c>
      <c r="K1756" s="27"/>
    </row>
    <row r="1757" spans="1:11" ht="30">
      <c r="A1757" s="86" t="s">
        <v>13633</v>
      </c>
      <c r="B1757" s="88" t="s">
        <v>2829</v>
      </c>
      <c r="C1757" s="88" t="s">
        <v>13634</v>
      </c>
      <c r="D1757" s="86" t="s">
        <v>22</v>
      </c>
      <c r="E1757" s="169" t="s">
        <v>12</v>
      </c>
      <c r="F1757" s="90">
        <v>4401.09</v>
      </c>
      <c r="G1757" s="136">
        <f t="shared" si="369"/>
        <v>2609.8463699999998</v>
      </c>
      <c r="H1757" s="130">
        <f t="shared" si="375"/>
        <v>782.95391099999995</v>
      </c>
      <c r="I1757" s="131">
        <f t="shared" si="376"/>
        <v>3392.8002809999998</v>
      </c>
      <c r="J1757" s="142">
        <v>0.3</v>
      </c>
      <c r="K1757" s="27"/>
    </row>
    <row r="1758" spans="1:11" ht="30">
      <c r="A1758" s="86" t="s">
        <v>13635</v>
      </c>
      <c r="B1758" s="88" t="s">
        <v>2831</v>
      </c>
      <c r="C1758" s="88" t="s">
        <v>13636</v>
      </c>
      <c r="D1758" s="86" t="s">
        <v>22</v>
      </c>
      <c r="E1758" s="169" t="s">
        <v>12</v>
      </c>
      <c r="F1758" s="90">
        <v>3346.02</v>
      </c>
      <c r="G1758" s="136">
        <f t="shared" si="369"/>
        <v>1984.18986</v>
      </c>
      <c r="H1758" s="130">
        <f t="shared" si="375"/>
        <v>595.25695800000005</v>
      </c>
      <c r="I1758" s="131">
        <f t="shared" si="376"/>
        <v>2579.4468179999999</v>
      </c>
      <c r="J1758" s="142">
        <v>0.3</v>
      </c>
      <c r="K1758" s="27"/>
    </row>
    <row r="1759" spans="1:11" ht="60">
      <c r="A1759" s="86" t="s">
        <v>13637</v>
      </c>
      <c r="B1759" s="88" t="s">
        <v>2833</v>
      </c>
      <c r="C1759" s="88" t="s">
        <v>13638</v>
      </c>
      <c r="D1759" s="86" t="s">
        <v>22</v>
      </c>
      <c r="E1759" s="169" t="s">
        <v>12</v>
      </c>
      <c r="F1759" s="90">
        <v>3860.6</v>
      </c>
      <c r="G1759" s="136">
        <f t="shared" si="369"/>
        <v>2289.3357999999998</v>
      </c>
      <c r="H1759" s="130">
        <f t="shared" si="375"/>
        <v>686.80073999999991</v>
      </c>
      <c r="I1759" s="131">
        <f t="shared" si="376"/>
        <v>2976.1365399999995</v>
      </c>
      <c r="J1759" s="142">
        <v>0.3</v>
      </c>
      <c r="K1759" s="27"/>
    </row>
    <row r="1760" spans="1:11" ht="60">
      <c r="A1760" s="86" t="s">
        <v>13639</v>
      </c>
      <c r="B1760" s="88" t="s">
        <v>2835</v>
      </c>
      <c r="C1760" s="88" t="s">
        <v>13640</v>
      </c>
      <c r="D1760" s="86" t="s">
        <v>22</v>
      </c>
      <c r="E1760" s="169" t="s">
        <v>12</v>
      </c>
      <c r="F1760" s="90">
        <v>4000.67</v>
      </c>
      <c r="G1760" s="136">
        <f t="shared" si="369"/>
        <v>2372.3973099999998</v>
      </c>
      <c r="H1760" s="130">
        <f t="shared" si="375"/>
        <v>711.7191929999999</v>
      </c>
      <c r="I1760" s="131">
        <f t="shared" si="376"/>
        <v>3084.1165029999997</v>
      </c>
      <c r="J1760" s="142">
        <v>0.3</v>
      </c>
      <c r="K1760" s="27"/>
    </row>
    <row r="1761" spans="1:11" ht="60">
      <c r="A1761" s="86" t="s">
        <v>13641</v>
      </c>
      <c r="B1761" s="88" t="s">
        <v>2837</v>
      </c>
      <c r="C1761" s="88" t="s">
        <v>13642</v>
      </c>
      <c r="D1761" s="86" t="s">
        <v>22</v>
      </c>
      <c r="E1761" s="169" t="s">
        <v>12</v>
      </c>
      <c r="F1761" s="90">
        <v>4000.67</v>
      </c>
      <c r="G1761" s="136">
        <f t="shared" si="369"/>
        <v>2372.3973099999998</v>
      </c>
      <c r="H1761" s="130">
        <f t="shared" si="375"/>
        <v>711.7191929999999</v>
      </c>
      <c r="I1761" s="131">
        <f t="shared" si="376"/>
        <v>3084.1165029999997</v>
      </c>
      <c r="J1761" s="142">
        <v>0.3</v>
      </c>
      <c r="K1761" s="27"/>
    </row>
    <row r="1762" spans="1:11" ht="30">
      <c r="A1762" s="86" t="s">
        <v>13643</v>
      </c>
      <c r="B1762" s="88" t="s">
        <v>2839</v>
      </c>
      <c r="C1762" s="88" t="s">
        <v>13644</v>
      </c>
      <c r="D1762" s="86" t="s">
        <v>22</v>
      </c>
      <c r="E1762" s="86"/>
      <c r="F1762" s="90">
        <v>5299.78</v>
      </c>
      <c r="G1762" s="136">
        <f t="shared" si="369"/>
        <v>3142.7695399999998</v>
      </c>
      <c r="H1762" s="130"/>
      <c r="I1762" s="131">
        <f t="shared" ref="I1762:I1763" si="377">G1762</f>
        <v>3142.7695399999998</v>
      </c>
      <c r="J1762" s="138"/>
      <c r="K1762" s="27"/>
    </row>
    <row r="1763" spans="1:11" ht="30">
      <c r="A1763" s="86" t="s">
        <v>13645</v>
      </c>
      <c r="B1763" s="88" t="s">
        <v>2842</v>
      </c>
      <c r="C1763" s="88" t="s">
        <v>13646</v>
      </c>
      <c r="D1763" s="86" t="s">
        <v>22</v>
      </c>
      <c r="E1763" s="86"/>
      <c r="F1763" s="90">
        <v>6041.75</v>
      </c>
      <c r="G1763" s="136">
        <f t="shared" si="369"/>
        <v>3582.7577499999998</v>
      </c>
      <c r="H1763" s="130"/>
      <c r="I1763" s="131">
        <f t="shared" si="377"/>
        <v>3582.7577499999998</v>
      </c>
      <c r="J1763" s="138"/>
      <c r="K1763" s="27"/>
    </row>
    <row r="1764" spans="1:11" ht="30">
      <c r="A1764" s="86" t="s">
        <v>13647</v>
      </c>
      <c r="B1764" s="88" t="s">
        <v>2844</v>
      </c>
      <c r="C1764" s="85" t="s">
        <v>13628</v>
      </c>
      <c r="D1764" s="86" t="s">
        <v>22</v>
      </c>
      <c r="E1764" s="169" t="s">
        <v>12</v>
      </c>
      <c r="F1764" s="90">
        <v>5599.93</v>
      </c>
      <c r="G1764" s="136">
        <f t="shared" si="369"/>
        <v>3320.7584900000002</v>
      </c>
      <c r="H1764" s="130">
        <f>G1764*40/100</f>
        <v>1328.303396</v>
      </c>
      <c r="I1764" s="131">
        <f t="shared" ref="I1764" si="378">G1764+H1764</f>
        <v>4649.0618860000004</v>
      </c>
      <c r="J1764" s="142">
        <v>0.4</v>
      </c>
      <c r="K1764" s="27"/>
    </row>
    <row r="1765" spans="1:11" ht="60">
      <c r="A1765" s="86" t="s">
        <v>13648</v>
      </c>
      <c r="B1765" s="88" t="s">
        <v>13649</v>
      </c>
      <c r="C1765" s="88" t="s">
        <v>13646</v>
      </c>
      <c r="D1765" s="86" t="s">
        <v>11794</v>
      </c>
      <c r="E1765" s="86"/>
      <c r="F1765" s="90">
        <v>7030.15</v>
      </c>
      <c r="G1765" s="136">
        <f t="shared" si="369"/>
        <v>4168.8789499999993</v>
      </c>
      <c r="H1765" s="130"/>
      <c r="I1765" s="131">
        <f>G1765</f>
        <v>4168.8789499999993</v>
      </c>
      <c r="J1765" s="138"/>
      <c r="K1765" s="27"/>
    </row>
    <row r="1766" spans="1:11" ht="30">
      <c r="A1766" s="86" t="s">
        <v>13650</v>
      </c>
      <c r="B1766" s="88" t="s">
        <v>2846</v>
      </c>
      <c r="C1766" s="85" t="s">
        <v>13628</v>
      </c>
      <c r="D1766" s="86" t="s">
        <v>22</v>
      </c>
      <c r="E1766" s="169" t="s">
        <v>12</v>
      </c>
      <c r="F1766" s="90">
        <v>4606.18</v>
      </c>
      <c r="G1766" s="136">
        <f t="shared" si="369"/>
        <v>2731.4647399999999</v>
      </c>
      <c r="H1766" s="130">
        <f>G1766*40/100</f>
        <v>1092.5858959999998</v>
      </c>
      <c r="I1766" s="131">
        <f t="shared" ref="I1766" si="379">G1766+H1766</f>
        <v>3824.0506359999999</v>
      </c>
      <c r="J1766" s="142">
        <v>0.4</v>
      </c>
      <c r="K1766" s="27"/>
    </row>
    <row r="1767" spans="1:11" ht="30">
      <c r="A1767" s="86" t="s">
        <v>13651</v>
      </c>
      <c r="B1767" s="88" t="s">
        <v>2847</v>
      </c>
      <c r="C1767" s="88" t="s">
        <v>13652</v>
      </c>
      <c r="D1767" s="86" t="s">
        <v>22</v>
      </c>
      <c r="E1767" s="86"/>
      <c r="F1767" s="90">
        <v>4908.87</v>
      </c>
      <c r="G1767" s="136">
        <f t="shared" si="369"/>
        <v>2910.9599099999996</v>
      </c>
      <c r="H1767" s="130"/>
      <c r="I1767" s="131">
        <f t="shared" ref="I1767:I1769" si="380">G1767</f>
        <v>2910.9599099999996</v>
      </c>
      <c r="J1767" s="138"/>
      <c r="K1767" s="27"/>
    </row>
    <row r="1768" spans="1:11" ht="45">
      <c r="A1768" s="86" t="s">
        <v>13653</v>
      </c>
      <c r="B1768" s="88" t="s">
        <v>13654</v>
      </c>
      <c r="C1768" s="88" t="s">
        <v>13655</v>
      </c>
      <c r="D1768" s="86" t="s">
        <v>22</v>
      </c>
      <c r="E1768" s="86"/>
      <c r="F1768" s="90">
        <v>4531.12</v>
      </c>
      <c r="G1768" s="136">
        <f t="shared" si="369"/>
        <v>2686.9541599999998</v>
      </c>
      <c r="H1768" s="130"/>
      <c r="I1768" s="131">
        <f t="shared" si="380"/>
        <v>2686.9541599999998</v>
      </c>
      <c r="J1768" s="138"/>
      <c r="K1768" s="27"/>
    </row>
    <row r="1769" spans="1:11" ht="30">
      <c r="A1769" s="86" t="s">
        <v>13656</v>
      </c>
      <c r="B1769" s="88" t="s">
        <v>2851</v>
      </c>
      <c r="C1769" s="88" t="s">
        <v>13657</v>
      </c>
      <c r="D1769" s="86" t="s">
        <v>22</v>
      </c>
      <c r="E1769" s="103"/>
      <c r="F1769" s="90">
        <v>5474.73</v>
      </c>
      <c r="G1769" s="136">
        <f t="shared" si="369"/>
        <v>3246.5148899999995</v>
      </c>
      <c r="H1769" s="130"/>
      <c r="I1769" s="131">
        <f t="shared" si="380"/>
        <v>3246.5148899999995</v>
      </c>
      <c r="J1769" s="138"/>
      <c r="K1769" s="27"/>
    </row>
    <row r="1770" spans="1:11" ht="20.25">
      <c r="A1770" s="86" t="s">
        <v>13658</v>
      </c>
      <c r="B1770" s="88" t="s">
        <v>2853</v>
      </c>
      <c r="C1770" s="85" t="s">
        <v>13628</v>
      </c>
      <c r="D1770" s="86" t="s">
        <v>22</v>
      </c>
      <c r="E1770" s="169" t="s">
        <v>12</v>
      </c>
      <c r="F1770" s="90">
        <v>4274.8100000000004</v>
      </c>
      <c r="G1770" s="136">
        <f t="shared" si="369"/>
        <v>2534.9623300000003</v>
      </c>
      <c r="H1770" s="130">
        <f>G1770*40/100</f>
        <v>1013.9849320000001</v>
      </c>
      <c r="I1770" s="131">
        <f t="shared" ref="I1770" si="381">G1770+H1770</f>
        <v>3548.9472620000006</v>
      </c>
      <c r="J1770" s="142">
        <v>0.4</v>
      </c>
      <c r="K1770" s="27"/>
    </row>
    <row r="1771" spans="1:11" ht="30">
      <c r="A1771" s="86" t="s">
        <v>13659</v>
      </c>
      <c r="B1771" s="88" t="s">
        <v>2854</v>
      </c>
      <c r="C1771" s="88" t="s">
        <v>13628</v>
      </c>
      <c r="D1771" s="86" t="s">
        <v>11794</v>
      </c>
      <c r="E1771" s="86"/>
      <c r="F1771" s="90">
        <v>6695.08</v>
      </c>
      <c r="G1771" s="136">
        <f t="shared" si="369"/>
        <v>3970.1824399999996</v>
      </c>
      <c r="H1771" s="130"/>
      <c r="I1771" s="131">
        <f t="shared" ref="I1771:I1772" si="382">G1771</f>
        <v>3970.1824399999996</v>
      </c>
      <c r="J1771" s="138"/>
      <c r="K1771" s="27"/>
    </row>
    <row r="1772" spans="1:11" ht="18.75">
      <c r="A1772" s="86" t="s">
        <v>13660</v>
      </c>
      <c r="B1772" s="88" t="s">
        <v>2855</v>
      </c>
      <c r="C1772" s="88" t="s">
        <v>13628</v>
      </c>
      <c r="D1772" s="86" t="s">
        <v>11794</v>
      </c>
      <c r="E1772" s="86"/>
      <c r="F1772" s="90">
        <v>9205.73</v>
      </c>
      <c r="G1772" s="136">
        <f t="shared" si="369"/>
        <v>5458.9978899999996</v>
      </c>
      <c r="H1772" s="130"/>
      <c r="I1772" s="131">
        <f t="shared" si="382"/>
        <v>5458.9978899999996</v>
      </c>
      <c r="J1772" s="138"/>
      <c r="K1772" s="27"/>
    </row>
    <row r="1773" spans="1:11" ht="60">
      <c r="A1773" s="86" t="s">
        <v>13661</v>
      </c>
      <c r="B1773" s="88" t="s">
        <v>2856</v>
      </c>
      <c r="C1773" s="88" t="s">
        <v>13662</v>
      </c>
      <c r="D1773" s="86" t="s">
        <v>23</v>
      </c>
      <c r="E1773" s="169" t="s">
        <v>12</v>
      </c>
      <c r="F1773" s="90">
        <v>6603.3</v>
      </c>
      <c r="G1773" s="136">
        <f t="shared" si="369"/>
        <v>3915.7568999999999</v>
      </c>
      <c r="H1773" s="130">
        <f>G1773*30/100</f>
        <v>1174.7270699999999</v>
      </c>
      <c r="I1773" s="131">
        <f t="shared" ref="I1773" si="383">G1773+H1773</f>
        <v>5090.4839699999993</v>
      </c>
      <c r="J1773" s="142">
        <v>0.3</v>
      </c>
      <c r="K1773" s="27"/>
    </row>
    <row r="1774" spans="1:11" ht="28.5">
      <c r="A1774" s="86" t="s">
        <v>145</v>
      </c>
      <c r="B1774" s="89" t="s">
        <v>2859</v>
      </c>
      <c r="C1774" s="88"/>
      <c r="D1774" s="86"/>
      <c r="E1774" s="86"/>
      <c r="F1774" s="90"/>
      <c r="G1774" s="146"/>
      <c r="H1774" s="149"/>
      <c r="I1774" s="146"/>
      <c r="J1774" s="138"/>
      <c r="K1774" s="27"/>
    </row>
    <row r="1775" spans="1:11" ht="30">
      <c r="A1775" s="86" t="s">
        <v>13663</v>
      </c>
      <c r="B1775" s="88" t="s">
        <v>2860</v>
      </c>
      <c r="C1775" s="88"/>
      <c r="D1775" s="86" t="s">
        <v>22</v>
      </c>
      <c r="E1775" s="86"/>
      <c r="F1775" s="90">
        <v>7350.54</v>
      </c>
      <c r="G1775" s="136">
        <f t="shared" si="369"/>
        <v>4358.8702199999998</v>
      </c>
      <c r="H1775" s="130"/>
      <c r="I1775" s="131">
        <f t="shared" ref="I1775:I1807" si="384">G1775</f>
        <v>4358.8702199999998</v>
      </c>
      <c r="J1775" s="138"/>
      <c r="K1775" s="27"/>
    </row>
    <row r="1776" spans="1:11" ht="30">
      <c r="A1776" s="86" t="s">
        <v>13664</v>
      </c>
      <c r="B1776" s="88" t="s">
        <v>2861</v>
      </c>
      <c r="C1776" s="88"/>
      <c r="D1776" s="86" t="s">
        <v>23</v>
      </c>
      <c r="E1776" s="86"/>
      <c r="F1776" s="90">
        <v>1875.47</v>
      </c>
      <c r="G1776" s="136">
        <f t="shared" si="369"/>
        <v>1112.15371</v>
      </c>
      <c r="H1776" s="130"/>
      <c r="I1776" s="131">
        <f t="shared" si="384"/>
        <v>1112.15371</v>
      </c>
      <c r="J1776" s="138"/>
      <c r="K1776" s="27"/>
    </row>
    <row r="1777" spans="1:11" ht="30">
      <c r="A1777" s="86" t="s">
        <v>13665</v>
      </c>
      <c r="B1777" s="88" t="s">
        <v>2862</v>
      </c>
      <c r="C1777" s="88" t="s">
        <v>13666</v>
      </c>
      <c r="D1777" s="86" t="s">
        <v>23</v>
      </c>
      <c r="E1777" s="86"/>
      <c r="F1777" s="90">
        <v>1875.47</v>
      </c>
      <c r="G1777" s="136">
        <f t="shared" si="369"/>
        <v>1112.15371</v>
      </c>
      <c r="H1777" s="130"/>
      <c r="I1777" s="131">
        <f t="shared" si="384"/>
        <v>1112.15371</v>
      </c>
      <c r="J1777" s="138"/>
      <c r="K1777" s="27"/>
    </row>
    <row r="1778" spans="1:11" ht="18.75">
      <c r="A1778" s="86" t="s">
        <v>13667</v>
      </c>
      <c r="B1778" s="88" t="s">
        <v>2864</v>
      </c>
      <c r="C1778" s="88"/>
      <c r="D1778" s="86" t="s">
        <v>23</v>
      </c>
      <c r="E1778" s="86"/>
      <c r="F1778" s="90">
        <v>2636.58</v>
      </c>
      <c r="G1778" s="136">
        <f t="shared" si="369"/>
        <v>1563.4919399999999</v>
      </c>
      <c r="H1778" s="130"/>
      <c r="I1778" s="131">
        <f t="shared" si="384"/>
        <v>1563.4919399999999</v>
      </c>
      <c r="J1778" s="138"/>
      <c r="K1778" s="27"/>
    </row>
    <row r="1779" spans="1:11" ht="30">
      <c r="A1779" s="86" t="s">
        <v>13668</v>
      </c>
      <c r="B1779" s="88" t="s">
        <v>2865</v>
      </c>
      <c r="C1779" s="88"/>
      <c r="D1779" s="86" t="s">
        <v>22</v>
      </c>
      <c r="E1779" s="86"/>
      <c r="F1779" s="90">
        <v>4968.41</v>
      </c>
      <c r="G1779" s="136">
        <f t="shared" si="369"/>
        <v>2946.2671299999997</v>
      </c>
      <c r="H1779" s="130"/>
      <c r="I1779" s="131">
        <f t="shared" si="384"/>
        <v>2946.2671299999997</v>
      </c>
      <c r="J1779" s="138"/>
      <c r="K1779" s="27"/>
    </row>
    <row r="1780" spans="1:11" ht="30">
      <c r="A1780" s="86" t="s">
        <v>13669</v>
      </c>
      <c r="B1780" s="88" t="s">
        <v>2866</v>
      </c>
      <c r="C1780" s="88"/>
      <c r="D1780" s="86" t="s">
        <v>22</v>
      </c>
      <c r="E1780" s="86"/>
      <c r="F1780" s="90">
        <v>3776.38</v>
      </c>
      <c r="G1780" s="136">
        <f t="shared" si="369"/>
        <v>2239.3933400000001</v>
      </c>
      <c r="H1780" s="130"/>
      <c r="I1780" s="131">
        <f t="shared" si="384"/>
        <v>2239.3933400000001</v>
      </c>
      <c r="J1780" s="138"/>
      <c r="K1780" s="27"/>
    </row>
    <row r="1781" spans="1:11" ht="30">
      <c r="A1781" s="86" t="s">
        <v>13670</v>
      </c>
      <c r="B1781" s="88" t="s">
        <v>2867</v>
      </c>
      <c r="C1781" s="88"/>
      <c r="D1781" s="86" t="s">
        <v>11794</v>
      </c>
      <c r="E1781" s="86"/>
      <c r="F1781" s="90">
        <v>9205.73</v>
      </c>
      <c r="G1781" s="136">
        <f t="shared" si="369"/>
        <v>5458.9978899999996</v>
      </c>
      <c r="H1781" s="130"/>
      <c r="I1781" s="131">
        <f t="shared" si="384"/>
        <v>5458.9978899999996</v>
      </c>
      <c r="J1781" s="138"/>
      <c r="K1781" s="27"/>
    </row>
    <row r="1782" spans="1:11" ht="18.75">
      <c r="A1782" s="86" t="s">
        <v>13671</v>
      </c>
      <c r="B1782" s="88" t="s">
        <v>2868</v>
      </c>
      <c r="C1782" s="88"/>
      <c r="D1782" s="86" t="s">
        <v>22</v>
      </c>
      <c r="E1782" s="86"/>
      <c r="F1782" s="90">
        <v>3776.38</v>
      </c>
      <c r="G1782" s="136">
        <f t="shared" si="369"/>
        <v>2239.3933400000001</v>
      </c>
      <c r="H1782" s="130"/>
      <c r="I1782" s="131">
        <f t="shared" si="384"/>
        <v>2239.3933400000001</v>
      </c>
      <c r="J1782" s="138"/>
      <c r="K1782" s="27"/>
    </row>
    <row r="1783" spans="1:11" ht="18.75">
      <c r="A1783" s="86" t="s">
        <v>13672</v>
      </c>
      <c r="B1783" s="88" t="s">
        <v>2869</v>
      </c>
      <c r="C1783" s="88"/>
      <c r="D1783" s="86" t="s">
        <v>22</v>
      </c>
      <c r="E1783" s="86"/>
      <c r="F1783" s="90">
        <v>3974.66</v>
      </c>
      <c r="G1783" s="136">
        <f t="shared" si="369"/>
        <v>2356.9733799999999</v>
      </c>
      <c r="H1783" s="130"/>
      <c r="I1783" s="131">
        <f t="shared" si="384"/>
        <v>2356.9733799999999</v>
      </c>
      <c r="J1783" s="138"/>
      <c r="K1783" s="27"/>
    </row>
    <row r="1784" spans="1:11" ht="30">
      <c r="A1784" s="86" t="s">
        <v>13673</v>
      </c>
      <c r="B1784" s="88" t="s">
        <v>2870</v>
      </c>
      <c r="C1784" s="88"/>
      <c r="D1784" s="86" t="s">
        <v>22</v>
      </c>
      <c r="E1784" s="86"/>
      <c r="F1784" s="90">
        <v>5663.99</v>
      </c>
      <c r="G1784" s="136">
        <f t="shared" si="369"/>
        <v>3358.7460699999997</v>
      </c>
      <c r="H1784" s="130"/>
      <c r="I1784" s="131">
        <f t="shared" si="384"/>
        <v>3358.7460699999997</v>
      </c>
      <c r="J1784" s="138"/>
      <c r="K1784" s="27"/>
    </row>
    <row r="1785" spans="1:11" ht="30">
      <c r="A1785" s="86" t="s">
        <v>13674</v>
      </c>
      <c r="B1785" s="88" t="s">
        <v>2871</v>
      </c>
      <c r="C1785" s="88" t="s">
        <v>13675</v>
      </c>
      <c r="D1785" s="86" t="s">
        <v>23</v>
      </c>
      <c r="E1785" s="86"/>
      <c r="F1785" s="90">
        <v>2851.23</v>
      </c>
      <c r="G1785" s="136">
        <f t="shared" si="369"/>
        <v>1690.7793899999999</v>
      </c>
      <c r="H1785" s="130"/>
      <c r="I1785" s="131">
        <f t="shared" si="384"/>
        <v>1690.7793899999999</v>
      </c>
      <c r="J1785" s="138"/>
      <c r="K1785" s="27"/>
    </row>
    <row r="1786" spans="1:11" ht="18.75">
      <c r="A1786" s="86" t="s">
        <v>13676</v>
      </c>
      <c r="B1786" s="88" t="s">
        <v>2873</v>
      </c>
      <c r="C1786" s="88" t="s">
        <v>13675</v>
      </c>
      <c r="D1786" s="86" t="s">
        <v>23</v>
      </c>
      <c r="E1786" s="86"/>
      <c r="F1786" s="90">
        <v>2501.08</v>
      </c>
      <c r="G1786" s="136">
        <f t="shared" si="369"/>
        <v>1483.1404399999999</v>
      </c>
      <c r="H1786" s="130"/>
      <c r="I1786" s="131">
        <f t="shared" si="384"/>
        <v>1483.1404399999999</v>
      </c>
      <c r="J1786" s="138"/>
      <c r="K1786" s="27"/>
    </row>
    <row r="1787" spans="1:11" ht="18.75">
      <c r="A1787" s="86" t="s">
        <v>13677</v>
      </c>
      <c r="B1787" s="88" t="s">
        <v>2874</v>
      </c>
      <c r="C1787" s="88"/>
      <c r="D1787" s="86" t="s">
        <v>22</v>
      </c>
      <c r="E1787" s="86"/>
      <c r="F1787" s="90">
        <v>3776.38</v>
      </c>
      <c r="G1787" s="136">
        <f t="shared" si="369"/>
        <v>2239.3933400000001</v>
      </c>
      <c r="H1787" s="130"/>
      <c r="I1787" s="131">
        <f t="shared" si="384"/>
        <v>2239.3933400000001</v>
      </c>
      <c r="J1787" s="138"/>
      <c r="K1787" s="27"/>
    </row>
    <row r="1788" spans="1:11" ht="18.75">
      <c r="A1788" s="86" t="s">
        <v>13678</v>
      </c>
      <c r="B1788" s="88" t="s">
        <v>2875</v>
      </c>
      <c r="C1788" s="88" t="s">
        <v>2876</v>
      </c>
      <c r="D1788" s="86" t="s">
        <v>11794</v>
      </c>
      <c r="E1788" s="86"/>
      <c r="F1788" s="90">
        <v>10867.15</v>
      </c>
      <c r="G1788" s="136">
        <f t="shared" si="369"/>
        <v>6444.2199499999997</v>
      </c>
      <c r="H1788" s="130"/>
      <c r="I1788" s="131">
        <f t="shared" si="384"/>
        <v>6444.2199499999997</v>
      </c>
      <c r="J1788" s="138"/>
      <c r="K1788" s="27"/>
    </row>
    <row r="1789" spans="1:11" ht="30">
      <c r="A1789" s="86" t="s">
        <v>13679</v>
      </c>
      <c r="B1789" s="88" t="s">
        <v>2877</v>
      </c>
      <c r="C1789" s="88" t="s">
        <v>13680</v>
      </c>
      <c r="D1789" s="86" t="s">
        <v>11794</v>
      </c>
      <c r="E1789" s="86"/>
      <c r="F1789" s="90">
        <v>11863.3</v>
      </c>
      <c r="G1789" s="136">
        <f t="shared" si="369"/>
        <v>7034.9368999999988</v>
      </c>
      <c r="H1789" s="130"/>
      <c r="I1789" s="131">
        <f t="shared" si="384"/>
        <v>7034.9368999999988</v>
      </c>
      <c r="J1789" s="138"/>
      <c r="K1789" s="27"/>
    </row>
    <row r="1790" spans="1:11" ht="30">
      <c r="A1790" s="86" t="s">
        <v>13681</v>
      </c>
      <c r="B1790" s="88" t="s">
        <v>2879</v>
      </c>
      <c r="C1790" s="88" t="s">
        <v>13682</v>
      </c>
      <c r="D1790" s="86" t="s">
        <v>11794</v>
      </c>
      <c r="E1790" s="100"/>
      <c r="F1790" s="90">
        <v>11659.72</v>
      </c>
      <c r="G1790" s="136">
        <f t="shared" si="369"/>
        <v>6914.2139599999991</v>
      </c>
      <c r="H1790" s="130"/>
      <c r="I1790" s="131">
        <f t="shared" si="384"/>
        <v>6914.2139599999991</v>
      </c>
      <c r="J1790" s="138"/>
      <c r="K1790" s="27"/>
    </row>
    <row r="1791" spans="1:11" ht="42.75">
      <c r="A1791" s="86" t="s">
        <v>145</v>
      </c>
      <c r="B1791" s="89" t="s">
        <v>2881</v>
      </c>
      <c r="C1791" s="88"/>
      <c r="D1791" s="86"/>
      <c r="E1791" s="86"/>
      <c r="F1791" s="90"/>
      <c r="G1791" s="146"/>
      <c r="H1791" s="149"/>
      <c r="I1791" s="146"/>
      <c r="J1791" s="138"/>
      <c r="K1791" s="27"/>
    </row>
    <row r="1792" spans="1:11" ht="30">
      <c r="A1792" s="86" t="s">
        <v>13683</v>
      </c>
      <c r="B1792" s="88" t="s">
        <v>2882</v>
      </c>
      <c r="C1792" s="88"/>
      <c r="D1792" s="86" t="s">
        <v>23</v>
      </c>
      <c r="E1792" s="86"/>
      <c r="F1792" s="90">
        <v>2138.0300000000002</v>
      </c>
      <c r="G1792" s="136">
        <f t="shared" si="369"/>
        <v>1267.8517900000002</v>
      </c>
      <c r="H1792" s="130"/>
      <c r="I1792" s="131">
        <f t="shared" si="384"/>
        <v>1267.8517900000002</v>
      </c>
      <c r="J1792" s="138"/>
      <c r="K1792" s="27"/>
    </row>
    <row r="1793" spans="1:11" ht="30">
      <c r="A1793" s="86" t="s">
        <v>13684</v>
      </c>
      <c r="B1793" s="88" t="s">
        <v>2883</v>
      </c>
      <c r="C1793" s="88"/>
      <c r="D1793" s="86" t="s">
        <v>23</v>
      </c>
      <c r="E1793" s="86"/>
      <c r="F1793" s="90">
        <v>1959.83</v>
      </c>
      <c r="G1793" s="136">
        <f t="shared" si="369"/>
        <v>1162.1791899999998</v>
      </c>
      <c r="H1793" s="130"/>
      <c r="I1793" s="131">
        <f t="shared" si="384"/>
        <v>1162.1791899999998</v>
      </c>
      <c r="J1793" s="138"/>
      <c r="K1793" s="27"/>
    </row>
    <row r="1794" spans="1:11" ht="30">
      <c r="A1794" s="86" t="s">
        <v>13685</v>
      </c>
      <c r="B1794" s="88" t="s">
        <v>2884</v>
      </c>
      <c r="C1794" s="88"/>
      <c r="D1794" s="86" t="s">
        <v>23</v>
      </c>
      <c r="E1794" s="86"/>
      <c r="F1794" s="90">
        <v>2204.81</v>
      </c>
      <c r="G1794" s="136">
        <f t="shared" si="369"/>
        <v>1307.4523299999998</v>
      </c>
      <c r="H1794" s="130"/>
      <c r="I1794" s="131">
        <f t="shared" si="384"/>
        <v>1307.4523299999998</v>
      </c>
      <c r="J1794" s="138"/>
      <c r="K1794" s="27"/>
    </row>
    <row r="1795" spans="1:11" ht="18.75">
      <c r="A1795" s="86" t="s">
        <v>13686</v>
      </c>
      <c r="B1795" s="88" t="s">
        <v>2885</v>
      </c>
      <c r="C1795" s="88"/>
      <c r="D1795" s="86" t="s">
        <v>22</v>
      </c>
      <c r="E1795" s="86"/>
      <c r="F1795" s="90">
        <v>3389.55</v>
      </c>
      <c r="G1795" s="136">
        <f t="shared" si="369"/>
        <v>2010.00315</v>
      </c>
      <c r="H1795" s="130"/>
      <c r="I1795" s="131">
        <f t="shared" si="384"/>
        <v>2010.00315</v>
      </c>
      <c r="J1795" s="138"/>
      <c r="K1795" s="27"/>
    </row>
    <row r="1796" spans="1:11" ht="18.75">
      <c r="A1796" s="86" t="s">
        <v>13687</v>
      </c>
      <c r="B1796" s="88" t="s">
        <v>2886</v>
      </c>
      <c r="C1796" s="88"/>
      <c r="D1796" s="86" t="s">
        <v>22</v>
      </c>
      <c r="E1796" s="86"/>
      <c r="F1796" s="90">
        <v>3954.75</v>
      </c>
      <c r="G1796" s="136">
        <f t="shared" si="369"/>
        <v>2345.1667499999999</v>
      </c>
      <c r="H1796" s="130"/>
      <c r="I1796" s="131">
        <f t="shared" si="384"/>
        <v>2345.1667499999999</v>
      </c>
      <c r="J1796" s="138"/>
      <c r="K1796" s="27"/>
    </row>
    <row r="1797" spans="1:11" ht="18.75">
      <c r="A1797" s="86" t="s">
        <v>13688</v>
      </c>
      <c r="B1797" s="88" t="s">
        <v>2887</v>
      </c>
      <c r="C1797" s="88"/>
      <c r="D1797" s="86" t="s">
        <v>22</v>
      </c>
      <c r="E1797" s="86"/>
      <c r="F1797" s="90">
        <v>3672.32</v>
      </c>
      <c r="G1797" s="136">
        <f t="shared" si="369"/>
        <v>2177.6857599999998</v>
      </c>
      <c r="H1797" s="130"/>
      <c r="I1797" s="131">
        <f t="shared" si="384"/>
        <v>2177.6857599999998</v>
      </c>
      <c r="J1797" s="138"/>
      <c r="K1797" s="27"/>
    </row>
    <row r="1798" spans="1:11" ht="30">
      <c r="A1798" s="86" t="s">
        <v>13689</v>
      </c>
      <c r="B1798" s="88" t="s">
        <v>2888</v>
      </c>
      <c r="C1798" s="88"/>
      <c r="D1798" s="86" t="s">
        <v>11794</v>
      </c>
      <c r="E1798" s="86"/>
      <c r="F1798" s="90">
        <v>7505.94</v>
      </c>
      <c r="G1798" s="136">
        <f t="shared" si="369"/>
        <v>4451.0224199999993</v>
      </c>
      <c r="H1798" s="130"/>
      <c r="I1798" s="131">
        <f t="shared" si="384"/>
        <v>4451.0224199999993</v>
      </c>
      <c r="J1798" s="138"/>
      <c r="K1798" s="27"/>
    </row>
    <row r="1799" spans="1:11" ht="18.75">
      <c r="A1799" s="86" t="s">
        <v>13690</v>
      </c>
      <c r="B1799" s="88" t="s">
        <v>2889</v>
      </c>
      <c r="C1799" s="88"/>
      <c r="D1799" s="86" t="s">
        <v>23</v>
      </c>
      <c r="E1799" s="86"/>
      <c r="F1799" s="90">
        <v>2234.1999999999998</v>
      </c>
      <c r="G1799" s="136">
        <f t="shared" si="369"/>
        <v>1324.8805999999997</v>
      </c>
      <c r="H1799" s="130"/>
      <c r="I1799" s="131">
        <f t="shared" si="384"/>
        <v>1324.8805999999997</v>
      </c>
      <c r="J1799" s="138"/>
      <c r="K1799" s="27"/>
    </row>
    <row r="1800" spans="1:11" ht="18.75">
      <c r="A1800" s="86" t="s">
        <v>145</v>
      </c>
      <c r="B1800" s="89" t="s">
        <v>2890</v>
      </c>
      <c r="C1800" s="88"/>
      <c r="D1800" s="86"/>
      <c r="E1800" s="86"/>
      <c r="F1800" s="90"/>
      <c r="G1800" s="146"/>
      <c r="H1800" s="149"/>
      <c r="I1800" s="146"/>
      <c r="J1800" s="138"/>
      <c r="K1800" s="27"/>
    </row>
    <row r="1801" spans="1:11" ht="18.75">
      <c r="A1801" s="86" t="s">
        <v>13691</v>
      </c>
      <c r="B1801" s="88" t="s">
        <v>2891</v>
      </c>
      <c r="C1801" s="88"/>
      <c r="D1801" s="86" t="s">
        <v>23</v>
      </c>
      <c r="E1801" s="86"/>
      <c r="F1801" s="90">
        <v>961.69</v>
      </c>
      <c r="G1801" s="136">
        <f t="shared" ref="G1801:G1864" si="385">F1801*0.593</f>
        <v>570.28216999999995</v>
      </c>
      <c r="H1801" s="130"/>
      <c r="I1801" s="131">
        <f t="shared" si="384"/>
        <v>570.28216999999995</v>
      </c>
      <c r="J1801" s="138"/>
      <c r="K1801" s="27"/>
    </row>
    <row r="1802" spans="1:11" ht="18.75">
      <c r="A1802" s="86" t="s">
        <v>13692</v>
      </c>
      <c r="B1802" s="88" t="s">
        <v>2892</v>
      </c>
      <c r="C1802" s="88" t="s">
        <v>395</v>
      </c>
      <c r="D1802" s="86" t="s">
        <v>23</v>
      </c>
      <c r="E1802" s="86"/>
      <c r="F1802" s="90">
        <v>1875.47</v>
      </c>
      <c r="G1802" s="136">
        <f t="shared" si="385"/>
        <v>1112.15371</v>
      </c>
      <c r="H1802" s="130"/>
      <c r="I1802" s="131">
        <f t="shared" si="384"/>
        <v>1112.15371</v>
      </c>
      <c r="J1802" s="138"/>
      <c r="K1802" s="27"/>
    </row>
    <row r="1803" spans="1:11" ht="18.75">
      <c r="A1803" s="86" t="s">
        <v>13693</v>
      </c>
      <c r="B1803" s="88" t="s">
        <v>2893</v>
      </c>
      <c r="C1803" s="88" t="s">
        <v>395</v>
      </c>
      <c r="D1803" s="86" t="s">
        <v>23</v>
      </c>
      <c r="E1803" s="86"/>
      <c r="F1803" s="90">
        <v>1875.47</v>
      </c>
      <c r="G1803" s="136">
        <f t="shared" si="385"/>
        <v>1112.15371</v>
      </c>
      <c r="H1803" s="130"/>
      <c r="I1803" s="131">
        <f t="shared" si="384"/>
        <v>1112.15371</v>
      </c>
      <c r="J1803" s="138"/>
      <c r="K1803" s="27"/>
    </row>
    <row r="1804" spans="1:11" ht="18.75">
      <c r="A1804" s="86" t="s">
        <v>13694</v>
      </c>
      <c r="B1804" s="88" t="s">
        <v>2894</v>
      </c>
      <c r="C1804" s="88" t="s">
        <v>395</v>
      </c>
      <c r="D1804" s="86" t="s">
        <v>22</v>
      </c>
      <c r="E1804" s="86"/>
      <c r="F1804" s="90">
        <v>3640.94</v>
      </c>
      <c r="G1804" s="136">
        <f t="shared" si="385"/>
        <v>2159.0774200000001</v>
      </c>
      <c r="H1804" s="130"/>
      <c r="I1804" s="131">
        <f t="shared" si="384"/>
        <v>2159.0774200000001</v>
      </c>
      <c r="J1804" s="138"/>
      <c r="K1804" s="27"/>
    </row>
    <row r="1805" spans="1:11" ht="18.75">
      <c r="A1805" s="86" t="s">
        <v>13695</v>
      </c>
      <c r="B1805" s="88" t="s">
        <v>2895</v>
      </c>
      <c r="C1805" s="88" t="s">
        <v>395</v>
      </c>
      <c r="D1805" s="86" t="s">
        <v>23</v>
      </c>
      <c r="E1805" s="86"/>
      <c r="F1805" s="90">
        <v>2501.08</v>
      </c>
      <c r="G1805" s="136">
        <f t="shared" si="385"/>
        <v>1483.1404399999999</v>
      </c>
      <c r="H1805" s="130"/>
      <c r="I1805" s="131">
        <f t="shared" si="384"/>
        <v>1483.1404399999999</v>
      </c>
      <c r="J1805" s="138"/>
      <c r="K1805" s="27"/>
    </row>
    <row r="1806" spans="1:11" ht="18.75">
      <c r="A1806" s="86" t="s">
        <v>13696</v>
      </c>
      <c r="B1806" s="88" t="s">
        <v>2896</v>
      </c>
      <c r="C1806" s="88" t="s">
        <v>395</v>
      </c>
      <c r="D1806" s="86" t="s">
        <v>22</v>
      </c>
      <c r="E1806" s="86"/>
      <c r="F1806" s="90">
        <v>5299.78</v>
      </c>
      <c r="G1806" s="136">
        <f t="shared" si="385"/>
        <v>3142.7695399999998</v>
      </c>
      <c r="H1806" s="130"/>
      <c r="I1806" s="131">
        <f t="shared" si="384"/>
        <v>3142.7695399999998</v>
      </c>
      <c r="J1806" s="138"/>
      <c r="K1806" s="27"/>
    </row>
    <row r="1807" spans="1:11" ht="18.75">
      <c r="A1807" s="86" t="s">
        <v>13697</v>
      </c>
      <c r="B1807" s="88" t="s">
        <v>2897</v>
      </c>
      <c r="C1807" s="88"/>
      <c r="D1807" s="86" t="s">
        <v>22</v>
      </c>
      <c r="E1807" s="86"/>
      <c r="F1807" s="90">
        <v>3389.55</v>
      </c>
      <c r="G1807" s="136">
        <f t="shared" si="385"/>
        <v>2010.00315</v>
      </c>
      <c r="H1807" s="130"/>
      <c r="I1807" s="131">
        <f t="shared" si="384"/>
        <v>2010.00315</v>
      </c>
      <c r="J1807" s="138"/>
      <c r="K1807" s="27"/>
    </row>
    <row r="1808" spans="1:11" ht="18.75">
      <c r="A1808" s="86" t="s">
        <v>13698</v>
      </c>
      <c r="B1808" s="88" t="s">
        <v>2898</v>
      </c>
      <c r="C1808" s="88" t="s">
        <v>395</v>
      </c>
      <c r="D1808" s="86" t="s">
        <v>22</v>
      </c>
      <c r="E1808" s="86"/>
      <c r="F1808" s="90">
        <v>2430.5500000000002</v>
      </c>
      <c r="G1808" s="136">
        <f t="shared" si="385"/>
        <v>1441.3161500000001</v>
      </c>
      <c r="H1808" s="130">
        <f>G1808*20/100</f>
        <v>288.26323000000002</v>
      </c>
      <c r="I1808" s="131">
        <f>G1808+H1808</f>
        <v>1729.5793800000001</v>
      </c>
      <c r="J1808" s="142">
        <v>0.2</v>
      </c>
      <c r="K1808" s="27"/>
    </row>
    <row r="1809" spans="1:11" ht="18.75">
      <c r="A1809" s="86" t="s">
        <v>13699</v>
      </c>
      <c r="B1809" s="88" t="s">
        <v>2899</v>
      </c>
      <c r="C1809" s="88" t="s">
        <v>395</v>
      </c>
      <c r="D1809" s="86" t="s">
        <v>11794</v>
      </c>
      <c r="E1809" s="86"/>
      <c r="F1809" s="90">
        <v>5493.3</v>
      </c>
      <c r="G1809" s="136">
        <f t="shared" si="385"/>
        <v>3257.5268999999998</v>
      </c>
      <c r="H1809" s="130">
        <f>G1809*20/100</f>
        <v>651.50538000000006</v>
      </c>
      <c r="I1809" s="131">
        <f>G1809+H1809</f>
        <v>3909.0322799999999</v>
      </c>
      <c r="J1809" s="142">
        <v>0.2</v>
      </c>
      <c r="K1809" s="27"/>
    </row>
    <row r="1810" spans="1:11" ht="18.75">
      <c r="A1810" s="86" t="s">
        <v>145</v>
      </c>
      <c r="B1810" s="89" t="s">
        <v>2900</v>
      </c>
      <c r="C1810" s="88"/>
      <c r="D1810" s="86"/>
      <c r="E1810" s="86"/>
      <c r="F1810" s="90"/>
      <c r="G1810" s="146"/>
      <c r="H1810" s="149"/>
      <c r="I1810" s="146"/>
      <c r="J1810" s="138"/>
      <c r="K1810" s="27"/>
    </row>
    <row r="1811" spans="1:11" ht="18.75">
      <c r="A1811" s="86" t="s">
        <v>13700</v>
      </c>
      <c r="B1811" s="88" t="s">
        <v>2901</v>
      </c>
      <c r="C1811" s="88"/>
      <c r="D1811" s="86" t="s">
        <v>24</v>
      </c>
      <c r="E1811" s="86"/>
      <c r="F1811" s="90">
        <v>2598.2600000000002</v>
      </c>
      <c r="G1811" s="136">
        <f t="shared" si="385"/>
        <v>1540.76818</v>
      </c>
      <c r="H1811" s="130"/>
      <c r="I1811" s="131">
        <f t="shared" ref="I1811:I1817" si="386">G1811</f>
        <v>1540.76818</v>
      </c>
      <c r="J1811" s="138"/>
      <c r="K1811" s="27"/>
    </row>
    <row r="1812" spans="1:11" ht="30">
      <c r="A1812" s="86" t="s">
        <v>13701</v>
      </c>
      <c r="B1812" s="88" t="s">
        <v>2902</v>
      </c>
      <c r="C1812" s="88"/>
      <c r="D1812" s="86" t="s">
        <v>22</v>
      </c>
      <c r="E1812" s="86"/>
      <c r="F1812" s="90">
        <v>3888.62</v>
      </c>
      <c r="G1812" s="136">
        <f t="shared" si="385"/>
        <v>2305.9516599999997</v>
      </c>
      <c r="H1812" s="130"/>
      <c r="I1812" s="131">
        <f t="shared" si="386"/>
        <v>2305.9516599999997</v>
      </c>
      <c r="J1812" s="138"/>
      <c r="K1812" s="27"/>
    </row>
    <row r="1813" spans="1:11" ht="18.75">
      <c r="A1813" s="86" t="s">
        <v>13702</v>
      </c>
      <c r="B1813" s="88" t="s">
        <v>2903</v>
      </c>
      <c r="C1813" s="88"/>
      <c r="D1813" s="86" t="s">
        <v>22</v>
      </c>
      <c r="E1813" s="86"/>
      <c r="F1813" s="90">
        <v>6959.63</v>
      </c>
      <c r="G1813" s="136">
        <f t="shared" si="385"/>
        <v>4127.06059</v>
      </c>
      <c r="H1813" s="130"/>
      <c r="I1813" s="131">
        <f t="shared" si="386"/>
        <v>4127.06059</v>
      </c>
      <c r="J1813" s="138"/>
      <c r="K1813" s="27"/>
    </row>
    <row r="1814" spans="1:11" ht="60">
      <c r="A1814" s="86" t="s">
        <v>13703</v>
      </c>
      <c r="B1814" s="88" t="s">
        <v>2904</v>
      </c>
      <c r="C1814" s="88" t="s">
        <v>13704</v>
      </c>
      <c r="D1814" s="86" t="s">
        <v>11794</v>
      </c>
      <c r="E1814" s="86"/>
      <c r="F1814" s="90">
        <v>13971.98</v>
      </c>
      <c r="G1814" s="136">
        <f t="shared" si="385"/>
        <v>8285.3841400000001</v>
      </c>
      <c r="H1814" s="130"/>
      <c r="I1814" s="131">
        <f t="shared" si="386"/>
        <v>8285.3841400000001</v>
      </c>
      <c r="J1814" s="138"/>
      <c r="K1814" s="27"/>
    </row>
    <row r="1815" spans="1:11" ht="60">
      <c r="A1815" s="86" t="s">
        <v>13705</v>
      </c>
      <c r="B1815" s="88" t="s">
        <v>2906</v>
      </c>
      <c r="C1815" s="88" t="s">
        <v>13704</v>
      </c>
      <c r="D1815" s="86" t="s">
        <v>11794</v>
      </c>
      <c r="E1815" s="103"/>
      <c r="F1815" s="90">
        <v>19959.97</v>
      </c>
      <c r="G1815" s="136">
        <f t="shared" si="385"/>
        <v>11836.262210000001</v>
      </c>
      <c r="H1815" s="130"/>
      <c r="I1815" s="131">
        <f t="shared" si="386"/>
        <v>11836.262210000001</v>
      </c>
      <c r="J1815" s="138"/>
      <c r="K1815" s="27"/>
    </row>
    <row r="1816" spans="1:11" ht="18.75">
      <c r="A1816" s="86" t="s">
        <v>13706</v>
      </c>
      <c r="B1816" s="88" t="s">
        <v>2907</v>
      </c>
      <c r="C1816" s="88"/>
      <c r="D1816" s="86" t="s">
        <v>22</v>
      </c>
      <c r="E1816" s="86"/>
      <c r="F1816" s="90">
        <v>6959.63</v>
      </c>
      <c r="G1816" s="136">
        <f t="shared" si="385"/>
        <v>4127.06059</v>
      </c>
      <c r="H1816" s="130"/>
      <c r="I1816" s="131">
        <f t="shared" si="386"/>
        <v>4127.06059</v>
      </c>
      <c r="J1816" s="138"/>
      <c r="K1816" s="27"/>
    </row>
    <row r="1817" spans="1:11" ht="30">
      <c r="A1817" s="86" t="s">
        <v>13707</v>
      </c>
      <c r="B1817" s="88" t="s">
        <v>2908</v>
      </c>
      <c r="C1817" s="88" t="s">
        <v>2909</v>
      </c>
      <c r="D1817" s="86" t="s">
        <v>23</v>
      </c>
      <c r="E1817" s="86"/>
      <c r="F1817" s="90">
        <v>1959.83</v>
      </c>
      <c r="G1817" s="136">
        <f t="shared" si="385"/>
        <v>1162.1791899999998</v>
      </c>
      <c r="H1817" s="130"/>
      <c r="I1817" s="131">
        <f t="shared" si="386"/>
        <v>1162.1791899999998</v>
      </c>
      <c r="J1817" s="138"/>
      <c r="K1817" s="27"/>
    </row>
    <row r="1818" spans="1:11" ht="20.25">
      <c r="A1818" s="86" t="s">
        <v>13708</v>
      </c>
      <c r="B1818" s="88" t="s">
        <v>2910</v>
      </c>
      <c r="C1818" s="88" t="s">
        <v>13709</v>
      </c>
      <c r="D1818" s="86" t="s">
        <v>23</v>
      </c>
      <c r="E1818" s="169" t="s">
        <v>12</v>
      </c>
      <c r="F1818" s="90">
        <v>1497.88</v>
      </c>
      <c r="G1818" s="136">
        <f t="shared" si="385"/>
        <v>888.24284</v>
      </c>
      <c r="H1818" s="130">
        <f>G1818*30/100</f>
        <v>266.47285199999999</v>
      </c>
      <c r="I1818" s="131">
        <f t="shared" ref="I1818" si="387">G1818+H1818</f>
        <v>1154.715692</v>
      </c>
      <c r="J1818" s="142">
        <v>0.3</v>
      </c>
      <c r="K1818" s="27"/>
    </row>
    <row r="1819" spans="1:11" ht="18.75">
      <c r="A1819" s="86" t="s">
        <v>13710</v>
      </c>
      <c r="B1819" s="88" t="s">
        <v>2912</v>
      </c>
      <c r="C1819" s="88"/>
      <c r="D1819" s="86" t="s">
        <v>23</v>
      </c>
      <c r="E1819" s="86"/>
      <c r="F1819" s="90">
        <v>1875.47</v>
      </c>
      <c r="G1819" s="136">
        <f t="shared" si="385"/>
        <v>1112.15371</v>
      </c>
      <c r="H1819" s="130"/>
      <c r="I1819" s="131">
        <f t="shared" ref="I1819:I1824" si="388">G1819</f>
        <v>1112.15371</v>
      </c>
      <c r="J1819" s="138"/>
      <c r="K1819" s="27"/>
    </row>
    <row r="1820" spans="1:11" ht="30">
      <c r="A1820" s="86" t="s">
        <v>13711</v>
      </c>
      <c r="B1820" s="88" t="s">
        <v>2913</v>
      </c>
      <c r="C1820" s="88"/>
      <c r="D1820" s="86" t="s">
        <v>23</v>
      </c>
      <c r="E1820" s="86"/>
      <c r="F1820" s="90">
        <v>2501.08</v>
      </c>
      <c r="G1820" s="136">
        <f t="shared" si="385"/>
        <v>1483.1404399999999</v>
      </c>
      <c r="H1820" s="130"/>
      <c r="I1820" s="131">
        <f t="shared" si="388"/>
        <v>1483.1404399999999</v>
      </c>
      <c r="J1820" s="138"/>
      <c r="K1820" s="27"/>
    </row>
    <row r="1821" spans="1:11" ht="45">
      <c r="A1821" s="86" t="s">
        <v>13712</v>
      </c>
      <c r="B1821" s="88" t="s">
        <v>2914</v>
      </c>
      <c r="C1821" s="88"/>
      <c r="D1821" s="86" t="s">
        <v>23</v>
      </c>
      <c r="E1821" s="86"/>
      <c r="F1821" s="90">
        <v>2851.23</v>
      </c>
      <c r="G1821" s="136">
        <f t="shared" si="385"/>
        <v>1690.7793899999999</v>
      </c>
      <c r="H1821" s="130"/>
      <c r="I1821" s="131">
        <f t="shared" si="388"/>
        <v>1690.7793899999999</v>
      </c>
      <c r="J1821" s="138"/>
      <c r="K1821" s="27"/>
    </row>
    <row r="1822" spans="1:11" ht="30">
      <c r="A1822" s="86" t="s">
        <v>13713</v>
      </c>
      <c r="B1822" s="88" t="s">
        <v>2915</v>
      </c>
      <c r="C1822" s="88"/>
      <c r="D1822" s="86" t="s">
        <v>23</v>
      </c>
      <c r="E1822" s="86"/>
      <c r="F1822" s="90">
        <v>2501.08</v>
      </c>
      <c r="G1822" s="136">
        <f t="shared" si="385"/>
        <v>1483.1404399999999</v>
      </c>
      <c r="H1822" s="130"/>
      <c r="I1822" s="131">
        <f t="shared" si="388"/>
        <v>1483.1404399999999</v>
      </c>
      <c r="J1822" s="138"/>
      <c r="K1822" s="27"/>
    </row>
    <row r="1823" spans="1:11" ht="30">
      <c r="A1823" s="86" t="s">
        <v>13714</v>
      </c>
      <c r="B1823" s="88" t="s">
        <v>2916</v>
      </c>
      <c r="C1823" s="88"/>
      <c r="D1823" s="86" t="s">
        <v>23</v>
      </c>
      <c r="E1823" s="86"/>
      <c r="F1823" s="90">
        <v>2138.0300000000002</v>
      </c>
      <c r="G1823" s="136">
        <f t="shared" si="385"/>
        <v>1267.8517900000002</v>
      </c>
      <c r="H1823" s="130"/>
      <c r="I1823" s="131">
        <f t="shared" si="388"/>
        <v>1267.8517900000002</v>
      </c>
      <c r="J1823" s="138"/>
      <c r="K1823" s="27"/>
    </row>
    <row r="1824" spans="1:11" ht="30">
      <c r="A1824" s="86" t="s">
        <v>13715</v>
      </c>
      <c r="B1824" s="88" t="s">
        <v>2917</v>
      </c>
      <c r="C1824" s="88"/>
      <c r="D1824" s="86" t="s">
        <v>11794</v>
      </c>
      <c r="E1824" s="86"/>
      <c r="F1824" s="90">
        <v>16110.04</v>
      </c>
      <c r="G1824" s="136">
        <f t="shared" si="385"/>
        <v>9553.2537200000006</v>
      </c>
      <c r="H1824" s="130"/>
      <c r="I1824" s="131">
        <f t="shared" si="388"/>
        <v>9553.2537200000006</v>
      </c>
      <c r="J1824" s="138"/>
      <c r="K1824" s="27"/>
    </row>
    <row r="1825" spans="1:11" ht="18.75">
      <c r="A1825" s="86" t="s">
        <v>145</v>
      </c>
      <c r="B1825" s="89" t="s">
        <v>2918</v>
      </c>
      <c r="C1825" s="88"/>
      <c r="D1825" s="86"/>
      <c r="E1825" s="86"/>
      <c r="F1825" s="90"/>
      <c r="G1825" s="146"/>
      <c r="H1825" s="149"/>
      <c r="I1825" s="146"/>
      <c r="J1825" s="138"/>
      <c r="K1825" s="27"/>
    </row>
    <row r="1826" spans="1:11" ht="30">
      <c r="A1826" s="86" t="s">
        <v>13716</v>
      </c>
      <c r="B1826" s="85" t="s">
        <v>2919</v>
      </c>
      <c r="C1826" s="103"/>
      <c r="D1826" s="86" t="s">
        <v>22</v>
      </c>
      <c r="E1826" s="99"/>
      <c r="F1826" s="90">
        <v>2281.14</v>
      </c>
      <c r="G1826" s="136">
        <f t="shared" si="385"/>
        <v>1352.7160199999998</v>
      </c>
      <c r="H1826" s="130">
        <f>G1826*40/100</f>
        <v>541.08640799999989</v>
      </c>
      <c r="I1826" s="131">
        <f>G1826+H1826</f>
        <v>1893.8024279999997</v>
      </c>
      <c r="J1826" s="142">
        <v>0.4</v>
      </c>
      <c r="K1826" s="27"/>
    </row>
    <row r="1827" spans="1:11" ht="30">
      <c r="A1827" s="86" t="s">
        <v>13717</v>
      </c>
      <c r="B1827" s="85" t="s">
        <v>2920</v>
      </c>
      <c r="C1827" s="88"/>
      <c r="D1827" s="86" t="s">
        <v>22</v>
      </c>
      <c r="E1827" s="99"/>
      <c r="F1827" s="90">
        <v>3991.99</v>
      </c>
      <c r="G1827" s="136">
        <f t="shared" si="385"/>
        <v>2367.2500699999996</v>
      </c>
      <c r="H1827" s="130"/>
      <c r="I1827" s="131">
        <f t="shared" ref="I1827:I1860" si="389">G1827</f>
        <v>2367.2500699999996</v>
      </c>
      <c r="J1827" s="138"/>
      <c r="K1827" s="27"/>
    </row>
    <row r="1828" spans="1:11" ht="30">
      <c r="A1828" s="86" t="s">
        <v>13718</v>
      </c>
      <c r="B1828" s="85" t="s">
        <v>2921</v>
      </c>
      <c r="C1828" s="88"/>
      <c r="D1828" s="86" t="s">
        <v>22</v>
      </c>
      <c r="E1828" s="82"/>
      <c r="F1828" s="90">
        <v>3421.71</v>
      </c>
      <c r="G1828" s="136">
        <f t="shared" si="385"/>
        <v>2029.07403</v>
      </c>
      <c r="H1828" s="130"/>
      <c r="I1828" s="131">
        <f t="shared" si="389"/>
        <v>2029.07403</v>
      </c>
      <c r="J1828" s="138"/>
      <c r="K1828" s="27"/>
    </row>
    <row r="1829" spans="1:11" ht="30">
      <c r="A1829" s="86" t="s">
        <v>13719</v>
      </c>
      <c r="B1829" s="85" t="s">
        <v>2922</v>
      </c>
      <c r="C1829" s="88"/>
      <c r="D1829" s="86" t="s">
        <v>22</v>
      </c>
      <c r="E1829" s="99"/>
      <c r="F1829" s="90">
        <v>4562.28</v>
      </c>
      <c r="G1829" s="136">
        <f t="shared" si="385"/>
        <v>2705.4320399999997</v>
      </c>
      <c r="H1829" s="130"/>
      <c r="I1829" s="131">
        <f t="shared" si="389"/>
        <v>2705.4320399999997</v>
      </c>
      <c r="J1829" s="138"/>
      <c r="K1829" s="27"/>
    </row>
    <row r="1830" spans="1:11" ht="30">
      <c r="A1830" s="86" t="s">
        <v>13720</v>
      </c>
      <c r="B1830" s="85" t="s">
        <v>2923</v>
      </c>
      <c r="C1830" s="88" t="s">
        <v>2924</v>
      </c>
      <c r="D1830" s="86" t="s">
        <v>22</v>
      </c>
      <c r="E1830" s="82"/>
      <c r="F1830" s="90">
        <v>912.45</v>
      </c>
      <c r="G1830" s="136">
        <f t="shared" si="385"/>
        <v>541.08285000000001</v>
      </c>
      <c r="H1830" s="130"/>
      <c r="I1830" s="131">
        <f t="shared" si="389"/>
        <v>541.08285000000001</v>
      </c>
      <c r="J1830" s="138"/>
      <c r="K1830" s="27"/>
    </row>
    <row r="1831" spans="1:11" ht="30">
      <c r="A1831" s="86" t="s">
        <v>13721</v>
      </c>
      <c r="B1831" s="85" t="s">
        <v>2925</v>
      </c>
      <c r="C1831" s="88" t="s">
        <v>2926</v>
      </c>
      <c r="D1831" s="86" t="s">
        <v>22</v>
      </c>
      <c r="E1831" s="99"/>
      <c r="F1831" s="90">
        <v>1200.5999999999999</v>
      </c>
      <c r="G1831" s="136">
        <f t="shared" si="385"/>
        <v>711.95579999999995</v>
      </c>
      <c r="H1831" s="130"/>
      <c r="I1831" s="131">
        <f t="shared" si="389"/>
        <v>711.95579999999995</v>
      </c>
      <c r="J1831" s="138"/>
      <c r="K1831" s="27"/>
    </row>
    <row r="1832" spans="1:11" ht="18.75">
      <c r="A1832" s="86" t="s">
        <v>13722</v>
      </c>
      <c r="B1832" s="88" t="s">
        <v>2927</v>
      </c>
      <c r="C1832" s="88"/>
      <c r="D1832" s="86" t="s">
        <v>22</v>
      </c>
      <c r="E1832" s="86"/>
      <c r="F1832" s="90">
        <v>3312.61</v>
      </c>
      <c r="G1832" s="136">
        <f t="shared" si="385"/>
        <v>1964.3777299999999</v>
      </c>
      <c r="H1832" s="130"/>
      <c r="I1832" s="131">
        <f t="shared" si="389"/>
        <v>1964.3777299999999</v>
      </c>
      <c r="J1832" s="138"/>
      <c r="K1832" s="27"/>
    </row>
    <row r="1833" spans="1:11" ht="18.75">
      <c r="A1833" s="86" t="s">
        <v>145</v>
      </c>
      <c r="B1833" s="89" t="s">
        <v>2928</v>
      </c>
      <c r="C1833" s="89" t="s">
        <v>2929</v>
      </c>
      <c r="D1833" s="86"/>
      <c r="E1833" s="86"/>
      <c r="F1833" s="90"/>
      <c r="G1833" s="146"/>
      <c r="H1833" s="149"/>
      <c r="I1833" s="146"/>
      <c r="J1833" s="138"/>
      <c r="K1833" s="27"/>
    </row>
    <row r="1834" spans="1:11" ht="28.5">
      <c r="A1834" s="86" t="s">
        <v>145</v>
      </c>
      <c r="B1834" s="89" t="s">
        <v>2930</v>
      </c>
      <c r="C1834" s="88"/>
      <c r="D1834" s="86"/>
      <c r="E1834" s="86"/>
      <c r="F1834" s="90"/>
      <c r="G1834" s="146"/>
      <c r="H1834" s="149"/>
      <c r="I1834" s="146"/>
      <c r="J1834" s="138"/>
      <c r="K1834" s="27"/>
    </row>
    <row r="1835" spans="1:11" ht="18.75">
      <c r="A1835" s="86" t="s">
        <v>13723</v>
      </c>
      <c r="B1835" s="88" t="s">
        <v>2931</v>
      </c>
      <c r="C1835" s="88"/>
      <c r="D1835" s="86" t="s">
        <v>23</v>
      </c>
      <c r="E1835" s="86"/>
      <c r="F1835" s="90">
        <v>1156.73</v>
      </c>
      <c r="G1835" s="136">
        <f t="shared" si="385"/>
        <v>685.94088999999997</v>
      </c>
      <c r="H1835" s="130"/>
      <c r="I1835" s="131">
        <f t="shared" si="389"/>
        <v>685.94088999999997</v>
      </c>
      <c r="J1835" s="138"/>
      <c r="K1835" s="27"/>
    </row>
    <row r="1836" spans="1:11" ht="18.75">
      <c r="A1836" s="86" t="s">
        <v>13724</v>
      </c>
      <c r="B1836" s="88" t="s">
        <v>2933</v>
      </c>
      <c r="C1836" s="88"/>
      <c r="D1836" s="86" t="s">
        <v>24</v>
      </c>
      <c r="E1836" s="86"/>
      <c r="F1836" s="90">
        <v>776.94</v>
      </c>
      <c r="G1836" s="136">
        <f t="shared" si="385"/>
        <v>460.72541999999999</v>
      </c>
      <c r="H1836" s="130"/>
      <c r="I1836" s="131">
        <f t="shared" si="389"/>
        <v>460.72541999999999</v>
      </c>
      <c r="J1836" s="138"/>
      <c r="K1836" s="27"/>
    </row>
    <row r="1837" spans="1:11" ht="18.75">
      <c r="A1837" s="86" t="s">
        <v>13725</v>
      </c>
      <c r="B1837" s="88" t="s">
        <v>2936</v>
      </c>
      <c r="C1837" s="88"/>
      <c r="D1837" s="86" t="s">
        <v>24</v>
      </c>
      <c r="E1837" s="86"/>
      <c r="F1837" s="90">
        <v>776.94</v>
      </c>
      <c r="G1837" s="136">
        <f t="shared" si="385"/>
        <v>460.72541999999999</v>
      </c>
      <c r="H1837" s="130"/>
      <c r="I1837" s="131">
        <f t="shared" si="389"/>
        <v>460.72541999999999</v>
      </c>
      <c r="J1837" s="138"/>
      <c r="K1837" s="27"/>
    </row>
    <row r="1838" spans="1:11" ht="18.75">
      <c r="A1838" s="86" t="s">
        <v>13726</v>
      </c>
      <c r="B1838" s="88" t="s">
        <v>2937</v>
      </c>
      <c r="C1838" s="88"/>
      <c r="D1838" s="86" t="s">
        <v>24</v>
      </c>
      <c r="E1838" s="86"/>
      <c r="F1838" s="90">
        <v>776.94</v>
      </c>
      <c r="G1838" s="136">
        <f t="shared" si="385"/>
        <v>460.72541999999999</v>
      </c>
      <c r="H1838" s="130"/>
      <c r="I1838" s="131">
        <f t="shared" si="389"/>
        <v>460.72541999999999</v>
      </c>
      <c r="J1838" s="138"/>
      <c r="K1838" s="27"/>
    </row>
    <row r="1839" spans="1:11" ht="18.75">
      <c r="A1839" s="86" t="s">
        <v>13727</v>
      </c>
      <c r="B1839" s="88" t="s">
        <v>2938</v>
      </c>
      <c r="C1839" s="88"/>
      <c r="D1839" s="86" t="s">
        <v>24</v>
      </c>
      <c r="E1839" s="86"/>
      <c r="F1839" s="90">
        <v>1462.93</v>
      </c>
      <c r="G1839" s="136">
        <f t="shared" si="385"/>
        <v>867.51748999999995</v>
      </c>
      <c r="H1839" s="130"/>
      <c r="I1839" s="131">
        <f t="shared" si="389"/>
        <v>867.51748999999995</v>
      </c>
      <c r="J1839" s="138"/>
      <c r="K1839" s="27"/>
    </row>
    <row r="1840" spans="1:11" ht="18.75">
      <c r="A1840" s="86" t="s">
        <v>13728</v>
      </c>
      <c r="B1840" s="88" t="s">
        <v>2939</v>
      </c>
      <c r="C1840" s="88"/>
      <c r="D1840" s="86" t="s">
        <v>23</v>
      </c>
      <c r="E1840" s="86"/>
      <c r="F1840" s="90">
        <v>1318.67</v>
      </c>
      <c r="G1840" s="136">
        <f t="shared" si="385"/>
        <v>781.97131000000002</v>
      </c>
      <c r="H1840" s="130"/>
      <c r="I1840" s="131">
        <f t="shared" si="389"/>
        <v>781.97131000000002</v>
      </c>
      <c r="J1840" s="138"/>
      <c r="K1840" s="27"/>
    </row>
    <row r="1841" spans="1:11" ht="30">
      <c r="A1841" s="86" t="s">
        <v>13729</v>
      </c>
      <c r="B1841" s="88" t="s">
        <v>2940</v>
      </c>
      <c r="C1841" s="101"/>
      <c r="D1841" s="86" t="s">
        <v>23</v>
      </c>
      <c r="E1841" s="101"/>
      <c r="F1841" s="90">
        <v>867.55</v>
      </c>
      <c r="G1841" s="136">
        <f t="shared" si="385"/>
        <v>514.45714999999996</v>
      </c>
      <c r="H1841" s="130"/>
      <c r="I1841" s="131">
        <f t="shared" si="389"/>
        <v>514.45714999999996</v>
      </c>
      <c r="J1841" s="138"/>
      <c r="K1841" s="27"/>
    </row>
    <row r="1842" spans="1:11" ht="30">
      <c r="A1842" s="86" t="s">
        <v>13730</v>
      </c>
      <c r="B1842" s="88" t="s">
        <v>2941</v>
      </c>
      <c r="C1842" s="88"/>
      <c r="D1842" s="86" t="s">
        <v>23</v>
      </c>
      <c r="E1842" s="86"/>
      <c r="F1842" s="90">
        <v>867.54</v>
      </c>
      <c r="G1842" s="136">
        <f t="shared" si="385"/>
        <v>514.45121999999992</v>
      </c>
      <c r="H1842" s="130"/>
      <c r="I1842" s="131">
        <f t="shared" si="389"/>
        <v>514.45121999999992</v>
      </c>
      <c r="J1842" s="138"/>
      <c r="K1842" s="27"/>
    </row>
    <row r="1843" spans="1:11" ht="30">
      <c r="A1843" s="86" t="s">
        <v>13731</v>
      </c>
      <c r="B1843" s="88" t="s">
        <v>2942</v>
      </c>
      <c r="C1843" s="88"/>
      <c r="D1843" s="86" t="s">
        <v>23</v>
      </c>
      <c r="E1843" s="86"/>
      <c r="F1843" s="90">
        <v>1735.09</v>
      </c>
      <c r="G1843" s="136">
        <f t="shared" si="385"/>
        <v>1028.9083699999999</v>
      </c>
      <c r="H1843" s="130"/>
      <c r="I1843" s="131">
        <f t="shared" si="389"/>
        <v>1028.9083699999999</v>
      </c>
      <c r="J1843" s="138"/>
      <c r="K1843" s="27"/>
    </row>
    <row r="1844" spans="1:11" ht="18.75">
      <c r="A1844" s="86" t="s">
        <v>13732</v>
      </c>
      <c r="B1844" s="88" t="s">
        <v>2943</v>
      </c>
      <c r="C1844" s="88" t="s">
        <v>2944</v>
      </c>
      <c r="D1844" s="86" t="s">
        <v>24</v>
      </c>
      <c r="E1844" s="86"/>
      <c r="F1844" s="90">
        <v>1035.93</v>
      </c>
      <c r="G1844" s="136">
        <f t="shared" si="385"/>
        <v>614.30649000000005</v>
      </c>
      <c r="H1844" s="130"/>
      <c r="I1844" s="131">
        <f t="shared" si="389"/>
        <v>614.30649000000005</v>
      </c>
      <c r="J1844" s="138"/>
      <c r="K1844" s="27"/>
    </row>
    <row r="1845" spans="1:11" ht="18.75">
      <c r="A1845" s="86" t="s">
        <v>13733</v>
      </c>
      <c r="B1845" s="88" t="s">
        <v>2945</v>
      </c>
      <c r="C1845" s="88"/>
      <c r="D1845" s="86" t="s">
        <v>24</v>
      </c>
      <c r="E1845" s="86"/>
      <c r="F1845" s="90">
        <v>1462.93</v>
      </c>
      <c r="G1845" s="136">
        <f t="shared" si="385"/>
        <v>867.51748999999995</v>
      </c>
      <c r="H1845" s="130"/>
      <c r="I1845" s="131">
        <f t="shared" si="389"/>
        <v>867.51748999999995</v>
      </c>
      <c r="J1845" s="138"/>
      <c r="K1845" s="27"/>
    </row>
    <row r="1846" spans="1:11" ht="30">
      <c r="A1846" s="86" t="s">
        <v>13734</v>
      </c>
      <c r="B1846" s="88" t="s">
        <v>2946</v>
      </c>
      <c r="C1846" s="88"/>
      <c r="D1846" s="86" t="s">
        <v>25</v>
      </c>
      <c r="E1846" s="86"/>
      <c r="F1846" s="90">
        <v>510.2</v>
      </c>
      <c r="G1846" s="136">
        <f t="shared" si="385"/>
        <v>302.54859999999996</v>
      </c>
      <c r="H1846" s="130"/>
      <c r="I1846" s="131">
        <f t="shared" si="389"/>
        <v>302.54859999999996</v>
      </c>
      <c r="J1846" s="138"/>
      <c r="K1846" s="27"/>
    </row>
    <row r="1847" spans="1:11" ht="30">
      <c r="A1847" s="86" t="s">
        <v>13735</v>
      </c>
      <c r="B1847" s="88" t="s">
        <v>2947</v>
      </c>
      <c r="C1847" s="88"/>
      <c r="D1847" s="86" t="s">
        <v>25</v>
      </c>
      <c r="E1847" s="86"/>
      <c r="F1847" s="90">
        <v>382.65</v>
      </c>
      <c r="G1847" s="136">
        <f t="shared" si="385"/>
        <v>226.91144999999997</v>
      </c>
      <c r="H1847" s="130"/>
      <c r="I1847" s="131">
        <f t="shared" si="389"/>
        <v>226.91144999999997</v>
      </c>
      <c r="J1847" s="138"/>
      <c r="K1847" s="27"/>
    </row>
    <row r="1848" spans="1:11" ht="30">
      <c r="A1848" s="86" t="s">
        <v>13736</v>
      </c>
      <c r="B1848" s="88" t="s">
        <v>2948</v>
      </c>
      <c r="C1848" s="88"/>
      <c r="D1848" s="86" t="s">
        <v>24</v>
      </c>
      <c r="E1848" s="86"/>
      <c r="F1848" s="90">
        <v>621.54999999999995</v>
      </c>
      <c r="G1848" s="136">
        <f t="shared" si="385"/>
        <v>368.57914999999997</v>
      </c>
      <c r="H1848" s="130"/>
      <c r="I1848" s="131">
        <f t="shared" si="389"/>
        <v>368.57914999999997</v>
      </c>
      <c r="J1848" s="138"/>
      <c r="K1848" s="27"/>
    </row>
    <row r="1849" spans="1:11" ht="30">
      <c r="A1849" s="86" t="s">
        <v>13737</v>
      </c>
      <c r="B1849" s="88" t="s">
        <v>2949</v>
      </c>
      <c r="C1849" s="88"/>
      <c r="D1849" s="86" t="s">
        <v>23</v>
      </c>
      <c r="E1849" s="86"/>
      <c r="F1849" s="90">
        <v>1735.09</v>
      </c>
      <c r="G1849" s="136">
        <f t="shared" si="385"/>
        <v>1028.9083699999999</v>
      </c>
      <c r="H1849" s="130"/>
      <c r="I1849" s="131">
        <f t="shared" si="389"/>
        <v>1028.9083699999999</v>
      </c>
      <c r="J1849" s="138"/>
      <c r="K1849" s="27"/>
    </row>
    <row r="1850" spans="1:11" ht="18.75">
      <c r="A1850" s="86" t="s">
        <v>13738</v>
      </c>
      <c r="B1850" s="88" t="s">
        <v>2950</v>
      </c>
      <c r="C1850" s="94"/>
      <c r="D1850" s="86" t="s">
        <v>24</v>
      </c>
      <c r="E1850" s="86"/>
      <c r="F1850" s="90">
        <v>843.59</v>
      </c>
      <c r="G1850" s="136">
        <f t="shared" si="385"/>
        <v>500.24887000000001</v>
      </c>
      <c r="H1850" s="130"/>
      <c r="I1850" s="131">
        <f t="shared" si="389"/>
        <v>500.24887000000001</v>
      </c>
      <c r="J1850" s="138"/>
      <c r="K1850" s="27"/>
    </row>
    <row r="1851" spans="1:11" ht="18.75">
      <c r="A1851" s="86" t="s">
        <v>13739</v>
      </c>
      <c r="B1851" s="88" t="s">
        <v>2951</v>
      </c>
      <c r="C1851" s="88"/>
      <c r="D1851" s="86" t="s">
        <v>25</v>
      </c>
      <c r="E1851" s="86"/>
      <c r="F1851" s="90">
        <v>510.2</v>
      </c>
      <c r="G1851" s="136">
        <f t="shared" si="385"/>
        <v>302.54859999999996</v>
      </c>
      <c r="H1851" s="130"/>
      <c r="I1851" s="131">
        <f t="shared" si="389"/>
        <v>302.54859999999996</v>
      </c>
      <c r="J1851" s="138"/>
      <c r="K1851" s="27"/>
    </row>
    <row r="1852" spans="1:11" ht="18.75">
      <c r="A1852" s="86" t="s">
        <v>13740</v>
      </c>
      <c r="B1852" s="88" t="s">
        <v>2952</v>
      </c>
      <c r="C1852" s="88"/>
      <c r="D1852" s="86" t="s">
        <v>25</v>
      </c>
      <c r="E1852" s="86"/>
      <c r="F1852" s="90">
        <v>229.54</v>
      </c>
      <c r="G1852" s="136">
        <f t="shared" si="385"/>
        <v>136.11721999999997</v>
      </c>
      <c r="H1852" s="130"/>
      <c r="I1852" s="131">
        <f t="shared" si="389"/>
        <v>136.11721999999997</v>
      </c>
      <c r="J1852" s="138"/>
      <c r="K1852" s="27"/>
    </row>
    <row r="1853" spans="1:11" ht="18.75">
      <c r="A1853" s="86" t="s">
        <v>13741</v>
      </c>
      <c r="B1853" s="88" t="s">
        <v>2954</v>
      </c>
      <c r="C1853" s="88"/>
      <c r="D1853" s="86" t="s">
        <v>25</v>
      </c>
      <c r="E1853" s="86"/>
      <c r="F1853" s="90">
        <v>382.65</v>
      </c>
      <c r="G1853" s="136">
        <f t="shared" si="385"/>
        <v>226.91144999999997</v>
      </c>
      <c r="H1853" s="130"/>
      <c r="I1853" s="131">
        <f t="shared" si="389"/>
        <v>226.91144999999997</v>
      </c>
      <c r="J1853" s="138"/>
      <c r="K1853" s="27"/>
    </row>
    <row r="1854" spans="1:11" ht="18.75">
      <c r="A1854" s="86" t="s">
        <v>13742</v>
      </c>
      <c r="B1854" s="88" t="s">
        <v>2955</v>
      </c>
      <c r="C1854" s="88"/>
      <c r="D1854" s="86" t="s">
        <v>23</v>
      </c>
      <c r="E1854" s="86"/>
      <c r="F1854" s="90">
        <v>867.54</v>
      </c>
      <c r="G1854" s="136">
        <f t="shared" si="385"/>
        <v>514.45121999999992</v>
      </c>
      <c r="H1854" s="130"/>
      <c r="I1854" s="131">
        <f t="shared" si="389"/>
        <v>514.45121999999992</v>
      </c>
      <c r="J1854" s="138"/>
      <c r="K1854" s="27"/>
    </row>
    <row r="1855" spans="1:11" ht="30">
      <c r="A1855" s="86" t="s">
        <v>13743</v>
      </c>
      <c r="B1855" s="88" t="s">
        <v>2957</v>
      </c>
      <c r="C1855" s="88"/>
      <c r="D1855" s="86" t="s">
        <v>22</v>
      </c>
      <c r="E1855" s="86"/>
      <c r="F1855" s="90">
        <v>2825.02</v>
      </c>
      <c r="G1855" s="136">
        <f t="shared" si="385"/>
        <v>1675.23686</v>
      </c>
      <c r="H1855" s="130"/>
      <c r="I1855" s="131">
        <f t="shared" si="389"/>
        <v>1675.23686</v>
      </c>
      <c r="J1855" s="138"/>
      <c r="K1855" s="27"/>
    </row>
    <row r="1856" spans="1:11" ht="30">
      <c r="A1856" s="86" t="s">
        <v>13744</v>
      </c>
      <c r="B1856" s="88" t="s">
        <v>2958</v>
      </c>
      <c r="C1856" s="88"/>
      <c r="D1856" s="86" t="s">
        <v>23</v>
      </c>
      <c r="E1856" s="86"/>
      <c r="F1856" s="90">
        <v>1469.87</v>
      </c>
      <c r="G1856" s="136">
        <f t="shared" si="385"/>
        <v>871.63290999999992</v>
      </c>
      <c r="H1856" s="130"/>
      <c r="I1856" s="131">
        <f t="shared" si="389"/>
        <v>871.63290999999992</v>
      </c>
      <c r="J1856" s="138"/>
      <c r="K1856" s="27"/>
    </row>
    <row r="1857" spans="1:11" ht="18.75">
      <c r="A1857" s="86" t="s">
        <v>13745</v>
      </c>
      <c r="B1857" s="88" t="s">
        <v>2959</v>
      </c>
      <c r="C1857" s="88"/>
      <c r="D1857" s="86" t="s">
        <v>25</v>
      </c>
      <c r="E1857" s="86"/>
      <c r="F1857" s="90">
        <v>637.75</v>
      </c>
      <c r="G1857" s="136">
        <f t="shared" si="385"/>
        <v>378.18574999999998</v>
      </c>
      <c r="H1857" s="130"/>
      <c r="I1857" s="131">
        <f t="shared" si="389"/>
        <v>378.18574999999998</v>
      </c>
      <c r="J1857" s="138"/>
      <c r="K1857" s="27"/>
    </row>
    <row r="1858" spans="1:11" ht="18.75">
      <c r="A1858" s="86" t="s">
        <v>13746</v>
      </c>
      <c r="B1858" s="88" t="s">
        <v>2960</v>
      </c>
      <c r="C1858" s="88"/>
      <c r="D1858" s="86" t="s">
        <v>23</v>
      </c>
      <c r="E1858" s="86"/>
      <c r="F1858" s="90">
        <v>1156.73</v>
      </c>
      <c r="G1858" s="136">
        <f t="shared" si="385"/>
        <v>685.94088999999997</v>
      </c>
      <c r="H1858" s="130"/>
      <c r="I1858" s="131">
        <f t="shared" si="389"/>
        <v>685.94088999999997</v>
      </c>
      <c r="J1858" s="138"/>
      <c r="K1858" s="27"/>
    </row>
    <row r="1859" spans="1:11" ht="28.5">
      <c r="A1859" s="86" t="s">
        <v>145</v>
      </c>
      <c r="B1859" s="89" t="s">
        <v>2961</v>
      </c>
      <c r="C1859" s="88"/>
      <c r="D1859" s="86"/>
      <c r="E1859" s="86"/>
      <c r="F1859" s="90"/>
      <c r="G1859" s="146"/>
      <c r="H1859" s="149"/>
      <c r="I1859" s="146"/>
      <c r="J1859" s="138"/>
      <c r="K1859" s="27"/>
    </row>
    <row r="1860" spans="1:11" ht="18.75">
      <c r="A1860" s="86" t="s">
        <v>13747</v>
      </c>
      <c r="B1860" s="88" t="s">
        <v>2962</v>
      </c>
      <c r="C1860" s="88"/>
      <c r="D1860" s="86" t="s">
        <v>24</v>
      </c>
      <c r="E1860" s="86"/>
      <c r="F1860" s="90">
        <v>621.54999999999995</v>
      </c>
      <c r="G1860" s="136">
        <f t="shared" si="385"/>
        <v>368.57914999999997</v>
      </c>
      <c r="H1860" s="130"/>
      <c r="I1860" s="131">
        <f t="shared" si="389"/>
        <v>368.57914999999997</v>
      </c>
      <c r="J1860" s="138"/>
      <c r="K1860" s="27"/>
    </row>
    <row r="1861" spans="1:11" ht="20.25">
      <c r="A1861" s="86" t="s">
        <v>13748</v>
      </c>
      <c r="B1861" s="88" t="s">
        <v>2963</v>
      </c>
      <c r="C1861" s="101"/>
      <c r="D1861" s="86" t="s">
        <v>23</v>
      </c>
      <c r="E1861" s="169" t="s">
        <v>12</v>
      </c>
      <c r="F1861" s="90">
        <v>1158.33</v>
      </c>
      <c r="G1861" s="136">
        <f t="shared" si="385"/>
        <v>686.88968999999997</v>
      </c>
      <c r="H1861" s="130">
        <f>G1861*30/100</f>
        <v>206.06690699999999</v>
      </c>
      <c r="I1861" s="131">
        <f t="shared" ref="I1861" si="390">G1861+H1861</f>
        <v>892.95659699999999</v>
      </c>
      <c r="J1861" s="142">
        <v>0.3</v>
      </c>
      <c r="K1861" s="27"/>
    </row>
    <row r="1862" spans="1:11" ht="18.75">
      <c r="A1862" s="86" t="s">
        <v>13749</v>
      </c>
      <c r="B1862" s="88" t="s">
        <v>2964</v>
      </c>
      <c r="C1862" s="101"/>
      <c r="D1862" s="86" t="s">
        <v>23</v>
      </c>
      <c r="E1862" s="101"/>
      <c r="F1862" s="90">
        <v>1301.33</v>
      </c>
      <c r="G1862" s="136">
        <f t="shared" si="385"/>
        <v>771.68868999999995</v>
      </c>
      <c r="H1862" s="130"/>
      <c r="I1862" s="131">
        <f t="shared" ref="I1862:I1870" si="391">G1862</f>
        <v>771.68868999999995</v>
      </c>
      <c r="J1862" s="138"/>
      <c r="K1862" s="27"/>
    </row>
    <row r="1863" spans="1:11" ht="18.75">
      <c r="A1863" s="86" t="s">
        <v>13750</v>
      </c>
      <c r="B1863" s="88" t="s">
        <v>2965</v>
      </c>
      <c r="C1863" s="88"/>
      <c r="D1863" s="86" t="s">
        <v>23</v>
      </c>
      <c r="E1863" s="86"/>
      <c r="F1863" s="90">
        <v>867.54</v>
      </c>
      <c r="G1863" s="136">
        <f t="shared" si="385"/>
        <v>514.45121999999992</v>
      </c>
      <c r="H1863" s="130"/>
      <c r="I1863" s="131">
        <f t="shared" si="391"/>
        <v>514.45121999999992</v>
      </c>
      <c r="J1863" s="138"/>
      <c r="K1863" s="27"/>
    </row>
    <row r="1864" spans="1:11" ht="30">
      <c r="A1864" s="86" t="s">
        <v>13751</v>
      </c>
      <c r="B1864" s="88" t="s">
        <v>2966</v>
      </c>
      <c r="C1864" s="88"/>
      <c r="D1864" s="86" t="s">
        <v>23</v>
      </c>
      <c r="E1864" s="86"/>
      <c r="F1864" s="90">
        <v>1156.81</v>
      </c>
      <c r="G1864" s="136">
        <f t="shared" si="385"/>
        <v>685.98832999999991</v>
      </c>
      <c r="H1864" s="130"/>
      <c r="I1864" s="131">
        <f t="shared" si="391"/>
        <v>685.98832999999991</v>
      </c>
      <c r="J1864" s="138"/>
      <c r="K1864" s="27"/>
    </row>
    <row r="1865" spans="1:11" ht="18.75">
      <c r="A1865" s="86" t="s">
        <v>13752</v>
      </c>
      <c r="B1865" s="88" t="s">
        <v>2967</v>
      </c>
      <c r="C1865" s="88"/>
      <c r="D1865" s="86" t="s">
        <v>23</v>
      </c>
      <c r="E1865" s="86"/>
      <c r="F1865" s="90">
        <v>1318.67</v>
      </c>
      <c r="G1865" s="136">
        <f t="shared" ref="G1865:G1928" si="392">F1865*0.593</f>
        <v>781.97131000000002</v>
      </c>
      <c r="H1865" s="130"/>
      <c r="I1865" s="131">
        <f t="shared" si="391"/>
        <v>781.97131000000002</v>
      </c>
      <c r="J1865" s="138"/>
      <c r="K1865" s="27"/>
    </row>
    <row r="1866" spans="1:11" ht="18.75">
      <c r="A1866" s="86" t="s">
        <v>13753</v>
      </c>
      <c r="B1866" s="88" t="s">
        <v>2968</v>
      </c>
      <c r="C1866" s="88"/>
      <c r="D1866" s="86" t="s">
        <v>23</v>
      </c>
      <c r="E1866" s="86"/>
      <c r="F1866" s="90">
        <v>1156.73</v>
      </c>
      <c r="G1866" s="136">
        <f t="shared" si="392"/>
        <v>685.94088999999997</v>
      </c>
      <c r="H1866" s="130"/>
      <c r="I1866" s="131">
        <f t="shared" si="391"/>
        <v>685.94088999999997</v>
      </c>
      <c r="J1866" s="138"/>
      <c r="K1866" s="27"/>
    </row>
    <row r="1867" spans="1:11" ht="18.75">
      <c r="A1867" s="86" t="s">
        <v>13754</v>
      </c>
      <c r="B1867" s="88" t="s">
        <v>2969</v>
      </c>
      <c r="C1867" s="88"/>
      <c r="D1867" s="86" t="s">
        <v>25</v>
      </c>
      <c r="E1867" s="86"/>
      <c r="F1867" s="90">
        <v>306.05</v>
      </c>
      <c r="G1867" s="136">
        <f t="shared" si="392"/>
        <v>181.48765</v>
      </c>
      <c r="H1867" s="130"/>
      <c r="I1867" s="131">
        <f t="shared" si="391"/>
        <v>181.48765</v>
      </c>
      <c r="J1867" s="138"/>
      <c r="K1867" s="27"/>
    </row>
    <row r="1868" spans="1:11" ht="45">
      <c r="A1868" s="86" t="s">
        <v>13755</v>
      </c>
      <c r="B1868" s="112" t="s">
        <v>13756</v>
      </c>
      <c r="C1868" s="85" t="s">
        <v>1109</v>
      </c>
      <c r="D1868" s="86" t="s">
        <v>13757</v>
      </c>
      <c r="E1868" s="101"/>
      <c r="F1868" s="90">
        <v>944.77</v>
      </c>
      <c r="G1868" s="136">
        <f t="shared" si="392"/>
        <v>560.24860999999999</v>
      </c>
      <c r="H1868" s="130"/>
      <c r="I1868" s="131">
        <f t="shared" si="391"/>
        <v>560.24860999999999</v>
      </c>
      <c r="J1868" s="138"/>
      <c r="K1868" s="27"/>
    </row>
    <row r="1869" spans="1:11" ht="30">
      <c r="A1869" s="86" t="s">
        <v>13758</v>
      </c>
      <c r="B1869" s="88" t="s">
        <v>2973</v>
      </c>
      <c r="C1869" s="88" t="s">
        <v>2974</v>
      </c>
      <c r="D1869" s="86" t="s">
        <v>25</v>
      </c>
      <c r="E1869" s="86"/>
      <c r="F1869" s="90">
        <v>382.65</v>
      </c>
      <c r="G1869" s="136">
        <f t="shared" si="392"/>
        <v>226.91144999999997</v>
      </c>
      <c r="H1869" s="130"/>
      <c r="I1869" s="131">
        <f t="shared" si="391"/>
        <v>226.91144999999997</v>
      </c>
      <c r="J1869" s="138"/>
      <c r="K1869" s="27"/>
    </row>
    <row r="1870" spans="1:11" ht="18.75">
      <c r="A1870" s="86" t="s">
        <v>13759</v>
      </c>
      <c r="B1870" s="88" t="s">
        <v>2977</v>
      </c>
      <c r="C1870" s="88"/>
      <c r="D1870" s="86" t="s">
        <v>22</v>
      </c>
      <c r="E1870" s="86"/>
      <c r="F1870" s="90">
        <v>1853.2</v>
      </c>
      <c r="G1870" s="136">
        <f t="shared" si="392"/>
        <v>1098.9476</v>
      </c>
      <c r="H1870" s="130"/>
      <c r="I1870" s="131">
        <f t="shared" si="391"/>
        <v>1098.9476</v>
      </c>
      <c r="J1870" s="138"/>
      <c r="K1870" s="27"/>
    </row>
    <row r="1871" spans="1:11" ht="28.5">
      <c r="A1871" s="86" t="s">
        <v>145</v>
      </c>
      <c r="B1871" s="89" t="s">
        <v>2978</v>
      </c>
      <c r="C1871" s="88"/>
      <c r="D1871" s="86"/>
      <c r="E1871" s="86"/>
      <c r="F1871" s="90"/>
      <c r="G1871" s="146"/>
      <c r="H1871" s="149"/>
      <c r="I1871" s="146"/>
      <c r="J1871" s="138"/>
      <c r="K1871" s="27"/>
    </row>
    <row r="1872" spans="1:11" ht="30">
      <c r="A1872" s="86" t="s">
        <v>13760</v>
      </c>
      <c r="B1872" s="88" t="s">
        <v>2979</v>
      </c>
      <c r="C1872" s="88"/>
      <c r="D1872" s="86" t="s">
        <v>23</v>
      </c>
      <c r="E1872" s="169" t="s">
        <v>12</v>
      </c>
      <c r="F1872" s="90">
        <v>3796.16</v>
      </c>
      <c r="G1872" s="136">
        <f>F1872*0.593</f>
        <v>2251.1228799999999</v>
      </c>
      <c r="H1872" s="130">
        <f>G1872*50/100</f>
        <v>1125.5614399999999</v>
      </c>
      <c r="I1872" s="131">
        <f t="shared" ref="I1872:I1874" si="393">G1872+H1872</f>
        <v>3376.6843199999998</v>
      </c>
      <c r="J1872" s="142">
        <v>0.5</v>
      </c>
      <c r="K1872" s="27"/>
    </row>
    <row r="1873" spans="1:11" ht="30">
      <c r="A1873" s="86" t="s">
        <v>13761</v>
      </c>
      <c r="B1873" s="88" t="s">
        <v>2980</v>
      </c>
      <c r="C1873" s="88"/>
      <c r="D1873" s="86" t="s">
        <v>23</v>
      </c>
      <c r="E1873" s="169" t="s">
        <v>12</v>
      </c>
      <c r="F1873" s="90">
        <v>3796.16</v>
      </c>
      <c r="G1873" s="136">
        <f t="shared" si="392"/>
        <v>2251.1228799999999</v>
      </c>
      <c r="H1873" s="130">
        <f t="shared" ref="H1873:H1874" si="394">G1873*50/100</f>
        <v>1125.5614399999999</v>
      </c>
      <c r="I1873" s="131">
        <f t="shared" si="393"/>
        <v>3376.6843199999998</v>
      </c>
      <c r="J1873" s="142">
        <v>0.5</v>
      </c>
      <c r="K1873" s="27"/>
    </row>
    <row r="1874" spans="1:11" ht="30">
      <c r="A1874" s="86" t="s">
        <v>13762</v>
      </c>
      <c r="B1874" s="88" t="s">
        <v>2981</v>
      </c>
      <c r="C1874" s="88"/>
      <c r="D1874" s="86" t="s">
        <v>23</v>
      </c>
      <c r="E1874" s="169" t="s">
        <v>12</v>
      </c>
      <c r="F1874" s="90">
        <v>4182.5200000000004</v>
      </c>
      <c r="G1874" s="136">
        <f t="shared" si="392"/>
        <v>2480.2343599999999</v>
      </c>
      <c r="H1874" s="130">
        <f t="shared" si="394"/>
        <v>1240.11718</v>
      </c>
      <c r="I1874" s="131">
        <f t="shared" si="393"/>
        <v>3720.3515399999997</v>
      </c>
      <c r="J1874" s="142">
        <v>0.5</v>
      </c>
      <c r="K1874" s="27"/>
    </row>
    <row r="1875" spans="1:11" ht="18.75">
      <c r="A1875" s="86" t="s">
        <v>13763</v>
      </c>
      <c r="B1875" s="88" t="s">
        <v>2985</v>
      </c>
      <c r="C1875" s="88"/>
      <c r="D1875" s="86" t="s">
        <v>23</v>
      </c>
      <c r="E1875" s="86"/>
      <c r="F1875" s="90">
        <v>1156.73</v>
      </c>
      <c r="G1875" s="136">
        <f t="shared" si="392"/>
        <v>685.94088999999997</v>
      </c>
      <c r="H1875" s="130"/>
      <c r="I1875" s="131">
        <f t="shared" ref="I1875:I1885" si="395">G1875</f>
        <v>685.94088999999997</v>
      </c>
      <c r="J1875" s="138"/>
      <c r="K1875" s="27"/>
    </row>
    <row r="1876" spans="1:11" ht="18.75">
      <c r="A1876" s="86" t="s">
        <v>13764</v>
      </c>
      <c r="B1876" s="88" t="s">
        <v>2986</v>
      </c>
      <c r="C1876" s="88"/>
      <c r="D1876" s="86" t="s">
        <v>23</v>
      </c>
      <c r="E1876" s="86"/>
      <c r="F1876" s="90">
        <v>1156.73</v>
      </c>
      <c r="G1876" s="136">
        <f t="shared" si="392"/>
        <v>685.94088999999997</v>
      </c>
      <c r="H1876" s="130"/>
      <c r="I1876" s="131">
        <f t="shared" si="395"/>
        <v>685.94088999999997</v>
      </c>
      <c r="J1876" s="138"/>
      <c r="K1876" s="27"/>
    </row>
    <row r="1877" spans="1:11" ht="18.75">
      <c r="A1877" s="86" t="s">
        <v>13765</v>
      </c>
      <c r="B1877" s="88" t="s">
        <v>2987</v>
      </c>
      <c r="C1877" s="88"/>
      <c r="D1877" s="86" t="s">
        <v>23</v>
      </c>
      <c r="E1877" s="86"/>
      <c r="F1877" s="90">
        <v>1156.73</v>
      </c>
      <c r="G1877" s="136">
        <f t="shared" si="392"/>
        <v>685.94088999999997</v>
      </c>
      <c r="H1877" s="130"/>
      <c r="I1877" s="131">
        <f t="shared" si="395"/>
        <v>685.94088999999997</v>
      </c>
      <c r="J1877" s="138"/>
      <c r="K1877" s="27"/>
    </row>
    <row r="1878" spans="1:11" ht="30">
      <c r="A1878" s="86" t="s">
        <v>13766</v>
      </c>
      <c r="B1878" s="88" t="s">
        <v>2988</v>
      </c>
      <c r="C1878" s="88"/>
      <c r="D1878" s="86" t="s">
        <v>23</v>
      </c>
      <c r="E1878" s="86"/>
      <c r="F1878" s="90">
        <v>2699.24</v>
      </c>
      <c r="G1878" s="136">
        <f t="shared" si="392"/>
        <v>1600.6493199999998</v>
      </c>
      <c r="H1878" s="130"/>
      <c r="I1878" s="131">
        <f t="shared" si="395"/>
        <v>1600.6493199999998</v>
      </c>
      <c r="J1878" s="138"/>
      <c r="K1878" s="27"/>
    </row>
    <row r="1879" spans="1:11" ht="28.5">
      <c r="A1879" s="86" t="s">
        <v>145</v>
      </c>
      <c r="B1879" s="89" t="s">
        <v>2989</v>
      </c>
      <c r="C1879" s="88"/>
      <c r="D1879" s="86"/>
      <c r="E1879" s="86"/>
      <c r="F1879" s="90"/>
      <c r="G1879" s="146"/>
      <c r="H1879" s="149"/>
      <c r="I1879" s="146"/>
      <c r="J1879" s="138"/>
      <c r="K1879" s="27"/>
    </row>
    <row r="1880" spans="1:11" ht="45">
      <c r="A1880" s="86" t="s">
        <v>13767</v>
      </c>
      <c r="B1880" s="88" t="s">
        <v>2990</v>
      </c>
      <c r="C1880" s="85" t="s">
        <v>2991</v>
      </c>
      <c r="D1880" s="86" t="s">
        <v>24</v>
      </c>
      <c r="E1880" s="86"/>
      <c r="F1880" s="90">
        <v>1035.93</v>
      </c>
      <c r="G1880" s="136">
        <f t="shared" si="392"/>
        <v>614.30649000000005</v>
      </c>
      <c r="H1880" s="130"/>
      <c r="I1880" s="131">
        <f t="shared" si="395"/>
        <v>614.30649000000005</v>
      </c>
      <c r="J1880" s="138"/>
      <c r="K1880" s="27"/>
    </row>
    <row r="1881" spans="1:11" ht="18.75">
      <c r="A1881" s="86" t="s">
        <v>13768</v>
      </c>
      <c r="B1881" s="88" t="s">
        <v>2992</v>
      </c>
      <c r="C1881" s="88"/>
      <c r="D1881" s="86" t="s">
        <v>23</v>
      </c>
      <c r="E1881" s="86"/>
      <c r="F1881" s="90">
        <v>2106.0700000000002</v>
      </c>
      <c r="G1881" s="136">
        <f t="shared" si="392"/>
        <v>1248.89951</v>
      </c>
      <c r="H1881" s="130"/>
      <c r="I1881" s="131">
        <f t="shared" si="395"/>
        <v>1248.89951</v>
      </c>
      <c r="J1881" s="138"/>
      <c r="K1881" s="27"/>
    </row>
    <row r="1882" spans="1:11" ht="18.75">
      <c r="A1882" s="86" t="s">
        <v>13769</v>
      </c>
      <c r="B1882" s="88" t="s">
        <v>2993</v>
      </c>
      <c r="C1882" s="101"/>
      <c r="D1882" s="86" t="s">
        <v>23</v>
      </c>
      <c r="E1882" s="101"/>
      <c r="F1882" s="90">
        <v>1156.82</v>
      </c>
      <c r="G1882" s="136">
        <f t="shared" si="392"/>
        <v>685.99425999999994</v>
      </c>
      <c r="H1882" s="130"/>
      <c r="I1882" s="131">
        <f t="shared" si="395"/>
        <v>685.99425999999994</v>
      </c>
      <c r="J1882" s="138"/>
      <c r="K1882" s="27"/>
    </row>
    <row r="1883" spans="1:11" ht="30">
      <c r="A1883" s="86" t="s">
        <v>13770</v>
      </c>
      <c r="B1883" s="88" t="s">
        <v>2994</v>
      </c>
      <c r="C1883" s="88"/>
      <c r="D1883" s="86" t="s">
        <v>22</v>
      </c>
      <c r="E1883" s="86"/>
      <c r="F1883" s="90">
        <v>2112.65</v>
      </c>
      <c r="G1883" s="136">
        <f t="shared" si="392"/>
        <v>1252.8014499999999</v>
      </c>
      <c r="H1883" s="130"/>
      <c r="I1883" s="131">
        <f t="shared" si="395"/>
        <v>1252.8014499999999</v>
      </c>
      <c r="J1883" s="138"/>
      <c r="K1883" s="27"/>
    </row>
    <row r="1884" spans="1:11" ht="18.75">
      <c r="A1884" s="86" t="s">
        <v>13771</v>
      </c>
      <c r="B1884" s="88" t="s">
        <v>2995</v>
      </c>
      <c r="C1884" s="88"/>
      <c r="D1884" s="86" t="s">
        <v>22</v>
      </c>
      <c r="E1884" s="86"/>
      <c r="F1884" s="90">
        <v>5574.85</v>
      </c>
      <c r="G1884" s="136">
        <f t="shared" si="392"/>
        <v>3305.8860500000001</v>
      </c>
      <c r="H1884" s="130"/>
      <c r="I1884" s="131">
        <f t="shared" si="395"/>
        <v>3305.8860500000001</v>
      </c>
      <c r="J1884" s="138"/>
      <c r="K1884" s="27"/>
    </row>
    <row r="1885" spans="1:11" ht="18.75">
      <c r="A1885" s="86" t="s">
        <v>13772</v>
      </c>
      <c r="B1885" s="88" t="s">
        <v>2996</v>
      </c>
      <c r="C1885" s="88"/>
      <c r="D1885" s="86" t="s">
        <v>22</v>
      </c>
      <c r="E1885" s="86"/>
      <c r="F1885" s="90">
        <v>2408.96</v>
      </c>
      <c r="G1885" s="136">
        <f t="shared" si="392"/>
        <v>1428.5132799999999</v>
      </c>
      <c r="H1885" s="130"/>
      <c r="I1885" s="131">
        <f t="shared" si="395"/>
        <v>1428.5132799999999</v>
      </c>
      <c r="J1885" s="138"/>
      <c r="K1885" s="27"/>
    </row>
    <row r="1886" spans="1:11" ht="90">
      <c r="A1886" s="86" t="s">
        <v>13773</v>
      </c>
      <c r="B1886" s="88" t="s">
        <v>2997</v>
      </c>
      <c r="C1886" s="88" t="s">
        <v>2998</v>
      </c>
      <c r="D1886" s="86" t="s">
        <v>25</v>
      </c>
      <c r="E1886" s="169" t="s">
        <v>12</v>
      </c>
      <c r="F1886" s="90">
        <v>456.22</v>
      </c>
      <c r="G1886" s="136">
        <f t="shared" si="392"/>
        <v>270.53845999999999</v>
      </c>
      <c r="H1886" s="130">
        <f t="shared" ref="H1886:H1887" si="396">G1886*30/100</f>
        <v>81.161538000000007</v>
      </c>
      <c r="I1886" s="131">
        <f t="shared" ref="I1886:I1887" si="397">G1886+H1886</f>
        <v>351.69999799999999</v>
      </c>
      <c r="J1886" s="142">
        <v>0.3</v>
      </c>
      <c r="K1886" s="27"/>
    </row>
    <row r="1887" spans="1:11" ht="75">
      <c r="A1887" s="86" t="s">
        <v>13774</v>
      </c>
      <c r="B1887" s="88" t="s">
        <v>2999</v>
      </c>
      <c r="C1887" s="88" t="s">
        <v>13775</v>
      </c>
      <c r="D1887" s="86" t="s">
        <v>24</v>
      </c>
      <c r="E1887" s="169" t="s">
        <v>12</v>
      </c>
      <c r="F1887" s="90">
        <v>1000.5</v>
      </c>
      <c r="G1887" s="136">
        <f t="shared" si="392"/>
        <v>593.29649999999992</v>
      </c>
      <c r="H1887" s="130">
        <f t="shared" si="396"/>
        <v>177.98894999999996</v>
      </c>
      <c r="I1887" s="131">
        <f t="shared" si="397"/>
        <v>771.28544999999986</v>
      </c>
      <c r="J1887" s="142">
        <v>0.3</v>
      </c>
      <c r="K1887" s="27"/>
    </row>
    <row r="1888" spans="1:11" ht="18.75">
      <c r="A1888" s="86" t="s">
        <v>13776</v>
      </c>
      <c r="B1888" s="88" t="s">
        <v>3001</v>
      </c>
      <c r="C1888" s="88"/>
      <c r="D1888" s="86" t="s">
        <v>25</v>
      </c>
      <c r="E1888" s="86"/>
      <c r="F1888" s="90">
        <v>637.75</v>
      </c>
      <c r="G1888" s="136">
        <f t="shared" si="392"/>
        <v>378.18574999999998</v>
      </c>
      <c r="H1888" s="130"/>
      <c r="I1888" s="131">
        <f t="shared" ref="I1888:I1893" si="398">G1888</f>
        <v>378.18574999999998</v>
      </c>
      <c r="J1888" s="138"/>
      <c r="K1888" s="27"/>
    </row>
    <row r="1889" spans="1:11" ht="18.75">
      <c r="A1889" s="86" t="s">
        <v>13777</v>
      </c>
      <c r="B1889" s="88" t="s">
        <v>3002</v>
      </c>
      <c r="C1889" s="93"/>
      <c r="D1889" s="106" t="s">
        <v>24</v>
      </c>
      <c r="E1889" s="108"/>
      <c r="F1889" s="90">
        <v>577.01</v>
      </c>
      <c r="G1889" s="136">
        <f t="shared" si="392"/>
        <v>342.16692999999998</v>
      </c>
      <c r="H1889" s="130"/>
      <c r="I1889" s="131">
        <f t="shared" si="398"/>
        <v>342.16692999999998</v>
      </c>
      <c r="J1889" s="138"/>
      <c r="K1889" s="27"/>
    </row>
    <row r="1890" spans="1:11" ht="30">
      <c r="A1890" s="86" t="s">
        <v>13778</v>
      </c>
      <c r="B1890" s="88" t="s">
        <v>3003</v>
      </c>
      <c r="C1890" s="94"/>
      <c r="D1890" s="86" t="s">
        <v>24</v>
      </c>
      <c r="E1890" s="86"/>
      <c r="F1890" s="90">
        <v>466.16</v>
      </c>
      <c r="G1890" s="136">
        <f t="shared" si="392"/>
        <v>276.43288000000001</v>
      </c>
      <c r="H1890" s="130"/>
      <c r="I1890" s="131">
        <f t="shared" si="398"/>
        <v>276.43288000000001</v>
      </c>
      <c r="J1890" s="138"/>
      <c r="K1890" s="27"/>
    </row>
    <row r="1891" spans="1:11" ht="30">
      <c r="A1891" s="86" t="s">
        <v>13779</v>
      </c>
      <c r="B1891" s="88" t="s">
        <v>3007</v>
      </c>
      <c r="C1891" s="88"/>
      <c r="D1891" s="86" t="s">
        <v>24</v>
      </c>
      <c r="E1891" s="103"/>
      <c r="F1891" s="90">
        <v>2768.16</v>
      </c>
      <c r="G1891" s="136">
        <f t="shared" si="392"/>
        <v>1641.5188799999999</v>
      </c>
      <c r="H1891" s="130"/>
      <c r="I1891" s="131">
        <f t="shared" si="398"/>
        <v>1641.5188799999999</v>
      </c>
      <c r="J1891" s="138"/>
      <c r="K1891" s="27"/>
    </row>
    <row r="1892" spans="1:11" ht="18.75">
      <c r="A1892" s="86" t="s">
        <v>13780</v>
      </c>
      <c r="B1892" s="88" t="s">
        <v>3008</v>
      </c>
      <c r="C1892" s="88"/>
      <c r="D1892" s="86" t="s">
        <v>24</v>
      </c>
      <c r="E1892" s="86"/>
      <c r="F1892" s="90">
        <v>828.74</v>
      </c>
      <c r="G1892" s="136">
        <f t="shared" si="392"/>
        <v>491.44281999999998</v>
      </c>
      <c r="H1892" s="130"/>
      <c r="I1892" s="131">
        <f t="shared" si="398"/>
        <v>491.44281999999998</v>
      </c>
      <c r="J1892" s="138"/>
      <c r="K1892" s="27"/>
    </row>
    <row r="1893" spans="1:11" ht="18.75">
      <c r="A1893" s="86" t="s">
        <v>13781</v>
      </c>
      <c r="B1893" s="88" t="s">
        <v>3012</v>
      </c>
      <c r="C1893" s="88"/>
      <c r="D1893" s="86" t="s">
        <v>24</v>
      </c>
      <c r="E1893" s="86"/>
      <c r="F1893" s="90">
        <v>1180.96</v>
      </c>
      <c r="G1893" s="136">
        <f t="shared" si="392"/>
        <v>700.30927999999994</v>
      </c>
      <c r="H1893" s="130"/>
      <c r="I1893" s="131">
        <f t="shared" si="398"/>
        <v>700.30927999999994</v>
      </c>
      <c r="J1893" s="138"/>
      <c r="K1893" s="27"/>
    </row>
    <row r="1894" spans="1:11" ht="20.25">
      <c r="A1894" s="86" t="s">
        <v>13782</v>
      </c>
      <c r="B1894" s="88" t="s">
        <v>3016</v>
      </c>
      <c r="C1894" s="93"/>
      <c r="D1894" s="106" t="s">
        <v>25</v>
      </c>
      <c r="E1894" s="169" t="s">
        <v>12</v>
      </c>
      <c r="F1894" s="90">
        <v>278.38</v>
      </c>
      <c r="G1894" s="136">
        <f t="shared" si="392"/>
        <v>165.07934</v>
      </c>
      <c r="H1894" s="130">
        <f t="shared" ref="H1894:H1895" si="399">G1894*30/100</f>
        <v>49.523801999999996</v>
      </c>
      <c r="I1894" s="131">
        <f t="shared" ref="I1894:I1895" si="400">G1894+H1894</f>
        <v>214.60314199999999</v>
      </c>
      <c r="J1894" s="142">
        <v>0.3</v>
      </c>
      <c r="K1894" s="27"/>
    </row>
    <row r="1895" spans="1:11" ht="20.25">
      <c r="A1895" s="86" t="s">
        <v>13783</v>
      </c>
      <c r="B1895" s="88" t="s">
        <v>3017</v>
      </c>
      <c r="C1895" s="88"/>
      <c r="D1895" s="86" t="s">
        <v>24</v>
      </c>
      <c r="E1895" s="169" t="s">
        <v>12</v>
      </c>
      <c r="F1895" s="90">
        <v>531.46</v>
      </c>
      <c r="G1895" s="136">
        <f t="shared" si="392"/>
        <v>315.15577999999999</v>
      </c>
      <c r="H1895" s="130">
        <f t="shared" si="399"/>
        <v>94.546734000000001</v>
      </c>
      <c r="I1895" s="131">
        <f t="shared" si="400"/>
        <v>409.70251400000001</v>
      </c>
      <c r="J1895" s="142">
        <v>0.3</v>
      </c>
      <c r="K1895" s="27"/>
    </row>
    <row r="1896" spans="1:11" ht="142.5">
      <c r="A1896" s="86" t="s">
        <v>145</v>
      </c>
      <c r="B1896" s="89" t="s">
        <v>3019</v>
      </c>
      <c r="C1896" s="89" t="s">
        <v>13784</v>
      </c>
      <c r="D1896" s="86"/>
      <c r="E1896" s="82"/>
      <c r="F1896" s="90"/>
      <c r="G1896" s="146"/>
      <c r="H1896" s="149"/>
      <c r="I1896" s="146"/>
      <c r="J1896" s="138"/>
      <c r="K1896" s="27"/>
    </row>
    <row r="1897" spans="1:11" ht="18.75">
      <c r="A1897" s="86" t="s">
        <v>13785</v>
      </c>
      <c r="B1897" s="88" t="s">
        <v>3021</v>
      </c>
      <c r="C1897" s="88"/>
      <c r="D1897" s="86" t="s">
        <v>23</v>
      </c>
      <c r="E1897" s="86"/>
      <c r="F1897" s="90">
        <v>961.69</v>
      </c>
      <c r="G1897" s="136">
        <f t="shared" si="392"/>
        <v>570.28216999999995</v>
      </c>
      <c r="H1897" s="130"/>
      <c r="I1897" s="131">
        <f t="shared" ref="I1897:I1908" si="401">G1897</f>
        <v>570.28216999999995</v>
      </c>
      <c r="J1897" s="138"/>
      <c r="K1897" s="27"/>
    </row>
    <row r="1898" spans="1:11" ht="30">
      <c r="A1898" s="86" t="s">
        <v>13786</v>
      </c>
      <c r="B1898" s="88" t="s">
        <v>3022</v>
      </c>
      <c r="C1898" s="88"/>
      <c r="D1898" s="86" t="s">
        <v>23</v>
      </c>
      <c r="E1898" s="86"/>
      <c r="F1898" s="90">
        <v>961.69</v>
      </c>
      <c r="G1898" s="136">
        <f t="shared" si="392"/>
        <v>570.28216999999995</v>
      </c>
      <c r="H1898" s="130"/>
      <c r="I1898" s="131">
        <f t="shared" si="401"/>
        <v>570.28216999999995</v>
      </c>
      <c r="J1898" s="138"/>
      <c r="K1898" s="27"/>
    </row>
    <row r="1899" spans="1:11" ht="30">
      <c r="A1899" s="86" t="s">
        <v>13787</v>
      </c>
      <c r="B1899" s="88" t="s">
        <v>3023</v>
      </c>
      <c r="C1899" s="88"/>
      <c r="D1899" s="86" t="s">
        <v>23</v>
      </c>
      <c r="E1899" s="86"/>
      <c r="F1899" s="90">
        <v>1265.3900000000001</v>
      </c>
      <c r="G1899" s="136">
        <f t="shared" si="392"/>
        <v>750.37626999999998</v>
      </c>
      <c r="H1899" s="130"/>
      <c r="I1899" s="131">
        <f t="shared" si="401"/>
        <v>750.37626999999998</v>
      </c>
      <c r="J1899" s="138"/>
      <c r="K1899" s="27"/>
    </row>
    <row r="1900" spans="1:11" ht="18.75">
      <c r="A1900" s="86" t="s">
        <v>13788</v>
      </c>
      <c r="B1900" s="88" t="s">
        <v>3024</v>
      </c>
      <c r="C1900" s="88"/>
      <c r="D1900" s="86" t="s">
        <v>23</v>
      </c>
      <c r="E1900" s="86"/>
      <c r="F1900" s="90">
        <v>843.59</v>
      </c>
      <c r="G1900" s="136">
        <f t="shared" si="392"/>
        <v>500.24887000000001</v>
      </c>
      <c r="H1900" s="130"/>
      <c r="I1900" s="131">
        <f t="shared" si="401"/>
        <v>500.24887000000001</v>
      </c>
      <c r="J1900" s="138"/>
      <c r="K1900" s="27"/>
    </row>
    <row r="1901" spans="1:11" ht="18.75">
      <c r="A1901" s="86" t="s">
        <v>13789</v>
      </c>
      <c r="B1901" s="88" t="s">
        <v>3025</v>
      </c>
      <c r="C1901" s="88"/>
      <c r="D1901" s="86" t="s">
        <v>23</v>
      </c>
      <c r="E1901" s="86"/>
      <c r="F1901" s="90">
        <v>1156.73</v>
      </c>
      <c r="G1901" s="136">
        <f t="shared" si="392"/>
        <v>685.94088999999997</v>
      </c>
      <c r="H1901" s="130"/>
      <c r="I1901" s="131">
        <f t="shared" si="401"/>
        <v>685.94088999999997</v>
      </c>
      <c r="J1901" s="138"/>
      <c r="K1901" s="27"/>
    </row>
    <row r="1902" spans="1:11" ht="18.75">
      <c r="A1902" s="86" t="s">
        <v>13790</v>
      </c>
      <c r="B1902" s="88" t="s">
        <v>3026</v>
      </c>
      <c r="C1902" s="88"/>
      <c r="D1902" s="86" t="s">
        <v>23</v>
      </c>
      <c r="E1902" s="86"/>
      <c r="F1902" s="90">
        <v>1318.67</v>
      </c>
      <c r="G1902" s="136">
        <f t="shared" si="392"/>
        <v>781.97131000000002</v>
      </c>
      <c r="H1902" s="130"/>
      <c r="I1902" s="131">
        <f t="shared" si="401"/>
        <v>781.97131000000002</v>
      </c>
      <c r="J1902" s="138"/>
      <c r="K1902" s="27"/>
    </row>
    <row r="1903" spans="1:11" ht="28.5">
      <c r="A1903" s="86" t="s">
        <v>145</v>
      </c>
      <c r="B1903" s="89" t="s">
        <v>3027</v>
      </c>
      <c r="C1903" s="88"/>
      <c r="D1903" s="86"/>
      <c r="E1903" s="86"/>
      <c r="F1903" s="90"/>
      <c r="G1903" s="146"/>
      <c r="H1903" s="149"/>
      <c r="I1903" s="146"/>
      <c r="J1903" s="138"/>
      <c r="K1903" s="27"/>
    </row>
    <row r="1904" spans="1:11" ht="18.75">
      <c r="A1904" s="86" t="s">
        <v>13791</v>
      </c>
      <c r="B1904" s="88" t="s">
        <v>3028</v>
      </c>
      <c r="C1904" s="88"/>
      <c r="D1904" s="86" t="s">
        <v>25</v>
      </c>
      <c r="E1904" s="86"/>
      <c r="F1904" s="90">
        <v>570.09</v>
      </c>
      <c r="G1904" s="136">
        <f t="shared" si="392"/>
        <v>338.06337000000002</v>
      </c>
      <c r="H1904" s="130"/>
      <c r="I1904" s="131">
        <f t="shared" si="401"/>
        <v>338.06337000000002</v>
      </c>
      <c r="J1904" s="138"/>
      <c r="K1904" s="27"/>
    </row>
    <row r="1905" spans="1:11" ht="30">
      <c r="A1905" s="86" t="s">
        <v>13792</v>
      </c>
      <c r="B1905" s="88" t="s">
        <v>3029</v>
      </c>
      <c r="C1905" s="88" t="s">
        <v>13793</v>
      </c>
      <c r="D1905" s="86" t="s">
        <v>24</v>
      </c>
      <c r="E1905" s="86"/>
      <c r="F1905" s="90">
        <v>661.64</v>
      </c>
      <c r="G1905" s="136">
        <f t="shared" si="392"/>
        <v>392.35251999999997</v>
      </c>
      <c r="H1905" s="130"/>
      <c r="I1905" s="131">
        <f t="shared" si="401"/>
        <v>392.35251999999997</v>
      </c>
      <c r="J1905" s="138"/>
      <c r="K1905" s="27"/>
    </row>
    <row r="1906" spans="1:11" ht="30">
      <c r="A1906" s="86" t="s">
        <v>13794</v>
      </c>
      <c r="B1906" s="88" t="s">
        <v>3031</v>
      </c>
      <c r="C1906" s="88" t="s">
        <v>13795</v>
      </c>
      <c r="D1906" s="86" t="s">
        <v>23</v>
      </c>
      <c r="E1906" s="86"/>
      <c r="F1906" s="90">
        <v>923.22</v>
      </c>
      <c r="G1906" s="136">
        <f t="shared" si="392"/>
        <v>547.46946000000003</v>
      </c>
      <c r="H1906" s="130"/>
      <c r="I1906" s="131">
        <f t="shared" si="401"/>
        <v>547.46946000000003</v>
      </c>
      <c r="J1906" s="138"/>
      <c r="K1906" s="27"/>
    </row>
    <row r="1907" spans="1:11" ht="30">
      <c r="A1907" s="86" t="s">
        <v>13796</v>
      </c>
      <c r="B1907" s="88" t="s">
        <v>3033</v>
      </c>
      <c r="C1907" s="88" t="s">
        <v>13797</v>
      </c>
      <c r="D1907" s="86" t="s">
        <v>23</v>
      </c>
      <c r="E1907" s="86"/>
      <c r="F1907" s="90">
        <v>1384.84</v>
      </c>
      <c r="G1907" s="136">
        <f t="shared" si="392"/>
        <v>821.21011999999996</v>
      </c>
      <c r="H1907" s="130"/>
      <c r="I1907" s="131">
        <f t="shared" si="401"/>
        <v>821.21011999999996</v>
      </c>
      <c r="J1907" s="138"/>
      <c r="K1907" s="27"/>
    </row>
    <row r="1908" spans="1:11" ht="45">
      <c r="A1908" s="86" t="s">
        <v>13798</v>
      </c>
      <c r="B1908" s="88" t="s">
        <v>3035</v>
      </c>
      <c r="C1908" s="88" t="s">
        <v>13799</v>
      </c>
      <c r="D1908" s="86" t="s">
        <v>22</v>
      </c>
      <c r="E1908" s="86"/>
      <c r="F1908" s="90">
        <v>1627.18</v>
      </c>
      <c r="G1908" s="136">
        <f t="shared" si="392"/>
        <v>964.91773999999998</v>
      </c>
      <c r="H1908" s="130"/>
      <c r="I1908" s="131">
        <f t="shared" si="401"/>
        <v>964.91773999999998</v>
      </c>
      <c r="J1908" s="138"/>
      <c r="K1908" s="27"/>
    </row>
    <row r="1909" spans="1:11" ht="30">
      <c r="A1909" s="86" t="s">
        <v>13800</v>
      </c>
      <c r="B1909" s="88" t="s">
        <v>3037</v>
      </c>
      <c r="C1909" s="88" t="s">
        <v>13801</v>
      </c>
      <c r="D1909" s="86" t="s">
        <v>22</v>
      </c>
      <c r="E1909" s="82"/>
      <c r="F1909" s="90">
        <v>1670.31</v>
      </c>
      <c r="G1909" s="136">
        <f t="shared" si="392"/>
        <v>990.49382999999989</v>
      </c>
      <c r="H1909" s="130">
        <f>G1909*70/100</f>
        <v>693.3456809999999</v>
      </c>
      <c r="I1909" s="131">
        <f>G1909+H1909</f>
        <v>1683.8395109999997</v>
      </c>
      <c r="J1909" s="142">
        <v>0.7</v>
      </c>
      <c r="K1909" s="27"/>
    </row>
    <row r="1910" spans="1:11" ht="60">
      <c r="A1910" s="86" t="s">
        <v>13802</v>
      </c>
      <c r="B1910" s="88" t="s">
        <v>3039</v>
      </c>
      <c r="C1910" s="88" t="s">
        <v>13803</v>
      </c>
      <c r="D1910" s="86" t="s">
        <v>22</v>
      </c>
      <c r="E1910" s="169" t="s">
        <v>12</v>
      </c>
      <c r="F1910" s="90">
        <v>1245.1400000000001</v>
      </c>
      <c r="G1910" s="136">
        <f t="shared" si="392"/>
        <v>738.36802</v>
      </c>
      <c r="H1910" s="130">
        <f t="shared" ref="H1910:H1911" si="402">G1910*30/100</f>
        <v>221.51040599999999</v>
      </c>
      <c r="I1910" s="131">
        <f t="shared" ref="I1910:I1911" si="403">G1910+H1910</f>
        <v>959.87842599999999</v>
      </c>
      <c r="J1910" s="142">
        <v>0.3</v>
      </c>
      <c r="K1910" s="27"/>
    </row>
    <row r="1911" spans="1:11" ht="30">
      <c r="A1911" s="86" t="s">
        <v>13804</v>
      </c>
      <c r="B1911" s="88" t="s">
        <v>3041</v>
      </c>
      <c r="C1911" s="88" t="s">
        <v>13805</v>
      </c>
      <c r="D1911" s="96" t="s">
        <v>22</v>
      </c>
      <c r="E1911" s="169" t="s">
        <v>12</v>
      </c>
      <c r="F1911" s="90">
        <v>1383.49</v>
      </c>
      <c r="G1911" s="136">
        <f t="shared" si="392"/>
        <v>820.40956999999992</v>
      </c>
      <c r="H1911" s="130">
        <f t="shared" si="402"/>
        <v>246.12287099999998</v>
      </c>
      <c r="I1911" s="131">
        <f t="shared" si="403"/>
        <v>1066.5324409999998</v>
      </c>
      <c r="J1911" s="142">
        <v>0.3</v>
      </c>
      <c r="K1911" s="27"/>
    </row>
    <row r="1912" spans="1:11" ht="30">
      <c r="A1912" s="86" t="s">
        <v>13806</v>
      </c>
      <c r="B1912" s="88" t="s">
        <v>3043</v>
      </c>
      <c r="C1912" s="88" t="s">
        <v>3044</v>
      </c>
      <c r="D1912" s="86" t="s">
        <v>25</v>
      </c>
      <c r="E1912" s="86"/>
      <c r="F1912" s="90">
        <v>500.08</v>
      </c>
      <c r="G1912" s="136">
        <f t="shared" si="392"/>
        <v>296.54743999999999</v>
      </c>
      <c r="H1912" s="130"/>
      <c r="I1912" s="131">
        <f t="shared" ref="I1912:I1917" si="404">G1912</f>
        <v>296.54743999999999</v>
      </c>
      <c r="J1912" s="138"/>
      <c r="K1912" s="27"/>
    </row>
    <row r="1913" spans="1:11" ht="30">
      <c r="A1913" s="86" t="s">
        <v>13807</v>
      </c>
      <c r="B1913" s="88" t="s">
        <v>3045</v>
      </c>
      <c r="C1913" s="88" t="s">
        <v>3044</v>
      </c>
      <c r="D1913" s="86" t="s">
        <v>24</v>
      </c>
      <c r="E1913" s="86"/>
      <c r="F1913" s="90">
        <v>661.64</v>
      </c>
      <c r="G1913" s="136">
        <f t="shared" si="392"/>
        <v>392.35251999999997</v>
      </c>
      <c r="H1913" s="130"/>
      <c r="I1913" s="131">
        <f t="shared" si="404"/>
        <v>392.35251999999997</v>
      </c>
      <c r="J1913" s="138"/>
      <c r="K1913" s="27"/>
    </row>
    <row r="1914" spans="1:11" ht="30">
      <c r="A1914" s="86" t="s">
        <v>13808</v>
      </c>
      <c r="B1914" s="88" t="s">
        <v>3046</v>
      </c>
      <c r="C1914" s="88" t="s">
        <v>3044</v>
      </c>
      <c r="D1914" s="86" t="s">
        <v>23</v>
      </c>
      <c r="E1914" s="86"/>
      <c r="F1914" s="90">
        <v>850.34</v>
      </c>
      <c r="G1914" s="136">
        <f t="shared" si="392"/>
        <v>504.25162</v>
      </c>
      <c r="H1914" s="130"/>
      <c r="I1914" s="131">
        <f t="shared" si="404"/>
        <v>504.25162</v>
      </c>
      <c r="J1914" s="138"/>
      <c r="K1914" s="27"/>
    </row>
    <row r="1915" spans="1:11" ht="18.75">
      <c r="A1915" s="86" t="s">
        <v>13809</v>
      </c>
      <c r="B1915" s="88" t="s">
        <v>3047</v>
      </c>
      <c r="C1915" s="88"/>
      <c r="D1915" s="86" t="s">
        <v>25</v>
      </c>
      <c r="E1915" s="86"/>
      <c r="F1915" s="90">
        <v>406.98</v>
      </c>
      <c r="G1915" s="136">
        <f t="shared" si="392"/>
        <v>241.33913999999999</v>
      </c>
      <c r="H1915" s="130"/>
      <c r="I1915" s="131">
        <f t="shared" si="404"/>
        <v>241.33913999999999</v>
      </c>
      <c r="J1915" s="138"/>
      <c r="K1915" s="27"/>
    </row>
    <row r="1916" spans="1:11" ht="30">
      <c r="A1916" s="86" t="s">
        <v>13810</v>
      </c>
      <c r="B1916" s="88" t="s">
        <v>3048</v>
      </c>
      <c r="C1916" s="88" t="s">
        <v>13811</v>
      </c>
      <c r="D1916" s="86" t="s">
        <v>23</v>
      </c>
      <c r="E1916" s="86"/>
      <c r="F1916" s="90">
        <v>1230.96</v>
      </c>
      <c r="G1916" s="136">
        <f t="shared" si="392"/>
        <v>729.95928000000004</v>
      </c>
      <c r="H1916" s="130"/>
      <c r="I1916" s="131">
        <f t="shared" si="404"/>
        <v>729.95928000000004</v>
      </c>
      <c r="J1916" s="138"/>
      <c r="K1916" s="27"/>
    </row>
    <row r="1917" spans="1:11" ht="45">
      <c r="A1917" s="86" t="s">
        <v>13812</v>
      </c>
      <c r="B1917" s="112" t="s">
        <v>13813</v>
      </c>
      <c r="C1917" s="88" t="s">
        <v>1109</v>
      </c>
      <c r="D1917" s="86" t="s">
        <v>24</v>
      </c>
      <c r="E1917" s="88"/>
      <c r="F1917" s="104">
        <v>725.15</v>
      </c>
      <c r="G1917" s="136">
        <f t="shared" si="392"/>
        <v>430.01394999999997</v>
      </c>
      <c r="H1917" s="130"/>
      <c r="I1917" s="131">
        <f t="shared" si="404"/>
        <v>430.01394999999997</v>
      </c>
      <c r="J1917" s="138"/>
      <c r="K1917" s="27"/>
    </row>
    <row r="1918" spans="1:11" ht="20.25">
      <c r="A1918" s="86" t="s">
        <v>13814</v>
      </c>
      <c r="B1918" s="88" t="s">
        <v>3050</v>
      </c>
      <c r="C1918" s="94"/>
      <c r="D1918" s="86" t="s">
        <v>24</v>
      </c>
      <c r="E1918" s="169" t="s">
        <v>12</v>
      </c>
      <c r="F1918" s="90">
        <v>236.2</v>
      </c>
      <c r="G1918" s="136">
        <f t="shared" si="392"/>
        <v>140.06659999999999</v>
      </c>
      <c r="H1918" s="130">
        <f t="shared" ref="H1918" si="405">G1918*30/100</f>
        <v>42.019979999999997</v>
      </c>
      <c r="I1918" s="131">
        <f t="shared" ref="I1918:I1919" si="406">G1918+H1918</f>
        <v>182.08658</v>
      </c>
      <c r="J1918" s="142">
        <v>0.3</v>
      </c>
      <c r="K1918" s="27"/>
    </row>
    <row r="1919" spans="1:11" ht="30">
      <c r="A1919" s="86" t="s">
        <v>13815</v>
      </c>
      <c r="B1919" s="88" t="s">
        <v>3051</v>
      </c>
      <c r="C1919" s="88" t="s">
        <v>13811</v>
      </c>
      <c r="D1919" s="86" t="s">
        <v>22</v>
      </c>
      <c r="E1919" s="169" t="s">
        <v>12</v>
      </c>
      <c r="F1919" s="90">
        <v>1170.9000000000001</v>
      </c>
      <c r="G1919" s="136">
        <f t="shared" si="392"/>
        <v>694.34370000000001</v>
      </c>
      <c r="H1919" s="130">
        <f>G1919*50/100</f>
        <v>347.17184999999995</v>
      </c>
      <c r="I1919" s="131">
        <f t="shared" si="406"/>
        <v>1041.5155500000001</v>
      </c>
      <c r="J1919" s="142">
        <v>0.5</v>
      </c>
      <c r="K1919" s="27"/>
    </row>
    <row r="1920" spans="1:11" ht="18.75">
      <c r="A1920" s="86" t="s">
        <v>13816</v>
      </c>
      <c r="B1920" s="88" t="s">
        <v>3052</v>
      </c>
      <c r="C1920" s="88"/>
      <c r="D1920" s="86" t="s">
        <v>23</v>
      </c>
      <c r="E1920" s="86"/>
      <c r="F1920" s="90">
        <v>1230.96</v>
      </c>
      <c r="G1920" s="136">
        <f t="shared" si="392"/>
        <v>729.95928000000004</v>
      </c>
      <c r="H1920" s="130"/>
      <c r="I1920" s="131">
        <f t="shared" ref="I1920:I1921" si="407">G1920</f>
        <v>729.95928000000004</v>
      </c>
      <c r="J1920" s="138"/>
      <c r="K1920" s="27"/>
    </row>
    <row r="1921" spans="1:11" ht="18.75">
      <c r="A1921" s="86" t="s">
        <v>13817</v>
      </c>
      <c r="B1921" s="88" t="s">
        <v>3053</v>
      </c>
      <c r="C1921" s="88"/>
      <c r="D1921" s="86" t="s">
        <v>23</v>
      </c>
      <c r="E1921" s="86"/>
      <c r="F1921" s="90">
        <v>1076.71</v>
      </c>
      <c r="G1921" s="136">
        <f t="shared" si="392"/>
        <v>638.48902999999996</v>
      </c>
      <c r="H1921" s="130"/>
      <c r="I1921" s="131">
        <f t="shared" si="407"/>
        <v>638.48902999999996</v>
      </c>
      <c r="J1921" s="138"/>
      <c r="K1921" s="27"/>
    </row>
    <row r="1922" spans="1:11" ht="45">
      <c r="A1922" s="86" t="s">
        <v>13818</v>
      </c>
      <c r="B1922" s="88" t="s">
        <v>3054</v>
      </c>
      <c r="C1922" s="88" t="s">
        <v>13819</v>
      </c>
      <c r="D1922" s="96" t="s">
        <v>24</v>
      </c>
      <c r="E1922" s="170" t="s">
        <v>12</v>
      </c>
      <c r="F1922" s="90">
        <v>684.34</v>
      </c>
      <c r="G1922" s="136">
        <f t="shared" si="392"/>
        <v>405.81362000000001</v>
      </c>
      <c r="H1922" s="130">
        <f t="shared" ref="H1922:H1923" si="408">G1922*30/100</f>
        <v>121.74408600000001</v>
      </c>
      <c r="I1922" s="131">
        <f t="shared" ref="I1922:I1923" si="409">G1922+H1922</f>
        <v>527.55770600000005</v>
      </c>
      <c r="J1922" s="142">
        <v>0.3</v>
      </c>
      <c r="K1922" s="27"/>
    </row>
    <row r="1923" spans="1:11" ht="45">
      <c r="A1923" s="86" t="s">
        <v>13820</v>
      </c>
      <c r="B1923" s="88" t="s">
        <v>3056</v>
      </c>
      <c r="C1923" s="88" t="s">
        <v>13821</v>
      </c>
      <c r="D1923" s="96" t="s">
        <v>24</v>
      </c>
      <c r="E1923" s="170" t="s">
        <v>12</v>
      </c>
      <c r="F1923" s="90">
        <v>798.39</v>
      </c>
      <c r="G1923" s="136">
        <f t="shared" si="392"/>
        <v>473.44526999999999</v>
      </c>
      <c r="H1923" s="130">
        <f t="shared" si="408"/>
        <v>142.033581</v>
      </c>
      <c r="I1923" s="131">
        <f t="shared" si="409"/>
        <v>615.47885099999996</v>
      </c>
      <c r="J1923" s="142">
        <v>0.3</v>
      </c>
      <c r="K1923" s="27"/>
    </row>
    <row r="1924" spans="1:11" ht="30">
      <c r="A1924" s="86" t="s">
        <v>13822</v>
      </c>
      <c r="B1924" s="88" t="s">
        <v>3057</v>
      </c>
      <c r="C1924" s="88" t="s">
        <v>13811</v>
      </c>
      <c r="D1924" s="86" t="s">
        <v>23</v>
      </c>
      <c r="E1924" s="86"/>
      <c r="F1924" s="90">
        <v>1076.71</v>
      </c>
      <c r="G1924" s="136">
        <f t="shared" si="392"/>
        <v>638.48902999999996</v>
      </c>
      <c r="H1924" s="133"/>
      <c r="I1924" s="131">
        <f>G1924</f>
        <v>638.48902999999996</v>
      </c>
      <c r="J1924" s="138"/>
      <c r="K1924" s="27"/>
    </row>
    <row r="1925" spans="1:11" ht="20.25">
      <c r="A1925" s="86" t="s">
        <v>13823</v>
      </c>
      <c r="B1925" s="88" t="s">
        <v>3058</v>
      </c>
      <c r="C1925" s="88"/>
      <c r="D1925" s="96" t="s">
        <v>24</v>
      </c>
      <c r="E1925" s="170" t="s">
        <v>12</v>
      </c>
      <c r="F1925" s="90">
        <v>500.25</v>
      </c>
      <c r="G1925" s="136">
        <f t="shared" si="392"/>
        <v>296.64824999999996</v>
      </c>
      <c r="H1925" s="130">
        <f>G1925*30/100</f>
        <v>88.99447499999998</v>
      </c>
      <c r="I1925" s="131">
        <f t="shared" ref="I1925" si="410">G1925+H1925</f>
        <v>385.64272499999993</v>
      </c>
      <c r="J1925" s="142">
        <v>0.3</v>
      </c>
      <c r="K1925" s="27"/>
    </row>
    <row r="1926" spans="1:11" ht="18.75">
      <c r="A1926" s="86" t="s">
        <v>13824</v>
      </c>
      <c r="B1926" s="88" t="s">
        <v>3059</v>
      </c>
      <c r="C1926" s="88"/>
      <c r="D1926" s="86" t="s">
        <v>22</v>
      </c>
      <c r="E1926" s="86"/>
      <c r="F1926" s="90">
        <v>1479.08</v>
      </c>
      <c r="G1926" s="136">
        <f t="shared" si="392"/>
        <v>877.09443999999996</v>
      </c>
      <c r="H1926" s="133"/>
      <c r="I1926" s="131">
        <f t="shared" ref="I1926:I1935" si="411">G1926</f>
        <v>877.09443999999996</v>
      </c>
      <c r="J1926" s="138"/>
      <c r="K1926" s="27"/>
    </row>
    <row r="1927" spans="1:11" ht="30">
      <c r="A1927" s="86" t="s">
        <v>13825</v>
      </c>
      <c r="B1927" s="88" t="s">
        <v>3060</v>
      </c>
      <c r="C1927" s="88" t="s">
        <v>13811</v>
      </c>
      <c r="D1927" s="86" t="s">
        <v>22</v>
      </c>
      <c r="E1927" s="86"/>
      <c r="F1927" s="90">
        <v>1556.59</v>
      </c>
      <c r="G1927" s="136">
        <f t="shared" si="392"/>
        <v>923.05786999999987</v>
      </c>
      <c r="H1927" s="133"/>
      <c r="I1927" s="131">
        <f t="shared" si="411"/>
        <v>923.05786999999987</v>
      </c>
      <c r="J1927" s="138"/>
      <c r="K1927" s="27"/>
    </row>
    <row r="1928" spans="1:11" ht="18.75">
      <c r="A1928" s="86" t="s">
        <v>13826</v>
      </c>
      <c r="B1928" s="88" t="s">
        <v>3061</v>
      </c>
      <c r="C1928" s="88"/>
      <c r="D1928" s="86" t="s">
        <v>24</v>
      </c>
      <c r="E1928" s="86"/>
      <c r="F1928" s="90">
        <v>661.26</v>
      </c>
      <c r="G1928" s="136">
        <f t="shared" si="392"/>
        <v>392.12717999999995</v>
      </c>
      <c r="H1928" s="133"/>
      <c r="I1928" s="131">
        <f t="shared" si="411"/>
        <v>392.12717999999995</v>
      </c>
      <c r="J1928" s="138"/>
      <c r="K1928" s="27"/>
    </row>
    <row r="1929" spans="1:11" ht="18.75">
      <c r="A1929" s="86" t="s">
        <v>13827</v>
      </c>
      <c r="B1929" s="88" t="s">
        <v>3062</v>
      </c>
      <c r="C1929" s="88"/>
      <c r="D1929" s="86" t="s">
        <v>24</v>
      </c>
      <c r="E1929" s="86"/>
      <c r="F1929" s="90">
        <v>580.04999999999995</v>
      </c>
      <c r="G1929" s="136">
        <f t="shared" ref="G1929:G1992" si="412">F1929*0.593</f>
        <v>343.96964999999994</v>
      </c>
      <c r="H1929" s="133"/>
      <c r="I1929" s="131">
        <f t="shared" si="411"/>
        <v>343.96964999999994</v>
      </c>
      <c r="J1929" s="138"/>
      <c r="K1929" s="27"/>
    </row>
    <row r="1930" spans="1:11" ht="18.75">
      <c r="A1930" s="86" t="s">
        <v>13828</v>
      </c>
      <c r="B1930" s="88" t="s">
        <v>3063</v>
      </c>
      <c r="C1930" s="88"/>
      <c r="D1930" s="86" t="s">
        <v>24</v>
      </c>
      <c r="E1930" s="86"/>
      <c r="F1930" s="90">
        <v>495.84</v>
      </c>
      <c r="G1930" s="136">
        <f t="shared" si="412"/>
        <v>294.03312</v>
      </c>
      <c r="H1930" s="133"/>
      <c r="I1930" s="131">
        <f t="shared" si="411"/>
        <v>294.03312</v>
      </c>
      <c r="J1930" s="138"/>
      <c r="K1930" s="27"/>
    </row>
    <row r="1931" spans="1:11" ht="30">
      <c r="A1931" s="86" t="s">
        <v>13829</v>
      </c>
      <c r="B1931" s="88" t="s">
        <v>3064</v>
      </c>
      <c r="C1931" s="88" t="s">
        <v>13811</v>
      </c>
      <c r="D1931" s="86" t="s">
        <v>22</v>
      </c>
      <c r="E1931" s="86"/>
      <c r="F1931" s="90">
        <v>1478.7</v>
      </c>
      <c r="G1931" s="136">
        <f t="shared" si="412"/>
        <v>876.8691</v>
      </c>
      <c r="H1931" s="133"/>
      <c r="I1931" s="131">
        <f t="shared" si="411"/>
        <v>876.8691</v>
      </c>
      <c r="J1931" s="138"/>
      <c r="K1931" s="27"/>
    </row>
    <row r="1932" spans="1:11" ht="30">
      <c r="A1932" s="86" t="s">
        <v>13830</v>
      </c>
      <c r="B1932" s="88" t="s">
        <v>3065</v>
      </c>
      <c r="C1932" s="88"/>
      <c r="D1932" s="86" t="s">
        <v>23</v>
      </c>
      <c r="E1932" s="86"/>
      <c r="F1932" s="90">
        <v>944.48</v>
      </c>
      <c r="G1932" s="136">
        <f t="shared" si="412"/>
        <v>560.07664</v>
      </c>
      <c r="H1932" s="133"/>
      <c r="I1932" s="131">
        <f t="shared" si="411"/>
        <v>560.07664</v>
      </c>
      <c r="J1932" s="138"/>
      <c r="K1932" s="27"/>
    </row>
    <row r="1933" spans="1:11" ht="30">
      <c r="A1933" s="86" t="s">
        <v>13831</v>
      </c>
      <c r="B1933" s="88" t="s">
        <v>3066</v>
      </c>
      <c r="C1933" s="88"/>
      <c r="D1933" s="86" t="s">
        <v>24</v>
      </c>
      <c r="E1933" s="86"/>
      <c r="F1933" s="90">
        <v>580.04999999999995</v>
      </c>
      <c r="G1933" s="136">
        <f t="shared" si="412"/>
        <v>343.96964999999994</v>
      </c>
      <c r="H1933" s="133"/>
      <c r="I1933" s="131">
        <f t="shared" si="411"/>
        <v>343.96964999999994</v>
      </c>
      <c r="J1933" s="138"/>
      <c r="K1933" s="27"/>
    </row>
    <row r="1934" spans="1:11" ht="18.75">
      <c r="A1934" s="86" t="s">
        <v>145</v>
      </c>
      <c r="B1934" s="89" t="s">
        <v>3067</v>
      </c>
      <c r="C1934" s="88"/>
      <c r="D1934" s="86"/>
      <c r="E1934" s="86"/>
      <c r="F1934" s="90"/>
      <c r="G1934" s="146"/>
      <c r="H1934" s="148"/>
      <c r="I1934" s="146"/>
      <c r="J1934" s="138"/>
      <c r="K1934" s="27"/>
    </row>
    <row r="1935" spans="1:11" ht="18.75">
      <c r="A1935" s="86" t="s">
        <v>13832</v>
      </c>
      <c r="B1935" s="88" t="s">
        <v>3068</v>
      </c>
      <c r="C1935" s="88"/>
      <c r="D1935" s="86" t="s">
        <v>24</v>
      </c>
      <c r="E1935" s="86"/>
      <c r="F1935" s="90">
        <v>826.67</v>
      </c>
      <c r="G1935" s="136">
        <f t="shared" si="412"/>
        <v>490.21530999999993</v>
      </c>
      <c r="H1935" s="133"/>
      <c r="I1935" s="131">
        <f t="shared" si="411"/>
        <v>490.21530999999993</v>
      </c>
      <c r="J1935" s="138"/>
      <c r="K1935" s="27"/>
    </row>
    <row r="1936" spans="1:11" ht="20.25">
      <c r="A1936" s="86" t="s">
        <v>13833</v>
      </c>
      <c r="B1936" s="88" t="s">
        <v>3069</v>
      </c>
      <c r="C1936" s="88"/>
      <c r="D1936" s="86" t="s">
        <v>22</v>
      </c>
      <c r="E1936" s="169" t="s">
        <v>12</v>
      </c>
      <c r="F1936" s="90">
        <v>2640.81</v>
      </c>
      <c r="G1936" s="136">
        <f t="shared" si="412"/>
        <v>1566.0003299999998</v>
      </c>
      <c r="H1936" s="130">
        <f>G1936*30/100</f>
        <v>469.80009899999999</v>
      </c>
      <c r="I1936" s="131">
        <f t="shared" ref="I1936" si="413">G1936+H1936</f>
        <v>2035.8004289999999</v>
      </c>
      <c r="J1936" s="142">
        <v>0.3</v>
      </c>
      <c r="K1936" s="27"/>
    </row>
    <row r="1937" spans="1:11" ht="18.75">
      <c r="A1937" s="86" t="s">
        <v>13834</v>
      </c>
      <c r="B1937" s="88" t="s">
        <v>3070</v>
      </c>
      <c r="C1937" s="88"/>
      <c r="D1937" s="86" t="s">
        <v>23</v>
      </c>
      <c r="E1937" s="86"/>
      <c r="F1937" s="90">
        <v>1156.81</v>
      </c>
      <c r="G1937" s="136">
        <f t="shared" si="412"/>
        <v>685.98832999999991</v>
      </c>
      <c r="H1937" s="133"/>
      <c r="I1937" s="131">
        <f t="shared" ref="I1937:I1942" si="414">G1937</f>
        <v>685.98832999999991</v>
      </c>
      <c r="J1937" s="138"/>
      <c r="K1937" s="27"/>
    </row>
    <row r="1938" spans="1:11" ht="18.75">
      <c r="A1938" s="86" t="s">
        <v>13835</v>
      </c>
      <c r="B1938" s="88" t="s">
        <v>3071</v>
      </c>
      <c r="C1938" s="88"/>
      <c r="D1938" s="86" t="s">
        <v>24</v>
      </c>
      <c r="E1938" s="86"/>
      <c r="F1938" s="90">
        <v>101.23</v>
      </c>
      <c r="G1938" s="136">
        <f t="shared" si="412"/>
        <v>60.029389999999999</v>
      </c>
      <c r="H1938" s="133"/>
      <c r="I1938" s="131">
        <f t="shared" si="414"/>
        <v>60.029389999999999</v>
      </c>
      <c r="J1938" s="138"/>
      <c r="K1938" s="27"/>
    </row>
    <row r="1939" spans="1:11" ht="18.75">
      <c r="A1939" s="86" t="s">
        <v>13836</v>
      </c>
      <c r="B1939" s="88" t="s">
        <v>3072</v>
      </c>
      <c r="C1939" s="88" t="s">
        <v>13837</v>
      </c>
      <c r="D1939" s="86" t="s">
        <v>22</v>
      </c>
      <c r="E1939" s="86"/>
      <c r="F1939" s="90">
        <v>1853.2</v>
      </c>
      <c r="G1939" s="136">
        <f t="shared" si="412"/>
        <v>1098.9476</v>
      </c>
      <c r="H1939" s="133"/>
      <c r="I1939" s="131">
        <f t="shared" si="414"/>
        <v>1098.9476</v>
      </c>
      <c r="J1939" s="138"/>
      <c r="K1939" s="27"/>
    </row>
    <row r="1940" spans="1:11" ht="18.75">
      <c r="A1940" s="86" t="s">
        <v>13838</v>
      </c>
      <c r="B1940" s="88" t="s">
        <v>3073</v>
      </c>
      <c r="C1940" s="88"/>
      <c r="D1940" s="86" t="s">
        <v>24</v>
      </c>
      <c r="E1940" s="86"/>
      <c r="F1940" s="90">
        <v>1035.93</v>
      </c>
      <c r="G1940" s="136">
        <f t="shared" si="412"/>
        <v>614.30649000000005</v>
      </c>
      <c r="H1940" s="133"/>
      <c r="I1940" s="131">
        <f t="shared" si="414"/>
        <v>614.30649000000005</v>
      </c>
      <c r="J1940" s="138"/>
      <c r="K1940" s="27"/>
    </row>
    <row r="1941" spans="1:11" ht="18.75">
      <c r="A1941" s="86" t="s">
        <v>13839</v>
      </c>
      <c r="B1941" s="88" t="s">
        <v>3074</v>
      </c>
      <c r="C1941" s="88"/>
      <c r="D1941" s="86" t="s">
        <v>25</v>
      </c>
      <c r="E1941" s="86"/>
      <c r="F1941" s="90">
        <v>637.75</v>
      </c>
      <c r="G1941" s="136">
        <f t="shared" si="412"/>
        <v>378.18574999999998</v>
      </c>
      <c r="H1941" s="133"/>
      <c r="I1941" s="131">
        <f t="shared" si="414"/>
        <v>378.18574999999998</v>
      </c>
      <c r="J1941" s="138"/>
      <c r="K1941" s="27"/>
    </row>
    <row r="1942" spans="1:11" ht="18.75">
      <c r="A1942" s="86" t="s">
        <v>13840</v>
      </c>
      <c r="B1942" s="88" t="s">
        <v>3075</v>
      </c>
      <c r="C1942" s="88"/>
      <c r="D1942" s="86" t="s">
        <v>25</v>
      </c>
      <c r="E1942" s="86"/>
      <c r="F1942" s="90">
        <v>637.75</v>
      </c>
      <c r="G1942" s="136">
        <f t="shared" si="412"/>
        <v>378.18574999999998</v>
      </c>
      <c r="H1942" s="133"/>
      <c r="I1942" s="131">
        <f t="shared" si="414"/>
        <v>378.18574999999998</v>
      </c>
      <c r="J1942" s="138"/>
      <c r="K1942" s="27"/>
    </row>
    <row r="1943" spans="1:11" ht="20.25">
      <c r="A1943" s="86" t="s">
        <v>13841</v>
      </c>
      <c r="B1943" s="88" t="s">
        <v>3076</v>
      </c>
      <c r="C1943" s="88"/>
      <c r="D1943" s="86" t="s">
        <v>22</v>
      </c>
      <c r="E1943" s="169" t="s">
        <v>12</v>
      </c>
      <c r="F1943" s="90">
        <v>1829.91</v>
      </c>
      <c r="G1943" s="136">
        <f t="shared" si="412"/>
        <v>1085.13663</v>
      </c>
      <c r="H1943" s="130">
        <f>G1943*40/100</f>
        <v>434.05465199999998</v>
      </c>
      <c r="I1943" s="131">
        <f t="shared" ref="I1943" si="415">G1943+H1943</f>
        <v>1519.191282</v>
      </c>
      <c r="J1943" s="142">
        <v>0.4</v>
      </c>
      <c r="K1943" s="27"/>
    </row>
    <row r="1944" spans="1:11" ht="18.75">
      <c r="A1944" s="86" t="s">
        <v>13842</v>
      </c>
      <c r="B1944" s="88" t="s">
        <v>3077</v>
      </c>
      <c r="C1944" s="88"/>
      <c r="D1944" s="86" t="s">
        <v>22</v>
      </c>
      <c r="E1944" s="86"/>
      <c r="F1944" s="90">
        <v>1853.2</v>
      </c>
      <c r="G1944" s="136">
        <f t="shared" si="412"/>
        <v>1098.9476</v>
      </c>
      <c r="H1944" s="133"/>
      <c r="I1944" s="131">
        <f t="shared" ref="I1944:I1947" si="416">G1944</f>
        <v>1098.9476</v>
      </c>
      <c r="J1944" s="138"/>
      <c r="K1944" s="27"/>
    </row>
    <row r="1945" spans="1:11" ht="18.75">
      <c r="A1945" s="86" t="s">
        <v>145</v>
      </c>
      <c r="B1945" s="89" t="s">
        <v>3078</v>
      </c>
      <c r="C1945" s="88"/>
      <c r="D1945" s="86"/>
      <c r="E1945" s="86"/>
      <c r="F1945" s="90"/>
      <c r="G1945" s="146"/>
      <c r="H1945" s="148"/>
      <c r="I1945" s="146"/>
      <c r="J1945" s="138"/>
      <c r="K1945" s="27"/>
    </row>
    <row r="1946" spans="1:11" ht="18.75">
      <c r="A1946" s="86" t="s">
        <v>13843</v>
      </c>
      <c r="B1946" s="88" t="s">
        <v>3085</v>
      </c>
      <c r="C1946" s="88"/>
      <c r="D1946" s="86" t="s">
        <v>23</v>
      </c>
      <c r="E1946" s="86"/>
      <c r="F1946" s="90">
        <v>1758.36</v>
      </c>
      <c r="G1946" s="136">
        <f t="shared" si="412"/>
        <v>1042.7074799999998</v>
      </c>
      <c r="H1946" s="133"/>
      <c r="I1946" s="131">
        <f t="shared" si="416"/>
        <v>1042.7074799999998</v>
      </c>
      <c r="J1946" s="138"/>
      <c r="K1946" s="27"/>
    </row>
    <row r="1947" spans="1:11" ht="18.75">
      <c r="A1947" s="86" t="s">
        <v>13844</v>
      </c>
      <c r="B1947" s="88" t="s">
        <v>3086</v>
      </c>
      <c r="C1947" s="88"/>
      <c r="D1947" s="86" t="s">
        <v>22</v>
      </c>
      <c r="E1947" s="86"/>
      <c r="F1947" s="90">
        <v>4956.1000000000004</v>
      </c>
      <c r="G1947" s="136">
        <f t="shared" si="412"/>
        <v>2938.9673000000003</v>
      </c>
      <c r="H1947" s="133"/>
      <c r="I1947" s="131">
        <f t="shared" si="416"/>
        <v>2938.9673000000003</v>
      </c>
      <c r="J1947" s="138"/>
      <c r="K1947" s="27"/>
    </row>
    <row r="1948" spans="1:11" ht="30">
      <c r="A1948" s="86" t="s">
        <v>13845</v>
      </c>
      <c r="B1948" s="88" t="s">
        <v>3087</v>
      </c>
      <c r="C1948" s="93" t="s">
        <v>3088</v>
      </c>
      <c r="D1948" s="106" t="s">
        <v>22</v>
      </c>
      <c r="E1948" s="169" t="s">
        <v>12</v>
      </c>
      <c r="F1948" s="90">
        <v>8351.5499999999993</v>
      </c>
      <c r="G1948" s="136">
        <f t="shared" si="412"/>
        <v>4952.469149999999</v>
      </c>
      <c r="H1948" s="130">
        <f>G1948*40/100</f>
        <v>1980.9876599999996</v>
      </c>
      <c r="I1948" s="131">
        <f t="shared" ref="I1948" si="417">G1948+H1948</f>
        <v>6933.4568099999988</v>
      </c>
      <c r="J1948" s="142">
        <v>0.4</v>
      </c>
      <c r="K1948" s="27"/>
    </row>
    <row r="1949" spans="1:11" ht="30">
      <c r="A1949" s="86" t="s">
        <v>13846</v>
      </c>
      <c r="B1949" s="88" t="s">
        <v>3089</v>
      </c>
      <c r="C1949" s="93" t="s">
        <v>3088</v>
      </c>
      <c r="D1949" s="106" t="s">
        <v>22</v>
      </c>
      <c r="E1949" s="86"/>
      <c r="F1949" s="90">
        <v>10439.44</v>
      </c>
      <c r="G1949" s="136">
        <f t="shared" si="412"/>
        <v>6190.5879199999999</v>
      </c>
      <c r="H1949" s="133"/>
      <c r="I1949" s="131">
        <f t="shared" ref="I1949:I1951" si="418">G1949</f>
        <v>6190.5879199999999</v>
      </c>
      <c r="J1949" s="138"/>
      <c r="K1949" s="27"/>
    </row>
    <row r="1950" spans="1:11" ht="45">
      <c r="A1950" s="86" t="s">
        <v>13847</v>
      </c>
      <c r="B1950" s="88" t="s">
        <v>3090</v>
      </c>
      <c r="C1950" s="88" t="s">
        <v>1109</v>
      </c>
      <c r="D1950" s="86" t="s">
        <v>23</v>
      </c>
      <c r="E1950" s="86"/>
      <c r="F1950" s="90">
        <v>1758.36</v>
      </c>
      <c r="G1950" s="136">
        <f t="shared" si="412"/>
        <v>1042.7074799999998</v>
      </c>
      <c r="H1950" s="133"/>
      <c r="I1950" s="131">
        <f t="shared" si="418"/>
        <v>1042.7074799999998</v>
      </c>
      <c r="J1950" s="138"/>
      <c r="K1950" s="27"/>
    </row>
    <row r="1951" spans="1:11" ht="30">
      <c r="A1951" s="86" t="s">
        <v>13848</v>
      </c>
      <c r="B1951" s="88" t="s">
        <v>3091</v>
      </c>
      <c r="C1951" s="88"/>
      <c r="D1951" s="86" t="s">
        <v>23</v>
      </c>
      <c r="E1951" s="86"/>
      <c r="F1951" s="90">
        <v>1758.36</v>
      </c>
      <c r="G1951" s="136">
        <f t="shared" si="412"/>
        <v>1042.7074799999998</v>
      </c>
      <c r="H1951" s="133"/>
      <c r="I1951" s="131">
        <f t="shared" si="418"/>
        <v>1042.7074799999998</v>
      </c>
      <c r="J1951" s="138"/>
      <c r="K1951" s="27"/>
    </row>
    <row r="1952" spans="1:11" ht="20.25">
      <c r="A1952" s="86" t="s">
        <v>13849</v>
      </c>
      <c r="B1952" s="88" t="s">
        <v>3092</v>
      </c>
      <c r="C1952" s="88" t="s">
        <v>13850</v>
      </c>
      <c r="D1952" s="86" t="s">
        <v>22</v>
      </c>
      <c r="E1952" s="169" t="s">
        <v>12</v>
      </c>
      <c r="F1952" s="90">
        <v>1760.67</v>
      </c>
      <c r="G1952" s="136">
        <f t="shared" si="412"/>
        <v>1044.0773099999999</v>
      </c>
      <c r="H1952" s="130">
        <f>G1952*40/100</f>
        <v>417.63092399999994</v>
      </c>
      <c r="I1952" s="131">
        <f t="shared" ref="I1952" si="419">G1952+H1952</f>
        <v>1461.7082339999997</v>
      </c>
      <c r="J1952" s="142">
        <v>0.4</v>
      </c>
      <c r="K1952" s="27"/>
    </row>
    <row r="1953" spans="1:11" ht="30">
      <c r="A1953" s="86" t="s">
        <v>13851</v>
      </c>
      <c r="B1953" s="88" t="s">
        <v>3094</v>
      </c>
      <c r="C1953" s="88" t="s">
        <v>13852</v>
      </c>
      <c r="D1953" s="86" t="s">
        <v>23</v>
      </c>
      <c r="E1953" s="86"/>
      <c r="F1953" s="90">
        <v>1156.73</v>
      </c>
      <c r="G1953" s="136">
        <f t="shared" si="412"/>
        <v>685.94088999999997</v>
      </c>
      <c r="H1953" s="133"/>
      <c r="I1953" s="131">
        <f t="shared" ref="I1953:I1964" si="420">G1953</f>
        <v>685.94088999999997</v>
      </c>
      <c r="J1953" s="138"/>
      <c r="K1953" s="27"/>
    </row>
    <row r="1954" spans="1:11" ht="18.75">
      <c r="A1954" s="86" t="s">
        <v>13853</v>
      </c>
      <c r="B1954" s="88" t="s">
        <v>3095</v>
      </c>
      <c r="C1954" s="88"/>
      <c r="D1954" s="86" t="s">
        <v>23</v>
      </c>
      <c r="E1954" s="86"/>
      <c r="F1954" s="90">
        <v>1758.36</v>
      </c>
      <c r="G1954" s="136">
        <f t="shared" si="412"/>
        <v>1042.7074799999998</v>
      </c>
      <c r="H1954" s="133"/>
      <c r="I1954" s="131">
        <f t="shared" si="420"/>
        <v>1042.7074799999998</v>
      </c>
      <c r="J1954" s="138"/>
      <c r="K1954" s="27"/>
    </row>
    <row r="1955" spans="1:11" ht="18.75">
      <c r="A1955" s="86" t="s">
        <v>13854</v>
      </c>
      <c r="B1955" s="88" t="s">
        <v>3097</v>
      </c>
      <c r="C1955" s="88"/>
      <c r="D1955" s="86" t="s">
        <v>25</v>
      </c>
      <c r="E1955" s="86"/>
      <c r="F1955" s="90">
        <v>666.45</v>
      </c>
      <c r="G1955" s="136">
        <f t="shared" si="412"/>
        <v>395.20485000000002</v>
      </c>
      <c r="H1955" s="133"/>
      <c r="I1955" s="131">
        <f t="shared" si="420"/>
        <v>395.20485000000002</v>
      </c>
      <c r="J1955" s="138"/>
      <c r="K1955" s="27"/>
    </row>
    <row r="1956" spans="1:11" ht="18.75">
      <c r="A1956" s="86" t="s">
        <v>145</v>
      </c>
      <c r="B1956" s="89" t="s">
        <v>3098</v>
      </c>
      <c r="C1956" s="88"/>
      <c r="D1956" s="86"/>
      <c r="E1956" s="86"/>
      <c r="F1956" s="90"/>
      <c r="G1956" s="146"/>
      <c r="H1956" s="148"/>
      <c r="I1956" s="146"/>
      <c r="J1956" s="138"/>
      <c r="K1956" s="27"/>
    </row>
    <row r="1957" spans="1:11" ht="30">
      <c r="A1957" s="86" t="s">
        <v>13855</v>
      </c>
      <c r="B1957" s="88" t="s">
        <v>3099</v>
      </c>
      <c r="C1957" s="88" t="s">
        <v>13856</v>
      </c>
      <c r="D1957" s="86" t="s">
        <v>22</v>
      </c>
      <c r="E1957" s="86"/>
      <c r="F1957" s="90">
        <v>2316.5</v>
      </c>
      <c r="G1957" s="136">
        <f t="shared" si="412"/>
        <v>1373.6844999999998</v>
      </c>
      <c r="H1957" s="133"/>
      <c r="I1957" s="131">
        <f t="shared" si="420"/>
        <v>1373.6844999999998</v>
      </c>
      <c r="J1957" s="138"/>
      <c r="K1957" s="27"/>
    </row>
    <row r="1958" spans="1:11" ht="30">
      <c r="A1958" s="86" t="s">
        <v>13857</v>
      </c>
      <c r="B1958" s="88" t="s">
        <v>3101</v>
      </c>
      <c r="C1958" s="88" t="s">
        <v>13858</v>
      </c>
      <c r="D1958" s="86" t="s">
        <v>22</v>
      </c>
      <c r="E1958" s="86"/>
      <c r="F1958" s="90">
        <v>3706.74</v>
      </c>
      <c r="G1958" s="136">
        <f t="shared" si="412"/>
        <v>2198.0968199999998</v>
      </c>
      <c r="H1958" s="133"/>
      <c r="I1958" s="131">
        <f t="shared" si="420"/>
        <v>2198.0968199999998</v>
      </c>
      <c r="J1958" s="138"/>
      <c r="K1958" s="27"/>
    </row>
    <row r="1959" spans="1:11" ht="30">
      <c r="A1959" s="86" t="s">
        <v>13859</v>
      </c>
      <c r="B1959" s="88" t="s">
        <v>3103</v>
      </c>
      <c r="C1959" s="88" t="s">
        <v>13856</v>
      </c>
      <c r="D1959" s="86" t="s">
        <v>22</v>
      </c>
      <c r="E1959" s="86"/>
      <c r="F1959" s="90">
        <v>2779.63</v>
      </c>
      <c r="G1959" s="136">
        <f t="shared" si="412"/>
        <v>1648.32059</v>
      </c>
      <c r="H1959" s="133"/>
      <c r="I1959" s="131">
        <f t="shared" si="420"/>
        <v>1648.32059</v>
      </c>
      <c r="J1959" s="138"/>
      <c r="K1959" s="27"/>
    </row>
    <row r="1960" spans="1:11" ht="30">
      <c r="A1960" s="86" t="s">
        <v>13860</v>
      </c>
      <c r="B1960" s="88" t="s">
        <v>3104</v>
      </c>
      <c r="C1960" s="88"/>
      <c r="D1960" s="86" t="s">
        <v>22</v>
      </c>
      <c r="E1960" s="86"/>
      <c r="F1960" s="90">
        <v>3706.74</v>
      </c>
      <c r="G1960" s="136">
        <f t="shared" si="412"/>
        <v>2198.0968199999998</v>
      </c>
      <c r="H1960" s="133"/>
      <c r="I1960" s="131">
        <f t="shared" si="420"/>
        <v>2198.0968199999998</v>
      </c>
      <c r="J1960" s="138"/>
      <c r="K1960" s="27"/>
    </row>
    <row r="1961" spans="1:11" ht="30">
      <c r="A1961" s="86" t="s">
        <v>13861</v>
      </c>
      <c r="B1961" s="88" t="s">
        <v>3105</v>
      </c>
      <c r="C1961" s="88"/>
      <c r="D1961" s="86" t="s">
        <v>22</v>
      </c>
      <c r="E1961" s="86"/>
      <c r="F1961" s="90">
        <v>2316.5</v>
      </c>
      <c r="G1961" s="136">
        <f t="shared" si="412"/>
        <v>1373.6844999999998</v>
      </c>
      <c r="H1961" s="133"/>
      <c r="I1961" s="131">
        <f t="shared" si="420"/>
        <v>1373.6844999999998</v>
      </c>
      <c r="J1961" s="138"/>
      <c r="K1961" s="27"/>
    </row>
    <row r="1962" spans="1:11" ht="30">
      <c r="A1962" s="86" t="s">
        <v>13862</v>
      </c>
      <c r="B1962" s="88" t="s">
        <v>3106</v>
      </c>
      <c r="C1962" s="88"/>
      <c r="D1962" s="86" t="s">
        <v>22</v>
      </c>
      <c r="E1962" s="86"/>
      <c r="F1962" s="90">
        <v>3706.74</v>
      </c>
      <c r="G1962" s="136">
        <f t="shared" si="412"/>
        <v>2198.0968199999998</v>
      </c>
      <c r="H1962" s="133"/>
      <c r="I1962" s="131">
        <f t="shared" si="420"/>
        <v>2198.0968199999998</v>
      </c>
      <c r="J1962" s="138"/>
      <c r="K1962" s="27"/>
    </row>
    <row r="1963" spans="1:11" ht="18.75">
      <c r="A1963" s="86" t="s">
        <v>13863</v>
      </c>
      <c r="B1963" s="88" t="s">
        <v>3107</v>
      </c>
      <c r="C1963" s="88"/>
      <c r="D1963" s="86" t="s">
        <v>23</v>
      </c>
      <c r="E1963" s="86"/>
      <c r="F1963" s="90">
        <v>2891.83</v>
      </c>
      <c r="G1963" s="136">
        <f t="shared" si="412"/>
        <v>1714.8551899999998</v>
      </c>
      <c r="H1963" s="133"/>
      <c r="I1963" s="131">
        <f t="shared" si="420"/>
        <v>1714.8551899999998</v>
      </c>
      <c r="J1963" s="138"/>
      <c r="K1963" s="27"/>
    </row>
    <row r="1964" spans="1:11" ht="18.75">
      <c r="A1964" s="86" t="s">
        <v>13864</v>
      </c>
      <c r="B1964" s="88" t="s">
        <v>3108</v>
      </c>
      <c r="C1964" s="88"/>
      <c r="D1964" s="86" t="s">
        <v>24</v>
      </c>
      <c r="E1964" s="86"/>
      <c r="F1964" s="90">
        <v>944.76</v>
      </c>
      <c r="G1964" s="136">
        <f t="shared" si="412"/>
        <v>560.24267999999995</v>
      </c>
      <c r="H1964" s="133"/>
      <c r="I1964" s="131">
        <f t="shared" si="420"/>
        <v>560.24267999999995</v>
      </c>
      <c r="J1964" s="138"/>
      <c r="K1964" s="27"/>
    </row>
    <row r="1965" spans="1:11" ht="41.25">
      <c r="A1965" s="86" t="s">
        <v>13865</v>
      </c>
      <c r="B1965" s="88" t="s">
        <v>3109</v>
      </c>
      <c r="C1965" s="88"/>
      <c r="D1965" s="86" t="s">
        <v>22</v>
      </c>
      <c r="E1965" s="86"/>
      <c r="F1965" s="90">
        <v>6624.98</v>
      </c>
      <c r="G1965" s="136">
        <f t="shared" si="412"/>
        <v>3928.6131399999995</v>
      </c>
      <c r="H1965" s="133">
        <f>G1965*40/100</f>
        <v>1571.445256</v>
      </c>
      <c r="I1965" s="131">
        <f>G1965+H1965</f>
        <v>5500.0583959999994</v>
      </c>
      <c r="J1965" s="142">
        <v>0.4</v>
      </c>
      <c r="K1965" s="141" t="s">
        <v>14684</v>
      </c>
    </row>
    <row r="1966" spans="1:11" ht="30">
      <c r="A1966" s="86" t="s">
        <v>13866</v>
      </c>
      <c r="B1966" s="88" t="s">
        <v>3110</v>
      </c>
      <c r="C1966" s="88"/>
      <c r="D1966" s="86" t="s">
        <v>22</v>
      </c>
      <c r="E1966" s="86"/>
      <c r="F1966" s="90">
        <v>2316.5</v>
      </c>
      <c r="G1966" s="136">
        <f t="shared" si="412"/>
        <v>1373.6844999999998</v>
      </c>
      <c r="H1966" s="133"/>
      <c r="I1966" s="131">
        <f t="shared" ref="I1966:I1990" si="421">G1966</f>
        <v>1373.6844999999998</v>
      </c>
      <c r="J1966" s="138"/>
      <c r="K1966" s="27"/>
    </row>
    <row r="1967" spans="1:11" ht="18.75">
      <c r="A1967" s="86" t="s">
        <v>13867</v>
      </c>
      <c r="B1967" s="88" t="s">
        <v>3111</v>
      </c>
      <c r="C1967" s="88"/>
      <c r="D1967" s="86" t="s">
        <v>23</v>
      </c>
      <c r="E1967" s="86"/>
      <c r="F1967" s="90">
        <v>1349.4</v>
      </c>
      <c r="G1967" s="136">
        <f t="shared" si="412"/>
        <v>800.19420000000002</v>
      </c>
      <c r="H1967" s="133"/>
      <c r="I1967" s="131">
        <f t="shared" si="421"/>
        <v>800.19420000000002</v>
      </c>
      <c r="J1967" s="138"/>
      <c r="K1967" s="27"/>
    </row>
    <row r="1968" spans="1:11" ht="18.75">
      <c r="A1968" s="86" t="s">
        <v>13868</v>
      </c>
      <c r="B1968" s="88" t="s">
        <v>3112</v>
      </c>
      <c r="C1968" s="88"/>
      <c r="D1968" s="86" t="s">
        <v>22</v>
      </c>
      <c r="E1968" s="86"/>
      <c r="F1968" s="90">
        <v>2316.5</v>
      </c>
      <c r="G1968" s="136">
        <f t="shared" si="412"/>
        <v>1373.6844999999998</v>
      </c>
      <c r="H1968" s="133"/>
      <c r="I1968" s="131">
        <f t="shared" si="421"/>
        <v>1373.6844999999998</v>
      </c>
      <c r="J1968" s="138"/>
      <c r="K1968" s="27"/>
    </row>
    <row r="1969" spans="1:11" ht="18.75">
      <c r="A1969" s="86" t="s">
        <v>13869</v>
      </c>
      <c r="B1969" s="88" t="s">
        <v>3113</v>
      </c>
      <c r="C1969" s="88"/>
      <c r="D1969" s="86" t="s">
        <v>22</v>
      </c>
      <c r="E1969" s="86"/>
      <c r="F1969" s="90">
        <v>3011.11</v>
      </c>
      <c r="G1969" s="136">
        <f t="shared" si="412"/>
        <v>1785.5882300000001</v>
      </c>
      <c r="H1969" s="133"/>
      <c r="I1969" s="131">
        <f t="shared" si="421"/>
        <v>1785.5882300000001</v>
      </c>
      <c r="J1969" s="138"/>
      <c r="K1969" s="27"/>
    </row>
    <row r="1970" spans="1:11" ht="18.75">
      <c r="A1970" s="86" t="s">
        <v>13870</v>
      </c>
      <c r="B1970" s="88" t="s">
        <v>3114</v>
      </c>
      <c r="C1970" s="88"/>
      <c r="D1970" s="86" t="s">
        <v>22</v>
      </c>
      <c r="E1970" s="86"/>
      <c r="F1970" s="90">
        <v>3011.11</v>
      </c>
      <c r="G1970" s="136">
        <f t="shared" si="412"/>
        <v>1785.5882300000001</v>
      </c>
      <c r="H1970" s="133"/>
      <c r="I1970" s="131">
        <f t="shared" si="421"/>
        <v>1785.5882300000001</v>
      </c>
      <c r="J1970" s="138"/>
      <c r="K1970" s="27"/>
    </row>
    <row r="1971" spans="1:11" ht="18.75">
      <c r="A1971" s="86" t="s">
        <v>13871</v>
      </c>
      <c r="B1971" s="88" t="s">
        <v>3115</v>
      </c>
      <c r="C1971" s="88"/>
      <c r="D1971" s="86" t="s">
        <v>22</v>
      </c>
      <c r="E1971" s="86"/>
      <c r="F1971" s="90">
        <v>2316.5</v>
      </c>
      <c r="G1971" s="136">
        <f t="shared" si="412"/>
        <v>1373.6844999999998</v>
      </c>
      <c r="H1971" s="133"/>
      <c r="I1971" s="131">
        <f t="shared" si="421"/>
        <v>1373.6844999999998</v>
      </c>
      <c r="J1971" s="138"/>
      <c r="K1971" s="27"/>
    </row>
    <row r="1972" spans="1:11" ht="18.75">
      <c r="A1972" s="86" t="s">
        <v>13872</v>
      </c>
      <c r="B1972" s="88" t="s">
        <v>3117</v>
      </c>
      <c r="C1972" s="88"/>
      <c r="D1972" s="86" t="s">
        <v>24</v>
      </c>
      <c r="E1972" s="86"/>
      <c r="F1972" s="90">
        <v>1294.9100000000001</v>
      </c>
      <c r="G1972" s="136">
        <f t="shared" si="412"/>
        <v>767.88162999999997</v>
      </c>
      <c r="H1972" s="133"/>
      <c r="I1972" s="131">
        <f t="shared" si="421"/>
        <v>767.88162999999997</v>
      </c>
      <c r="J1972" s="138"/>
      <c r="K1972" s="27"/>
    </row>
    <row r="1973" spans="1:11" ht="18.75">
      <c r="A1973" s="86" t="s">
        <v>13873</v>
      </c>
      <c r="B1973" s="88" t="s">
        <v>3118</v>
      </c>
      <c r="C1973" s="88"/>
      <c r="D1973" s="86" t="s">
        <v>22</v>
      </c>
      <c r="E1973" s="86"/>
      <c r="F1973" s="90">
        <v>2316.5</v>
      </c>
      <c r="G1973" s="136">
        <f t="shared" si="412"/>
        <v>1373.6844999999998</v>
      </c>
      <c r="H1973" s="133"/>
      <c r="I1973" s="131">
        <f t="shared" si="421"/>
        <v>1373.6844999999998</v>
      </c>
      <c r="J1973" s="138"/>
      <c r="K1973" s="27"/>
    </row>
    <row r="1974" spans="1:11" ht="18.75">
      <c r="A1974" s="86" t="s">
        <v>13874</v>
      </c>
      <c r="B1974" s="88" t="s">
        <v>3120</v>
      </c>
      <c r="C1974" s="88" t="s">
        <v>3121</v>
      </c>
      <c r="D1974" s="86" t="s">
        <v>22</v>
      </c>
      <c r="E1974" s="86"/>
      <c r="F1974" s="90">
        <v>2316.5</v>
      </c>
      <c r="G1974" s="136">
        <f t="shared" si="412"/>
        <v>1373.6844999999998</v>
      </c>
      <c r="H1974" s="133"/>
      <c r="I1974" s="131">
        <f t="shared" si="421"/>
        <v>1373.6844999999998</v>
      </c>
      <c r="J1974" s="138"/>
      <c r="K1974" s="27"/>
    </row>
    <row r="1975" spans="1:11" ht="18.75">
      <c r="A1975" s="86" t="s">
        <v>13875</v>
      </c>
      <c r="B1975" s="88" t="s">
        <v>3123</v>
      </c>
      <c r="C1975" s="88" t="s">
        <v>3124</v>
      </c>
      <c r="D1975" s="86" t="s">
        <v>24</v>
      </c>
      <c r="E1975" s="86"/>
      <c r="F1975" s="90">
        <v>1035.93</v>
      </c>
      <c r="G1975" s="136">
        <f t="shared" si="412"/>
        <v>614.30649000000005</v>
      </c>
      <c r="H1975" s="133"/>
      <c r="I1975" s="131">
        <f t="shared" si="421"/>
        <v>614.30649000000005</v>
      </c>
      <c r="J1975" s="138"/>
      <c r="K1975" s="27"/>
    </row>
    <row r="1976" spans="1:11" ht="28.5">
      <c r="A1976" s="86" t="s">
        <v>145</v>
      </c>
      <c r="B1976" s="89" t="s">
        <v>3125</v>
      </c>
      <c r="C1976" s="88"/>
      <c r="D1976" s="86"/>
      <c r="E1976" s="86"/>
      <c r="F1976" s="90"/>
      <c r="G1976" s="146"/>
      <c r="H1976" s="148"/>
      <c r="I1976" s="146"/>
      <c r="J1976" s="138"/>
      <c r="K1976" s="27"/>
    </row>
    <row r="1977" spans="1:11" ht="30">
      <c r="A1977" s="86" t="s">
        <v>13876</v>
      </c>
      <c r="B1977" s="88" t="s">
        <v>3126</v>
      </c>
      <c r="C1977" s="88"/>
      <c r="D1977" s="86" t="s">
        <v>23</v>
      </c>
      <c r="E1977" s="86"/>
      <c r="F1977" s="90">
        <v>1959.83</v>
      </c>
      <c r="G1977" s="136">
        <f t="shared" si="412"/>
        <v>1162.1791899999998</v>
      </c>
      <c r="H1977" s="133"/>
      <c r="I1977" s="131">
        <f t="shared" si="421"/>
        <v>1162.1791899999998</v>
      </c>
      <c r="J1977" s="138"/>
      <c r="K1977" s="27"/>
    </row>
    <row r="1978" spans="1:11" ht="18.75">
      <c r="A1978" s="86" t="s">
        <v>13877</v>
      </c>
      <c r="B1978" s="88" t="s">
        <v>3129</v>
      </c>
      <c r="C1978" s="88"/>
      <c r="D1978" s="86" t="s">
        <v>24</v>
      </c>
      <c r="E1978" s="86"/>
      <c r="F1978" s="90">
        <v>1026.48</v>
      </c>
      <c r="G1978" s="136">
        <f t="shared" si="412"/>
        <v>608.70263999999997</v>
      </c>
      <c r="H1978" s="133"/>
      <c r="I1978" s="131">
        <f t="shared" si="421"/>
        <v>608.70263999999997</v>
      </c>
      <c r="J1978" s="138"/>
      <c r="K1978" s="27"/>
    </row>
    <row r="1979" spans="1:11" ht="18.75">
      <c r="A1979" s="86" t="s">
        <v>13878</v>
      </c>
      <c r="B1979" s="88" t="s">
        <v>3130</v>
      </c>
      <c r="C1979" s="88"/>
      <c r="D1979" s="86" t="s">
        <v>23</v>
      </c>
      <c r="E1979" s="86"/>
      <c r="F1979" s="90">
        <v>2234.1999999999998</v>
      </c>
      <c r="G1979" s="136">
        <f t="shared" si="412"/>
        <v>1324.8805999999997</v>
      </c>
      <c r="H1979" s="133"/>
      <c r="I1979" s="131">
        <f t="shared" si="421"/>
        <v>1324.8805999999997</v>
      </c>
      <c r="J1979" s="138"/>
      <c r="K1979" s="27"/>
    </row>
    <row r="1980" spans="1:11" ht="18.75">
      <c r="A1980" s="86" t="s">
        <v>13879</v>
      </c>
      <c r="B1980" s="88" t="s">
        <v>3131</v>
      </c>
      <c r="C1980" s="88"/>
      <c r="D1980" s="86" t="s">
        <v>23</v>
      </c>
      <c r="E1980" s="86"/>
      <c r="F1980" s="90">
        <v>2892.39</v>
      </c>
      <c r="G1980" s="136">
        <f t="shared" si="412"/>
        <v>1715.1872699999999</v>
      </c>
      <c r="H1980" s="133"/>
      <c r="I1980" s="131">
        <f t="shared" si="421"/>
        <v>1715.1872699999999</v>
      </c>
      <c r="J1980" s="138"/>
      <c r="K1980" s="27"/>
    </row>
    <row r="1981" spans="1:11" ht="30">
      <c r="A1981" s="86" t="s">
        <v>13880</v>
      </c>
      <c r="B1981" s="88" t="s">
        <v>3133</v>
      </c>
      <c r="C1981" s="88" t="s">
        <v>13881</v>
      </c>
      <c r="D1981" s="86" t="s">
        <v>11794</v>
      </c>
      <c r="E1981" s="86"/>
      <c r="F1981" s="90">
        <v>5398.98</v>
      </c>
      <c r="G1981" s="136">
        <f t="shared" si="412"/>
        <v>3201.5951399999994</v>
      </c>
      <c r="H1981" s="133"/>
      <c r="I1981" s="131">
        <f t="shared" si="421"/>
        <v>3201.5951399999994</v>
      </c>
      <c r="J1981" s="138"/>
      <c r="K1981" s="27"/>
    </row>
    <row r="1982" spans="1:11" ht="18.75">
      <c r="A1982" s="86" t="s">
        <v>13882</v>
      </c>
      <c r="B1982" s="88" t="s">
        <v>3135</v>
      </c>
      <c r="C1982" s="88"/>
      <c r="D1982" s="86" t="s">
        <v>22</v>
      </c>
      <c r="E1982" s="86"/>
      <c r="F1982" s="90">
        <v>6402.86</v>
      </c>
      <c r="G1982" s="136">
        <f t="shared" si="412"/>
        <v>3796.8959799999998</v>
      </c>
      <c r="H1982" s="133"/>
      <c r="I1982" s="131">
        <f t="shared" si="421"/>
        <v>3796.8959799999998</v>
      </c>
      <c r="J1982" s="138"/>
      <c r="K1982" s="27"/>
    </row>
    <row r="1983" spans="1:11" ht="18.75">
      <c r="A1983" s="86" t="s">
        <v>13883</v>
      </c>
      <c r="B1983" s="88" t="s">
        <v>3137</v>
      </c>
      <c r="C1983" s="88"/>
      <c r="D1983" s="86" t="s">
        <v>24</v>
      </c>
      <c r="E1983" s="86"/>
      <c r="F1983" s="90">
        <v>1464.81</v>
      </c>
      <c r="G1983" s="136">
        <f t="shared" si="412"/>
        <v>868.63232999999991</v>
      </c>
      <c r="H1983" s="133"/>
      <c r="I1983" s="131">
        <f t="shared" si="421"/>
        <v>868.63232999999991</v>
      </c>
      <c r="J1983" s="138"/>
      <c r="K1983" s="27"/>
    </row>
    <row r="1984" spans="1:11" ht="30">
      <c r="A1984" s="86" t="s">
        <v>13884</v>
      </c>
      <c r="B1984" s="88" t="s">
        <v>3138</v>
      </c>
      <c r="C1984" s="88" t="s">
        <v>13885</v>
      </c>
      <c r="D1984" s="86" t="s">
        <v>23</v>
      </c>
      <c r="E1984" s="86"/>
      <c r="F1984" s="90">
        <v>2483.19</v>
      </c>
      <c r="G1984" s="136">
        <f t="shared" si="412"/>
        <v>1472.5316699999998</v>
      </c>
      <c r="H1984" s="133"/>
      <c r="I1984" s="131">
        <f t="shared" si="421"/>
        <v>1472.5316699999998</v>
      </c>
      <c r="J1984" s="138"/>
      <c r="K1984" s="27"/>
    </row>
    <row r="1985" spans="1:11" ht="30">
      <c r="A1985" s="86" t="s">
        <v>13886</v>
      </c>
      <c r="B1985" s="88" t="s">
        <v>3141</v>
      </c>
      <c r="C1985" s="88"/>
      <c r="D1985" s="86" t="s">
        <v>24</v>
      </c>
      <c r="E1985" s="86"/>
      <c r="F1985" s="90">
        <v>582.07000000000005</v>
      </c>
      <c r="G1985" s="136">
        <f t="shared" si="412"/>
        <v>345.16750999999999</v>
      </c>
      <c r="H1985" s="133"/>
      <c r="I1985" s="131">
        <f t="shared" si="421"/>
        <v>345.16750999999999</v>
      </c>
      <c r="J1985" s="138"/>
      <c r="K1985" s="27"/>
    </row>
    <row r="1986" spans="1:11" ht="30">
      <c r="A1986" s="86" t="s">
        <v>13887</v>
      </c>
      <c r="B1986" s="88" t="s">
        <v>3142</v>
      </c>
      <c r="C1986" s="88" t="s">
        <v>3143</v>
      </c>
      <c r="D1986" s="86" t="s">
        <v>23</v>
      </c>
      <c r="E1986" s="86"/>
      <c r="F1986" s="90">
        <v>2461.5500000000002</v>
      </c>
      <c r="G1986" s="136">
        <f t="shared" si="412"/>
        <v>1459.6991500000001</v>
      </c>
      <c r="H1986" s="133"/>
      <c r="I1986" s="131">
        <f t="shared" si="421"/>
        <v>1459.6991500000001</v>
      </c>
      <c r="J1986" s="138"/>
      <c r="K1986" s="27"/>
    </row>
    <row r="1987" spans="1:11" ht="30">
      <c r="A1987" s="86" t="s">
        <v>13888</v>
      </c>
      <c r="B1987" s="88" t="s">
        <v>3144</v>
      </c>
      <c r="C1987" s="88" t="s">
        <v>13889</v>
      </c>
      <c r="D1987" s="86" t="s">
        <v>22</v>
      </c>
      <c r="E1987" s="86"/>
      <c r="F1987" s="90">
        <v>7203.47</v>
      </c>
      <c r="G1987" s="136">
        <f t="shared" si="412"/>
        <v>4271.6577099999995</v>
      </c>
      <c r="H1987" s="133"/>
      <c r="I1987" s="131">
        <f t="shared" si="421"/>
        <v>4271.6577099999995</v>
      </c>
      <c r="J1987" s="138"/>
      <c r="K1987" s="27"/>
    </row>
    <row r="1988" spans="1:11" ht="30">
      <c r="A1988" s="86" t="s">
        <v>13890</v>
      </c>
      <c r="B1988" s="88" t="s">
        <v>3146</v>
      </c>
      <c r="C1988" s="88" t="s">
        <v>13891</v>
      </c>
      <c r="D1988" s="86" t="s">
        <v>22</v>
      </c>
      <c r="E1988" s="86"/>
      <c r="F1988" s="90">
        <v>5897.71</v>
      </c>
      <c r="G1988" s="136">
        <f t="shared" si="412"/>
        <v>3497.3420299999998</v>
      </c>
      <c r="H1988" s="133"/>
      <c r="I1988" s="131">
        <f t="shared" si="421"/>
        <v>3497.3420299999998</v>
      </c>
      <c r="J1988" s="138"/>
      <c r="K1988" s="27"/>
    </row>
    <row r="1989" spans="1:11" ht="18.75">
      <c r="A1989" s="86" t="s">
        <v>13892</v>
      </c>
      <c r="B1989" s="88" t="s">
        <v>3148</v>
      </c>
      <c r="C1989" s="88" t="s">
        <v>13893</v>
      </c>
      <c r="D1989" s="86" t="s">
        <v>22</v>
      </c>
      <c r="E1989" s="86"/>
      <c r="F1989" s="90">
        <v>5897.71</v>
      </c>
      <c r="G1989" s="136">
        <f t="shared" si="412"/>
        <v>3497.3420299999998</v>
      </c>
      <c r="H1989" s="133"/>
      <c r="I1989" s="131">
        <f t="shared" si="421"/>
        <v>3497.3420299999998</v>
      </c>
      <c r="J1989" s="138"/>
      <c r="K1989" s="27"/>
    </row>
    <row r="1990" spans="1:11" ht="18.75">
      <c r="A1990" s="86" t="s">
        <v>13894</v>
      </c>
      <c r="B1990" s="88" t="s">
        <v>3150</v>
      </c>
      <c r="C1990" s="88" t="s">
        <v>13893</v>
      </c>
      <c r="D1990" s="86" t="s">
        <v>22</v>
      </c>
      <c r="E1990" s="86"/>
      <c r="F1990" s="90">
        <v>6739.96</v>
      </c>
      <c r="G1990" s="136">
        <f t="shared" si="412"/>
        <v>3996.79628</v>
      </c>
      <c r="H1990" s="133"/>
      <c r="I1990" s="131">
        <f t="shared" si="421"/>
        <v>3996.79628</v>
      </c>
      <c r="J1990" s="138"/>
      <c r="K1990" s="27"/>
    </row>
    <row r="1991" spans="1:11" ht="41.25">
      <c r="A1991" s="86" t="s">
        <v>13895</v>
      </c>
      <c r="B1991" s="88" t="s">
        <v>3151</v>
      </c>
      <c r="C1991" s="88" t="s">
        <v>3152</v>
      </c>
      <c r="D1991" s="86" t="s">
        <v>11794</v>
      </c>
      <c r="E1991" s="86"/>
      <c r="F1991" s="90">
        <v>26539.4</v>
      </c>
      <c r="G1991" s="136">
        <f t="shared" si="412"/>
        <v>15737.8642</v>
      </c>
      <c r="H1991" s="130">
        <f>G1991*40/100</f>
        <v>6295.1456799999996</v>
      </c>
      <c r="I1991" s="131">
        <f>G1991+H1991</f>
        <v>22033.009879999998</v>
      </c>
      <c r="J1991" s="142">
        <v>0.4</v>
      </c>
      <c r="K1991" s="141" t="s">
        <v>14684</v>
      </c>
    </row>
    <row r="1992" spans="1:11" ht="41.25">
      <c r="A1992" s="86" t="s">
        <v>13896</v>
      </c>
      <c r="B1992" s="88" t="s">
        <v>3153</v>
      </c>
      <c r="C1992" s="88" t="s">
        <v>3154</v>
      </c>
      <c r="D1992" s="86" t="s">
        <v>22</v>
      </c>
      <c r="E1992" s="86"/>
      <c r="F1992" s="90">
        <v>20536.23</v>
      </c>
      <c r="G1992" s="136">
        <f t="shared" si="412"/>
        <v>12177.98439</v>
      </c>
      <c r="H1992" s="130">
        <f t="shared" ref="H1992" si="422">G1992*40/100</f>
        <v>4871.1937559999997</v>
      </c>
      <c r="I1992" s="131">
        <f t="shared" ref="I1992:I1993" si="423">G1992+H1992</f>
        <v>17049.178145999998</v>
      </c>
      <c r="J1992" s="142">
        <v>0.4</v>
      </c>
      <c r="K1992" s="141" t="s">
        <v>14684</v>
      </c>
    </row>
    <row r="1993" spans="1:11" ht="41.25">
      <c r="A1993" s="86" t="s">
        <v>13897</v>
      </c>
      <c r="B1993" s="88" t="s">
        <v>3155</v>
      </c>
      <c r="C1993" s="88"/>
      <c r="D1993" s="86" t="s">
        <v>22</v>
      </c>
      <c r="E1993" s="86"/>
      <c r="F1993" s="90">
        <v>13690.82</v>
      </c>
      <c r="G1993" s="136">
        <f t="shared" ref="G1993:G2056" si="424">F1993*0.593</f>
        <v>8118.6562599999997</v>
      </c>
      <c r="H1993" s="130">
        <f>G1993*40/100</f>
        <v>3247.4625040000001</v>
      </c>
      <c r="I1993" s="131">
        <f t="shared" si="423"/>
        <v>11366.118763999999</v>
      </c>
      <c r="J1993" s="142">
        <v>0.4</v>
      </c>
      <c r="K1993" s="141" t="s">
        <v>14684</v>
      </c>
    </row>
    <row r="1994" spans="1:11" ht="18.75">
      <c r="A1994" s="86" t="s">
        <v>13898</v>
      </c>
      <c r="B1994" s="88" t="s">
        <v>3156</v>
      </c>
      <c r="C1994" s="88"/>
      <c r="D1994" s="86" t="s">
        <v>23</v>
      </c>
      <c r="E1994" s="86"/>
      <c r="F1994" s="90">
        <v>1469.87</v>
      </c>
      <c r="G1994" s="136">
        <f t="shared" si="424"/>
        <v>871.63290999999992</v>
      </c>
      <c r="H1994" s="130"/>
      <c r="I1994" s="131">
        <f t="shared" ref="I1994:I1996" si="425">G1994</f>
        <v>871.63290999999992</v>
      </c>
      <c r="J1994" s="138"/>
      <c r="K1994" s="27"/>
    </row>
    <row r="1995" spans="1:11" ht="30">
      <c r="A1995" s="86" t="s">
        <v>13899</v>
      </c>
      <c r="B1995" s="88" t="s">
        <v>3157</v>
      </c>
      <c r="C1995" s="88" t="s">
        <v>3152</v>
      </c>
      <c r="D1995" s="86" t="s">
        <v>11794</v>
      </c>
      <c r="E1995" s="86"/>
      <c r="F1995" s="90">
        <v>11438.68</v>
      </c>
      <c r="G1995" s="136">
        <f t="shared" si="424"/>
        <v>6783.13724</v>
      </c>
      <c r="H1995" s="130"/>
      <c r="I1995" s="131">
        <f t="shared" si="425"/>
        <v>6783.13724</v>
      </c>
      <c r="J1995" s="138"/>
      <c r="K1995" s="27"/>
    </row>
    <row r="1996" spans="1:11" ht="30">
      <c r="A1996" s="86" t="s">
        <v>13900</v>
      </c>
      <c r="B1996" s="88" t="s">
        <v>3158</v>
      </c>
      <c r="C1996" s="88" t="s">
        <v>3152</v>
      </c>
      <c r="D1996" s="86" t="s">
        <v>11794</v>
      </c>
      <c r="E1996" s="86"/>
      <c r="F1996" s="90">
        <v>12153.62</v>
      </c>
      <c r="G1996" s="136">
        <f t="shared" si="424"/>
        <v>7207.0966600000002</v>
      </c>
      <c r="H1996" s="130"/>
      <c r="I1996" s="131">
        <f t="shared" si="425"/>
        <v>7207.0966600000002</v>
      </c>
      <c r="J1996" s="138"/>
      <c r="K1996" s="27"/>
    </row>
    <row r="1997" spans="1:11" ht="30">
      <c r="A1997" s="86" t="s">
        <v>13901</v>
      </c>
      <c r="B1997" s="88" t="s">
        <v>3159</v>
      </c>
      <c r="C1997" s="88" t="s">
        <v>3152</v>
      </c>
      <c r="D1997" s="86" t="s">
        <v>21</v>
      </c>
      <c r="E1997" s="86"/>
      <c r="F1997" s="90">
        <v>17694.28</v>
      </c>
      <c r="G1997" s="136">
        <f t="shared" si="424"/>
        <v>10492.70804</v>
      </c>
      <c r="H1997" s="130">
        <f>G1997*20/100</f>
        <v>2098.541608</v>
      </c>
      <c r="I1997" s="131">
        <f>G1997+H1997</f>
        <v>12591.249647999999</v>
      </c>
      <c r="J1997" s="142">
        <v>0.2</v>
      </c>
      <c r="K1997" s="27"/>
    </row>
    <row r="1998" spans="1:11" ht="18.75">
      <c r="A1998" s="86" t="s">
        <v>13902</v>
      </c>
      <c r="B1998" s="88" t="s">
        <v>3160</v>
      </c>
      <c r="C1998" s="88"/>
      <c r="D1998" s="86" t="s">
        <v>23</v>
      </c>
      <c r="E1998" s="86"/>
      <c r="F1998" s="90">
        <v>1889.3</v>
      </c>
      <c r="G1998" s="136">
        <f t="shared" si="424"/>
        <v>1120.3548999999998</v>
      </c>
      <c r="H1998" s="130"/>
      <c r="I1998" s="131">
        <f t="shared" ref="I1998:I1999" si="426">G1998</f>
        <v>1120.3548999999998</v>
      </c>
      <c r="J1998" s="138"/>
      <c r="K1998" s="27"/>
    </row>
    <row r="1999" spans="1:11" ht="60">
      <c r="A1999" s="86" t="s">
        <v>13903</v>
      </c>
      <c r="B1999" s="88" t="s">
        <v>3161</v>
      </c>
      <c r="C1999" s="88" t="s">
        <v>13904</v>
      </c>
      <c r="D1999" s="86" t="s">
        <v>23</v>
      </c>
      <c r="E1999" s="86"/>
      <c r="F1999" s="90">
        <v>1619.44</v>
      </c>
      <c r="G1999" s="136">
        <f t="shared" si="424"/>
        <v>960.32791999999995</v>
      </c>
      <c r="H1999" s="130"/>
      <c r="I1999" s="131">
        <f t="shared" si="426"/>
        <v>960.32791999999995</v>
      </c>
      <c r="J1999" s="138"/>
      <c r="K1999" s="27"/>
    </row>
    <row r="2000" spans="1:11" ht="150">
      <c r="A2000" s="86" t="s">
        <v>13905</v>
      </c>
      <c r="B2000" s="88" t="s">
        <v>3163</v>
      </c>
      <c r="C2000" s="88" t="s">
        <v>13906</v>
      </c>
      <c r="D2000" s="108" t="s">
        <v>11794</v>
      </c>
      <c r="E2000" s="173" t="s">
        <v>12</v>
      </c>
      <c r="F2000" s="90">
        <v>9202.7900000000009</v>
      </c>
      <c r="G2000" s="136">
        <f t="shared" si="424"/>
        <v>5457.2544699999999</v>
      </c>
      <c r="H2000" s="130">
        <f t="shared" ref="H2000:H2007" si="427">G2000*30/100</f>
        <v>1637.1763409999999</v>
      </c>
      <c r="I2000" s="131">
        <f t="shared" ref="I2000:I2007" si="428">G2000+H2000</f>
        <v>7094.4308110000002</v>
      </c>
      <c r="J2000" s="142">
        <v>0.3</v>
      </c>
      <c r="K2000" s="27"/>
    </row>
    <row r="2001" spans="1:11" ht="105">
      <c r="A2001" s="86" t="s">
        <v>13907</v>
      </c>
      <c r="B2001" s="88" t="s">
        <v>3165</v>
      </c>
      <c r="C2001" s="88" t="s">
        <v>13908</v>
      </c>
      <c r="D2001" s="86" t="s">
        <v>11794</v>
      </c>
      <c r="E2001" s="169" t="s">
        <v>12</v>
      </c>
      <c r="F2001" s="90">
        <v>6748.73</v>
      </c>
      <c r="G2001" s="136">
        <f t="shared" si="424"/>
        <v>4001.9968899999994</v>
      </c>
      <c r="H2001" s="130">
        <f>G2001*40/100</f>
        <v>1600.7987559999997</v>
      </c>
      <c r="I2001" s="131">
        <f t="shared" si="428"/>
        <v>5602.7956459999987</v>
      </c>
      <c r="J2001" s="142">
        <v>0.4</v>
      </c>
      <c r="K2001" s="27"/>
    </row>
    <row r="2002" spans="1:11" ht="120">
      <c r="A2002" s="86" t="s">
        <v>13909</v>
      </c>
      <c r="B2002" s="88" t="s">
        <v>3167</v>
      </c>
      <c r="C2002" s="88" t="s">
        <v>13910</v>
      </c>
      <c r="D2002" s="86" t="s">
        <v>22</v>
      </c>
      <c r="E2002" s="169" t="s">
        <v>12</v>
      </c>
      <c r="F2002" s="90">
        <v>4825.76</v>
      </c>
      <c r="G2002" s="136">
        <f t="shared" si="424"/>
        <v>2861.6756799999998</v>
      </c>
      <c r="H2002" s="130">
        <f t="shared" ref="H2002:H2003" si="429">G2002*40/100</f>
        <v>1144.6702720000001</v>
      </c>
      <c r="I2002" s="131">
        <f t="shared" si="428"/>
        <v>4006.3459519999997</v>
      </c>
      <c r="J2002" s="142">
        <v>0.4</v>
      </c>
      <c r="K2002" s="27"/>
    </row>
    <row r="2003" spans="1:11" ht="90">
      <c r="A2003" s="86" t="s">
        <v>13911</v>
      </c>
      <c r="B2003" s="88" t="s">
        <v>3169</v>
      </c>
      <c r="C2003" s="88" t="s">
        <v>13912</v>
      </c>
      <c r="D2003" s="86" t="s">
        <v>11794</v>
      </c>
      <c r="E2003" s="169" t="s">
        <v>12</v>
      </c>
      <c r="F2003" s="90">
        <v>12527.33</v>
      </c>
      <c r="G2003" s="136">
        <f t="shared" si="424"/>
        <v>7428.70669</v>
      </c>
      <c r="H2003" s="130">
        <f t="shared" si="429"/>
        <v>2971.4826760000001</v>
      </c>
      <c r="I2003" s="131">
        <f t="shared" si="428"/>
        <v>10400.189366000001</v>
      </c>
      <c r="J2003" s="142">
        <v>0.4</v>
      </c>
      <c r="K2003" s="27"/>
    </row>
    <row r="2004" spans="1:11" ht="90">
      <c r="A2004" s="86" t="s">
        <v>13913</v>
      </c>
      <c r="B2004" s="88" t="s">
        <v>13914</v>
      </c>
      <c r="C2004" s="88" t="s">
        <v>13915</v>
      </c>
      <c r="D2004" s="86" t="s">
        <v>11794</v>
      </c>
      <c r="E2004" s="169" t="s">
        <v>12</v>
      </c>
      <c r="F2004" s="90">
        <v>6379.68</v>
      </c>
      <c r="G2004" s="136">
        <f t="shared" si="424"/>
        <v>3783.1502399999999</v>
      </c>
      <c r="H2004" s="130">
        <f t="shared" si="427"/>
        <v>1134.945072</v>
      </c>
      <c r="I2004" s="131">
        <f t="shared" si="428"/>
        <v>4918.0953119999995</v>
      </c>
      <c r="J2004" s="142">
        <v>0.3</v>
      </c>
      <c r="K2004" s="27"/>
    </row>
    <row r="2005" spans="1:11" ht="165">
      <c r="A2005" s="86" t="s">
        <v>13916</v>
      </c>
      <c r="B2005" s="88" t="s">
        <v>3173</v>
      </c>
      <c r="C2005" s="88" t="s">
        <v>13917</v>
      </c>
      <c r="D2005" s="86" t="s">
        <v>22</v>
      </c>
      <c r="E2005" s="169" t="s">
        <v>12</v>
      </c>
      <c r="F2005" s="90">
        <v>4950.82</v>
      </c>
      <c r="G2005" s="136">
        <f t="shared" si="424"/>
        <v>2935.8362599999996</v>
      </c>
      <c r="H2005" s="130">
        <f t="shared" si="427"/>
        <v>880.75087799999994</v>
      </c>
      <c r="I2005" s="131">
        <f t="shared" si="428"/>
        <v>3816.5871379999994</v>
      </c>
      <c r="J2005" s="142">
        <v>0.3</v>
      </c>
      <c r="K2005" s="27"/>
    </row>
    <row r="2006" spans="1:11" ht="105">
      <c r="A2006" s="86" t="s">
        <v>13918</v>
      </c>
      <c r="B2006" s="88" t="s">
        <v>13919</v>
      </c>
      <c r="C2006" s="88" t="s">
        <v>13920</v>
      </c>
      <c r="D2006" s="86" t="s">
        <v>25</v>
      </c>
      <c r="E2006" s="169" t="s">
        <v>12</v>
      </c>
      <c r="F2006" s="90">
        <v>200.1</v>
      </c>
      <c r="G2006" s="136">
        <f t="shared" si="424"/>
        <v>118.65929999999999</v>
      </c>
      <c r="H2006" s="130">
        <f t="shared" si="427"/>
        <v>35.597789999999996</v>
      </c>
      <c r="I2006" s="131">
        <f t="shared" si="428"/>
        <v>154.25708999999998</v>
      </c>
      <c r="J2006" s="142">
        <v>0.3</v>
      </c>
      <c r="K2006" s="27"/>
    </row>
    <row r="2007" spans="1:11" ht="150">
      <c r="A2007" s="86" t="s">
        <v>13921</v>
      </c>
      <c r="B2007" s="88" t="s">
        <v>3177</v>
      </c>
      <c r="C2007" s="88" t="s">
        <v>13922</v>
      </c>
      <c r="D2007" s="86" t="s">
        <v>11794</v>
      </c>
      <c r="E2007" s="169" t="s">
        <v>12</v>
      </c>
      <c r="F2007" s="90">
        <v>15338.02</v>
      </c>
      <c r="G2007" s="136">
        <f t="shared" si="424"/>
        <v>9095.4458599999998</v>
      </c>
      <c r="H2007" s="130">
        <f t="shared" si="427"/>
        <v>2728.6337579999999</v>
      </c>
      <c r="I2007" s="131">
        <f t="shared" si="428"/>
        <v>11824.079618</v>
      </c>
      <c r="J2007" s="142">
        <v>0.3</v>
      </c>
      <c r="K2007" s="27"/>
    </row>
    <row r="2008" spans="1:11" ht="18.75">
      <c r="A2008" s="86" t="s">
        <v>13923</v>
      </c>
      <c r="B2008" s="88" t="s">
        <v>3181</v>
      </c>
      <c r="C2008" s="88"/>
      <c r="D2008" s="86" t="s">
        <v>23</v>
      </c>
      <c r="E2008" s="86"/>
      <c r="F2008" s="90">
        <v>2159.25</v>
      </c>
      <c r="G2008" s="136">
        <f t="shared" si="424"/>
        <v>1280.43525</v>
      </c>
      <c r="H2008" s="130"/>
      <c r="I2008" s="131">
        <f t="shared" ref="I2008:I2025" si="430">G2008</f>
        <v>1280.43525</v>
      </c>
      <c r="J2008" s="138"/>
      <c r="K2008" s="27"/>
    </row>
    <row r="2009" spans="1:11" ht="18.75">
      <c r="A2009" s="86" t="s">
        <v>13924</v>
      </c>
      <c r="B2009" s="88" t="s">
        <v>3182</v>
      </c>
      <c r="C2009" s="88"/>
      <c r="D2009" s="86" t="s">
        <v>11794</v>
      </c>
      <c r="E2009" s="86"/>
      <c r="F2009" s="90">
        <v>6254.81</v>
      </c>
      <c r="G2009" s="136">
        <f t="shared" si="424"/>
        <v>3709.1023300000002</v>
      </c>
      <c r="H2009" s="130"/>
      <c r="I2009" s="131">
        <f t="shared" si="430"/>
        <v>3709.1023300000002</v>
      </c>
      <c r="J2009" s="138"/>
      <c r="K2009" s="27"/>
    </row>
    <row r="2010" spans="1:11" ht="30">
      <c r="A2010" s="86" t="s">
        <v>13925</v>
      </c>
      <c r="B2010" s="88" t="s">
        <v>3183</v>
      </c>
      <c r="C2010" s="88"/>
      <c r="D2010" s="86" t="s">
        <v>23</v>
      </c>
      <c r="E2010" s="86"/>
      <c r="F2010" s="90">
        <v>2234.1999999999998</v>
      </c>
      <c r="G2010" s="136">
        <f t="shared" si="424"/>
        <v>1324.8805999999997</v>
      </c>
      <c r="H2010" s="130"/>
      <c r="I2010" s="131">
        <f t="shared" si="430"/>
        <v>1324.8805999999997</v>
      </c>
      <c r="J2010" s="138"/>
      <c r="K2010" s="27"/>
    </row>
    <row r="2011" spans="1:11" ht="18.75">
      <c r="A2011" s="86" t="s">
        <v>13926</v>
      </c>
      <c r="B2011" s="88" t="s">
        <v>3184</v>
      </c>
      <c r="C2011" s="88"/>
      <c r="D2011" s="86" t="s">
        <v>11794</v>
      </c>
      <c r="E2011" s="86"/>
      <c r="F2011" s="90">
        <v>11135.41</v>
      </c>
      <c r="G2011" s="136">
        <f t="shared" si="424"/>
        <v>6603.2981299999992</v>
      </c>
      <c r="H2011" s="130"/>
      <c r="I2011" s="131">
        <f t="shared" si="430"/>
        <v>6603.2981299999992</v>
      </c>
      <c r="J2011" s="138"/>
      <c r="K2011" s="27"/>
    </row>
    <row r="2012" spans="1:11" ht="30">
      <c r="A2012" s="86" t="s">
        <v>13927</v>
      </c>
      <c r="B2012" s="88" t="s">
        <v>3185</v>
      </c>
      <c r="C2012" s="88" t="s">
        <v>13928</v>
      </c>
      <c r="D2012" s="86" t="s">
        <v>23</v>
      </c>
      <c r="E2012" s="86"/>
      <c r="F2012" s="90">
        <v>2699.07</v>
      </c>
      <c r="G2012" s="136">
        <f t="shared" si="424"/>
        <v>1600.5485100000001</v>
      </c>
      <c r="H2012" s="130"/>
      <c r="I2012" s="131">
        <f t="shared" si="430"/>
        <v>1600.5485100000001</v>
      </c>
      <c r="J2012" s="138"/>
      <c r="K2012" s="27"/>
    </row>
    <row r="2013" spans="1:11" ht="30">
      <c r="A2013" s="86" t="s">
        <v>13929</v>
      </c>
      <c r="B2013" s="88" t="s">
        <v>3187</v>
      </c>
      <c r="C2013" s="88" t="s">
        <v>13930</v>
      </c>
      <c r="D2013" s="86" t="s">
        <v>22</v>
      </c>
      <c r="E2013" s="86"/>
      <c r="F2013" s="90">
        <v>7898.55</v>
      </c>
      <c r="G2013" s="136">
        <f t="shared" si="424"/>
        <v>4683.84015</v>
      </c>
      <c r="H2013" s="130"/>
      <c r="I2013" s="131">
        <f t="shared" si="430"/>
        <v>4683.84015</v>
      </c>
      <c r="J2013" s="138"/>
      <c r="K2013" s="27"/>
    </row>
    <row r="2014" spans="1:11" ht="18.75">
      <c r="A2014" s="86" t="s">
        <v>13931</v>
      </c>
      <c r="B2014" s="88" t="s">
        <v>3189</v>
      </c>
      <c r="C2014" s="88"/>
      <c r="D2014" s="86" t="s">
        <v>22</v>
      </c>
      <c r="E2014" s="86"/>
      <c r="F2014" s="90">
        <v>6318.5</v>
      </c>
      <c r="G2014" s="136">
        <f t="shared" si="424"/>
        <v>3746.8705</v>
      </c>
      <c r="H2014" s="130"/>
      <c r="I2014" s="131">
        <f t="shared" si="430"/>
        <v>3746.8705</v>
      </c>
      <c r="J2014" s="138"/>
      <c r="K2014" s="27"/>
    </row>
    <row r="2015" spans="1:11" ht="18.75">
      <c r="A2015" s="86" t="s">
        <v>13932</v>
      </c>
      <c r="B2015" s="88" t="s">
        <v>3190</v>
      </c>
      <c r="C2015" s="88"/>
      <c r="D2015" s="86" t="s">
        <v>23</v>
      </c>
      <c r="E2015" s="86"/>
      <c r="F2015" s="90">
        <v>2159.25</v>
      </c>
      <c r="G2015" s="136">
        <f t="shared" si="424"/>
        <v>1280.43525</v>
      </c>
      <c r="H2015" s="130"/>
      <c r="I2015" s="131">
        <f t="shared" si="430"/>
        <v>1280.43525</v>
      </c>
      <c r="J2015" s="138"/>
      <c r="K2015" s="27"/>
    </row>
    <row r="2016" spans="1:11" ht="18.75">
      <c r="A2016" s="86" t="s">
        <v>13933</v>
      </c>
      <c r="B2016" s="88" t="s">
        <v>3192</v>
      </c>
      <c r="C2016" s="88"/>
      <c r="D2016" s="86" t="s">
        <v>22</v>
      </c>
      <c r="E2016" s="86"/>
      <c r="F2016" s="90">
        <v>3159.42</v>
      </c>
      <c r="G2016" s="136">
        <f t="shared" si="424"/>
        <v>1873.5360599999999</v>
      </c>
      <c r="H2016" s="130"/>
      <c r="I2016" s="131">
        <f t="shared" si="430"/>
        <v>1873.5360599999999</v>
      </c>
      <c r="J2016" s="138"/>
      <c r="K2016" s="27"/>
    </row>
    <row r="2017" spans="1:11" ht="18.75">
      <c r="A2017" s="86" t="s">
        <v>13934</v>
      </c>
      <c r="B2017" s="85" t="s">
        <v>3193</v>
      </c>
      <c r="C2017" s="85"/>
      <c r="D2017" s="86" t="s">
        <v>22</v>
      </c>
      <c r="E2017" s="99"/>
      <c r="F2017" s="90">
        <v>4212.5600000000004</v>
      </c>
      <c r="G2017" s="136">
        <f t="shared" si="424"/>
        <v>2498.04808</v>
      </c>
      <c r="H2017" s="130"/>
      <c r="I2017" s="131">
        <f t="shared" si="430"/>
        <v>2498.04808</v>
      </c>
      <c r="J2017" s="138"/>
      <c r="K2017" s="27"/>
    </row>
    <row r="2018" spans="1:11" ht="30">
      <c r="A2018" s="86" t="s">
        <v>13935</v>
      </c>
      <c r="B2018" s="88" t="s">
        <v>3194</v>
      </c>
      <c r="C2018" s="88"/>
      <c r="D2018" s="86" t="s">
        <v>24</v>
      </c>
      <c r="E2018" s="86"/>
      <c r="F2018" s="90">
        <v>1331.52</v>
      </c>
      <c r="G2018" s="136">
        <f t="shared" si="424"/>
        <v>789.5913599999999</v>
      </c>
      <c r="H2018" s="130"/>
      <c r="I2018" s="131">
        <f t="shared" si="430"/>
        <v>789.5913599999999</v>
      </c>
      <c r="J2018" s="138"/>
      <c r="K2018" s="27"/>
    </row>
    <row r="2019" spans="1:11" ht="30">
      <c r="A2019" s="86" t="s">
        <v>13936</v>
      </c>
      <c r="B2019" s="88" t="s">
        <v>3195</v>
      </c>
      <c r="C2019" s="88"/>
      <c r="D2019" s="86" t="s">
        <v>22</v>
      </c>
      <c r="E2019" s="86"/>
      <c r="F2019" s="90">
        <v>4212.5600000000004</v>
      </c>
      <c r="G2019" s="136">
        <f t="shared" si="424"/>
        <v>2498.04808</v>
      </c>
      <c r="H2019" s="130"/>
      <c r="I2019" s="131">
        <f t="shared" si="430"/>
        <v>2498.04808</v>
      </c>
      <c r="J2019" s="138"/>
      <c r="K2019" s="27"/>
    </row>
    <row r="2020" spans="1:11" ht="30">
      <c r="A2020" s="86" t="s">
        <v>13937</v>
      </c>
      <c r="B2020" s="88" t="s">
        <v>3196</v>
      </c>
      <c r="C2020" s="88"/>
      <c r="D2020" s="86" t="s">
        <v>22</v>
      </c>
      <c r="E2020" s="86"/>
      <c r="F2020" s="90">
        <v>4212.5600000000004</v>
      </c>
      <c r="G2020" s="136">
        <f t="shared" si="424"/>
        <v>2498.04808</v>
      </c>
      <c r="H2020" s="130"/>
      <c r="I2020" s="131">
        <f t="shared" si="430"/>
        <v>2498.04808</v>
      </c>
      <c r="J2020" s="138"/>
      <c r="K2020" s="27"/>
    </row>
    <row r="2021" spans="1:11" ht="30">
      <c r="A2021" s="86" t="s">
        <v>13938</v>
      </c>
      <c r="B2021" s="88" t="s">
        <v>3197</v>
      </c>
      <c r="C2021" s="88" t="s">
        <v>13939</v>
      </c>
      <c r="D2021" s="86" t="s">
        <v>23</v>
      </c>
      <c r="E2021" s="86"/>
      <c r="F2021" s="90">
        <v>1821.9</v>
      </c>
      <c r="G2021" s="136">
        <f t="shared" si="424"/>
        <v>1080.3867</v>
      </c>
      <c r="H2021" s="130"/>
      <c r="I2021" s="131">
        <f t="shared" si="430"/>
        <v>1080.3867</v>
      </c>
      <c r="J2021" s="138"/>
      <c r="K2021" s="27"/>
    </row>
    <row r="2022" spans="1:11" ht="41.25">
      <c r="A2022" s="86" t="s">
        <v>13940</v>
      </c>
      <c r="B2022" s="88" t="s">
        <v>3202</v>
      </c>
      <c r="C2022" s="88"/>
      <c r="D2022" s="86" t="s">
        <v>11794</v>
      </c>
      <c r="E2022" s="86"/>
      <c r="F2022" s="90">
        <v>29856.82</v>
      </c>
      <c r="G2022" s="136">
        <f t="shared" si="424"/>
        <v>17705.094259999998</v>
      </c>
      <c r="H2022" s="130"/>
      <c r="I2022" s="131">
        <f t="shared" si="430"/>
        <v>17705.094259999998</v>
      </c>
      <c r="J2022" s="138"/>
      <c r="K2022" s="141" t="s">
        <v>14684</v>
      </c>
    </row>
    <row r="2023" spans="1:11" ht="41.25">
      <c r="A2023" s="86" t="s">
        <v>13941</v>
      </c>
      <c r="B2023" s="88" t="s">
        <v>3203</v>
      </c>
      <c r="C2023" s="88" t="s">
        <v>13942</v>
      </c>
      <c r="D2023" s="86" t="s">
        <v>22</v>
      </c>
      <c r="E2023" s="86"/>
      <c r="F2023" s="90">
        <v>15079.2</v>
      </c>
      <c r="G2023" s="136">
        <f t="shared" si="424"/>
        <v>8941.9655999999995</v>
      </c>
      <c r="H2023" s="130"/>
      <c r="I2023" s="131">
        <f t="shared" si="430"/>
        <v>8941.9655999999995</v>
      </c>
      <c r="J2023" s="138"/>
      <c r="K2023" s="141" t="s">
        <v>14684</v>
      </c>
    </row>
    <row r="2024" spans="1:11" ht="18.75">
      <c r="A2024" s="86" t="s">
        <v>13943</v>
      </c>
      <c r="B2024" s="88" t="s">
        <v>3205</v>
      </c>
      <c r="C2024" s="88" t="s">
        <v>13944</v>
      </c>
      <c r="D2024" s="86" t="s">
        <v>22</v>
      </c>
      <c r="E2024" s="86"/>
      <c r="F2024" s="90">
        <v>6154.84</v>
      </c>
      <c r="G2024" s="136">
        <f t="shared" si="424"/>
        <v>3649.8201199999999</v>
      </c>
      <c r="H2024" s="130"/>
      <c r="I2024" s="131">
        <f t="shared" si="430"/>
        <v>3649.8201199999999</v>
      </c>
      <c r="J2024" s="138"/>
      <c r="K2024" s="27"/>
    </row>
    <row r="2025" spans="1:11" ht="18.75">
      <c r="A2025" s="86" t="s">
        <v>13945</v>
      </c>
      <c r="B2025" s="88" t="s">
        <v>3208</v>
      </c>
      <c r="C2025" s="88"/>
      <c r="D2025" s="86" t="s">
        <v>11794</v>
      </c>
      <c r="E2025" s="86"/>
      <c r="F2025" s="90">
        <v>11599.38</v>
      </c>
      <c r="G2025" s="136">
        <f t="shared" si="424"/>
        <v>6878.4323399999994</v>
      </c>
      <c r="H2025" s="130"/>
      <c r="I2025" s="131">
        <f t="shared" si="430"/>
        <v>6878.4323399999994</v>
      </c>
      <c r="J2025" s="138"/>
      <c r="K2025" s="27"/>
    </row>
    <row r="2026" spans="1:11" ht="60">
      <c r="A2026" s="86" t="s">
        <v>13946</v>
      </c>
      <c r="B2026" s="88" t="s">
        <v>3209</v>
      </c>
      <c r="C2026" s="88" t="s">
        <v>13947</v>
      </c>
      <c r="D2026" s="86" t="s">
        <v>22</v>
      </c>
      <c r="E2026" s="169" t="s">
        <v>12</v>
      </c>
      <c r="F2026" s="90">
        <v>3860.61</v>
      </c>
      <c r="G2026" s="136">
        <f t="shared" si="424"/>
        <v>2289.3417300000001</v>
      </c>
      <c r="H2026" s="130">
        <f>G2026*30/100</f>
        <v>686.80251900000007</v>
      </c>
      <c r="I2026" s="131">
        <f t="shared" ref="I2026" si="431">G2026+H2026</f>
        <v>2976.1442489999999</v>
      </c>
      <c r="J2026" s="142">
        <v>0.3</v>
      </c>
      <c r="K2026" s="27"/>
    </row>
    <row r="2027" spans="1:11" ht="18.75">
      <c r="A2027" s="86" t="s">
        <v>13948</v>
      </c>
      <c r="B2027" s="88" t="s">
        <v>3211</v>
      </c>
      <c r="C2027" s="88" t="s">
        <v>3201</v>
      </c>
      <c r="D2027" s="86" t="s">
        <v>24</v>
      </c>
      <c r="E2027" s="114"/>
      <c r="F2027" s="90">
        <v>506.15</v>
      </c>
      <c r="G2027" s="136">
        <f t="shared" si="424"/>
        <v>300.14694999999995</v>
      </c>
      <c r="H2027" s="130"/>
      <c r="I2027" s="131">
        <f t="shared" ref="I2027:I2032" si="432">G2027</f>
        <v>300.14694999999995</v>
      </c>
      <c r="J2027" s="138"/>
      <c r="K2027" s="27"/>
    </row>
    <row r="2028" spans="1:11" ht="28.5">
      <c r="A2028" s="86" t="s">
        <v>145</v>
      </c>
      <c r="B2028" s="89" t="s">
        <v>3213</v>
      </c>
      <c r="C2028" s="88"/>
      <c r="D2028" s="86"/>
      <c r="E2028" s="82"/>
      <c r="F2028" s="90"/>
      <c r="G2028" s="146"/>
      <c r="H2028" s="149"/>
      <c r="I2028" s="146"/>
      <c r="J2028" s="138"/>
      <c r="K2028" s="27"/>
    </row>
    <row r="2029" spans="1:11" ht="18.75">
      <c r="A2029" s="86" t="s">
        <v>13949</v>
      </c>
      <c r="B2029" s="88" t="s">
        <v>3214</v>
      </c>
      <c r="C2029" s="88" t="s">
        <v>13950</v>
      </c>
      <c r="D2029" s="86" t="s">
        <v>11794</v>
      </c>
      <c r="E2029" s="86"/>
      <c r="F2029" s="90">
        <v>9155.5</v>
      </c>
      <c r="G2029" s="136">
        <f t="shared" si="424"/>
        <v>5429.2114999999994</v>
      </c>
      <c r="H2029" s="130"/>
      <c r="I2029" s="131">
        <f t="shared" si="432"/>
        <v>5429.2114999999994</v>
      </c>
      <c r="J2029" s="138"/>
      <c r="K2029" s="27"/>
    </row>
    <row r="2030" spans="1:11" ht="18.75">
      <c r="A2030" s="86" t="s">
        <v>13951</v>
      </c>
      <c r="B2030" s="88" t="s">
        <v>3216</v>
      </c>
      <c r="C2030" s="88" t="s">
        <v>13952</v>
      </c>
      <c r="D2030" s="86" t="s">
        <v>11794</v>
      </c>
      <c r="E2030" s="86"/>
      <c r="F2030" s="90">
        <v>15107.04</v>
      </c>
      <c r="G2030" s="136">
        <f t="shared" si="424"/>
        <v>8958.4747200000002</v>
      </c>
      <c r="H2030" s="130"/>
      <c r="I2030" s="131">
        <f t="shared" si="432"/>
        <v>8958.4747200000002</v>
      </c>
      <c r="J2030" s="138"/>
      <c r="K2030" s="27"/>
    </row>
    <row r="2031" spans="1:11" ht="18.75">
      <c r="A2031" s="86" t="s">
        <v>13953</v>
      </c>
      <c r="B2031" s="88" t="s">
        <v>3218</v>
      </c>
      <c r="C2031" s="88" t="s">
        <v>3219</v>
      </c>
      <c r="D2031" s="86" t="s">
        <v>11794</v>
      </c>
      <c r="E2031" s="86"/>
      <c r="F2031" s="90">
        <v>8827.1299999999992</v>
      </c>
      <c r="G2031" s="136">
        <f t="shared" si="424"/>
        <v>5234.4880899999989</v>
      </c>
      <c r="H2031" s="130"/>
      <c r="I2031" s="131">
        <f t="shared" si="432"/>
        <v>5234.4880899999989</v>
      </c>
      <c r="J2031" s="138"/>
      <c r="K2031" s="27"/>
    </row>
    <row r="2032" spans="1:11" ht="18.75">
      <c r="A2032" s="86" t="s">
        <v>13954</v>
      </c>
      <c r="B2032" s="88" t="s">
        <v>3220</v>
      </c>
      <c r="C2032" s="88"/>
      <c r="D2032" s="86" t="s">
        <v>24</v>
      </c>
      <c r="E2032" s="86"/>
      <c r="F2032" s="90">
        <v>1412.51</v>
      </c>
      <c r="G2032" s="136">
        <f t="shared" si="424"/>
        <v>837.61842999999999</v>
      </c>
      <c r="H2032" s="130"/>
      <c r="I2032" s="131">
        <f t="shared" si="432"/>
        <v>837.61842999999999</v>
      </c>
      <c r="J2032" s="138"/>
      <c r="K2032" s="27"/>
    </row>
    <row r="2033" spans="1:11" ht="20.25">
      <c r="A2033" s="86" t="s">
        <v>13955</v>
      </c>
      <c r="B2033" s="88" t="s">
        <v>3221</v>
      </c>
      <c r="C2033" s="88"/>
      <c r="D2033" s="86" t="s">
        <v>22</v>
      </c>
      <c r="E2033" s="169" t="s">
        <v>12</v>
      </c>
      <c r="F2033" s="90">
        <v>2934.32</v>
      </c>
      <c r="G2033" s="136">
        <f t="shared" si="424"/>
        <v>1740.0517600000001</v>
      </c>
      <c r="H2033" s="130">
        <f t="shared" ref="H2033:H2034" si="433">G2033*30/100</f>
        <v>522.01552800000002</v>
      </c>
      <c r="I2033" s="131">
        <f t="shared" ref="I2033:I2037" si="434">G2033+H2033</f>
        <v>2262.0672880000002</v>
      </c>
      <c r="J2033" s="142">
        <v>0.3</v>
      </c>
      <c r="K2033" s="27"/>
    </row>
    <row r="2034" spans="1:11" ht="20.25">
      <c r="A2034" s="86" t="s">
        <v>13956</v>
      </c>
      <c r="B2034" s="88" t="s">
        <v>3222</v>
      </c>
      <c r="C2034" s="88"/>
      <c r="D2034" s="86" t="s">
        <v>22</v>
      </c>
      <c r="E2034" s="169" t="s">
        <v>12</v>
      </c>
      <c r="F2034" s="90">
        <v>3814.46</v>
      </c>
      <c r="G2034" s="136">
        <f t="shared" si="424"/>
        <v>2261.97478</v>
      </c>
      <c r="H2034" s="130">
        <f t="shared" si="433"/>
        <v>678.59243400000003</v>
      </c>
      <c r="I2034" s="131">
        <f t="shared" si="434"/>
        <v>2940.5672140000001</v>
      </c>
      <c r="J2034" s="142">
        <v>0.3</v>
      </c>
      <c r="K2034" s="27"/>
    </row>
    <row r="2035" spans="1:11" ht="20.25">
      <c r="A2035" s="86" t="s">
        <v>13957</v>
      </c>
      <c r="B2035" s="88" t="s">
        <v>3223</v>
      </c>
      <c r="C2035" s="88"/>
      <c r="D2035" s="86" t="s">
        <v>22</v>
      </c>
      <c r="E2035" s="169" t="s">
        <v>12</v>
      </c>
      <c r="F2035" s="90">
        <v>3227.44</v>
      </c>
      <c r="G2035" s="136">
        <f t="shared" si="424"/>
        <v>1913.87192</v>
      </c>
      <c r="H2035" s="130">
        <f>G2035*40/100</f>
        <v>765.548768</v>
      </c>
      <c r="I2035" s="131">
        <f t="shared" si="434"/>
        <v>2679.4206880000002</v>
      </c>
      <c r="J2035" s="142">
        <v>0.4</v>
      </c>
      <c r="K2035" s="27"/>
    </row>
    <row r="2036" spans="1:11" ht="20.25">
      <c r="A2036" s="86" t="s">
        <v>13958</v>
      </c>
      <c r="B2036" s="88" t="s">
        <v>3224</v>
      </c>
      <c r="C2036" s="88"/>
      <c r="D2036" s="86" t="s">
        <v>22</v>
      </c>
      <c r="E2036" s="169" t="s">
        <v>12</v>
      </c>
      <c r="F2036" s="90">
        <v>4254.53</v>
      </c>
      <c r="G2036" s="136">
        <f t="shared" si="424"/>
        <v>2522.9362899999996</v>
      </c>
      <c r="H2036" s="130">
        <f>G2036*50/100</f>
        <v>1261.4681449999998</v>
      </c>
      <c r="I2036" s="131">
        <f t="shared" si="434"/>
        <v>3784.4044349999995</v>
      </c>
      <c r="J2036" s="142">
        <v>0.5</v>
      </c>
      <c r="K2036" s="27"/>
    </row>
    <row r="2037" spans="1:11" ht="30">
      <c r="A2037" s="86" t="s">
        <v>13959</v>
      </c>
      <c r="B2037" s="88" t="s">
        <v>3225</v>
      </c>
      <c r="C2037" s="88"/>
      <c r="D2037" s="86" t="s">
        <v>22</v>
      </c>
      <c r="E2037" s="169" t="s">
        <v>12</v>
      </c>
      <c r="F2037" s="90">
        <v>3667.51</v>
      </c>
      <c r="G2037" s="136">
        <f t="shared" si="424"/>
        <v>2174.8334300000001</v>
      </c>
      <c r="H2037" s="130">
        <f>G2037*40/100</f>
        <v>869.93337200000008</v>
      </c>
      <c r="I2037" s="131">
        <f t="shared" si="434"/>
        <v>3044.7668020000001</v>
      </c>
      <c r="J2037" s="142">
        <v>0.4</v>
      </c>
      <c r="K2037" s="27"/>
    </row>
    <row r="2038" spans="1:11" ht="60">
      <c r="A2038" s="86" t="s">
        <v>13960</v>
      </c>
      <c r="B2038" s="88" t="s">
        <v>13961</v>
      </c>
      <c r="C2038" s="88" t="s">
        <v>13962</v>
      </c>
      <c r="D2038" s="86" t="s">
        <v>22</v>
      </c>
      <c r="E2038" s="86"/>
      <c r="F2038" s="90">
        <v>5534.36</v>
      </c>
      <c r="G2038" s="136">
        <f t="shared" si="424"/>
        <v>3281.8754799999997</v>
      </c>
      <c r="H2038" s="130"/>
      <c r="I2038" s="131">
        <f t="shared" ref="I2038:I2043" si="435">G2038</f>
        <v>3281.8754799999997</v>
      </c>
      <c r="J2038" s="138"/>
      <c r="K2038" s="27"/>
    </row>
    <row r="2039" spans="1:11" ht="45">
      <c r="A2039" s="86" t="s">
        <v>13963</v>
      </c>
      <c r="B2039" s="88" t="s">
        <v>3228</v>
      </c>
      <c r="C2039" s="88" t="s">
        <v>3229</v>
      </c>
      <c r="D2039" s="86" t="s">
        <v>22</v>
      </c>
      <c r="E2039" s="86"/>
      <c r="F2039" s="90">
        <v>5534.36</v>
      </c>
      <c r="G2039" s="136">
        <f t="shared" si="424"/>
        <v>3281.8754799999997</v>
      </c>
      <c r="H2039" s="130"/>
      <c r="I2039" s="131">
        <f t="shared" si="435"/>
        <v>3281.8754799999997</v>
      </c>
      <c r="J2039" s="138"/>
      <c r="K2039" s="27"/>
    </row>
    <row r="2040" spans="1:11" ht="18.75">
      <c r="A2040" s="86" t="s">
        <v>13964</v>
      </c>
      <c r="B2040" s="88" t="s">
        <v>3230</v>
      </c>
      <c r="C2040" s="88"/>
      <c r="D2040" s="86" t="s">
        <v>24</v>
      </c>
      <c r="E2040" s="86"/>
      <c r="F2040" s="90">
        <v>2013.01</v>
      </c>
      <c r="G2040" s="136">
        <f t="shared" si="424"/>
        <v>1193.7149299999999</v>
      </c>
      <c r="H2040" s="130"/>
      <c r="I2040" s="131">
        <f t="shared" si="435"/>
        <v>1193.7149299999999</v>
      </c>
      <c r="J2040" s="138"/>
      <c r="K2040" s="27"/>
    </row>
    <row r="2041" spans="1:11" ht="18.75">
      <c r="A2041" s="86" t="s">
        <v>13965</v>
      </c>
      <c r="B2041" s="88" t="s">
        <v>3231</v>
      </c>
      <c r="C2041" s="88"/>
      <c r="D2041" s="86" t="s">
        <v>22</v>
      </c>
      <c r="E2041" s="86"/>
      <c r="F2041" s="90">
        <v>4150.67</v>
      </c>
      <c r="G2041" s="136">
        <f t="shared" si="424"/>
        <v>2461.3473100000001</v>
      </c>
      <c r="H2041" s="130"/>
      <c r="I2041" s="131">
        <f t="shared" si="435"/>
        <v>2461.3473100000001</v>
      </c>
      <c r="J2041" s="138"/>
      <c r="K2041" s="27"/>
    </row>
    <row r="2042" spans="1:11" ht="30">
      <c r="A2042" s="86" t="s">
        <v>13966</v>
      </c>
      <c r="B2042" s="88" t="s">
        <v>3232</v>
      </c>
      <c r="C2042" s="88"/>
      <c r="D2042" s="86" t="s">
        <v>22</v>
      </c>
      <c r="E2042" s="86"/>
      <c r="F2042" s="90">
        <v>5880.18</v>
      </c>
      <c r="G2042" s="136">
        <f t="shared" si="424"/>
        <v>3486.9467399999999</v>
      </c>
      <c r="H2042" s="130"/>
      <c r="I2042" s="131">
        <f t="shared" si="435"/>
        <v>3486.9467399999999</v>
      </c>
      <c r="J2042" s="138"/>
      <c r="K2042" s="27"/>
    </row>
    <row r="2043" spans="1:11" ht="41.25">
      <c r="A2043" s="86" t="s">
        <v>13967</v>
      </c>
      <c r="B2043" s="88" t="s">
        <v>3233</v>
      </c>
      <c r="C2043" s="88"/>
      <c r="D2043" s="86" t="s">
        <v>11794</v>
      </c>
      <c r="E2043" s="86"/>
      <c r="F2043" s="90">
        <v>20283.03</v>
      </c>
      <c r="G2043" s="136">
        <f t="shared" si="424"/>
        <v>12027.836789999999</v>
      </c>
      <c r="H2043" s="130"/>
      <c r="I2043" s="131">
        <f t="shared" si="435"/>
        <v>12027.836789999999</v>
      </c>
      <c r="J2043" s="138"/>
      <c r="K2043" s="141" t="s">
        <v>14684</v>
      </c>
    </row>
    <row r="2044" spans="1:11" ht="41.25">
      <c r="A2044" s="86" t="s">
        <v>13968</v>
      </c>
      <c r="B2044" s="88" t="s">
        <v>3234</v>
      </c>
      <c r="C2044" s="88"/>
      <c r="D2044" s="96" t="s">
        <v>11794</v>
      </c>
      <c r="E2044" s="170" t="s">
        <v>12</v>
      </c>
      <c r="F2044" s="90">
        <v>20277.13</v>
      </c>
      <c r="G2044" s="136">
        <f t="shared" si="424"/>
        <v>12024.338089999999</v>
      </c>
      <c r="H2044" s="130">
        <f>G2044*50/100</f>
        <v>6012.1690449999996</v>
      </c>
      <c r="I2044" s="131">
        <f t="shared" ref="I2044" si="436">G2044+H2044</f>
        <v>18036.507135</v>
      </c>
      <c r="J2044" s="142">
        <v>0.5</v>
      </c>
      <c r="K2044" s="141" t="s">
        <v>14684</v>
      </c>
    </row>
    <row r="2045" spans="1:11" ht="41.25">
      <c r="A2045" s="86" t="s">
        <v>13969</v>
      </c>
      <c r="B2045" s="88" t="s">
        <v>3235</v>
      </c>
      <c r="C2045" s="88"/>
      <c r="D2045" s="86" t="s">
        <v>22</v>
      </c>
      <c r="E2045" s="86"/>
      <c r="F2045" s="90">
        <v>11192.6</v>
      </c>
      <c r="G2045" s="136">
        <f t="shared" si="424"/>
        <v>6637.2118</v>
      </c>
      <c r="H2045" s="130"/>
      <c r="I2045" s="131">
        <f t="shared" ref="I2045:I2051" si="437">G2045</f>
        <v>6637.2118</v>
      </c>
      <c r="J2045" s="138"/>
      <c r="K2045" s="141" t="s">
        <v>14684</v>
      </c>
    </row>
    <row r="2046" spans="1:11" ht="41.25">
      <c r="A2046" s="86" t="s">
        <v>13970</v>
      </c>
      <c r="B2046" s="88" t="s">
        <v>3236</v>
      </c>
      <c r="C2046" s="88"/>
      <c r="D2046" s="86" t="s">
        <v>11794</v>
      </c>
      <c r="E2046" s="86"/>
      <c r="F2046" s="90">
        <v>38614.6</v>
      </c>
      <c r="G2046" s="136">
        <f t="shared" si="424"/>
        <v>22898.457799999996</v>
      </c>
      <c r="H2046" s="130"/>
      <c r="I2046" s="131">
        <f t="shared" si="437"/>
        <v>22898.457799999996</v>
      </c>
      <c r="J2046" s="138"/>
      <c r="K2046" s="141" t="s">
        <v>14684</v>
      </c>
    </row>
    <row r="2047" spans="1:11" ht="28.5">
      <c r="A2047" s="86" t="s">
        <v>145</v>
      </c>
      <c r="B2047" s="89" t="s">
        <v>3237</v>
      </c>
      <c r="C2047" s="88"/>
      <c r="D2047" s="86"/>
      <c r="E2047" s="86"/>
      <c r="F2047" s="90"/>
      <c r="G2047" s="146"/>
      <c r="H2047" s="149"/>
      <c r="I2047" s="146"/>
      <c r="J2047" s="138"/>
      <c r="K2047" s="27"/>
    </row>
    <row r="2048" spans="1:11" ht="18.75">
      <c r="A2048" s="86" t="s">
        <v>145</v>
      </c>
      <c r="B2048" s="89" t="s">
        <v>3238</v>
      </c>
      <c r="C2048" s="88"/>
      <c r="D2048" s="86"/>
      <c r="E2048" s="86"/>
      <c r="F2048" s="90"/>
      <c r="G2048" s="146"/>
      <c r="H2048" s="149"/>
      <c r="I2048" s="146"/>
      <c r="J2048" s="138"/>
      <c r="K2048" s="27"/>
    </row>
    <row r="2049" spans="1:11" ht="18.75">
      <c r="A2049" s="86" t="s">
        <v>13971</v>
      </c>
      <c r="B2049" s="88" t="s">
        <v>3239</v>
      </c>
      <c r="C2049" s="88"/>
      <c r="D2049" s="86" t="s">
        <v>11794</v>
      </c>
      <c r="E2049" s="86"/>
      <c r="F2049" s="90">
        <v>13106.61</v>
      </c>
      <c r="G2049" s="136">
        <f t="shared" si="424"/>
        <v>7772.2197299999998</v>
      </c>
      <c r="H2049" s="130"/>
      <c r="I2049" s="131">
        <f t="shared" si="437"/>
        <v>7772.2197299999998</v>
      </c>
      <c r="J2049" s="138"/>
      <c r="K2049" s="27"/>
    </row>
    <row r="2050" spans="1:11" ht="18.75">
      <c r="A2050" s="86" t="s">
        <v>13972</v>
      </c>
      <c r="B2050" s="88" t="s">
        <v>3240</v>
      </c>
      <c r="C2050" s="88"/>
      <c r="D2050" s="86" t="s">
        <v>23</v>
      </c>
      <c r="E2050" s="86"/>
      <c r="F2050" s="90">
        <v>2139.96</v>
      </c>
      <c r="G2050" s="136">
        <f t="shared" si="424"/>
        <v>1268.9962800000001</v>
      </c>
      <c r="H2050" s="130"/>
      <c r="I2050" s="131">
        <f t="shared" si="437"/>
        <v>1268.9962800000001</v>
      </c>
      <c r="J2050" s="138"/>
      <c r="K2050" s="27"/>
    </row>
    <row r="2051" spans="1:11" ht="18.75">
      <c r="A2051" s="86" t="s">
        <v>13973</v>
      </c>
      <c r="B2051" s="88" t="s">
        <v>3241</v>
      </c>
      <c r="C2051" s="88"/>
      <c r="D2051" s="86" t="s">
        <v>22</v>
      </c>
      <c r="E2051" s="86"/>
      <c r="F2051" s="90">
        <v>2803.91</v>
      </c>
      <c r="G2051" s="136">
        <f t="shared" si="424"/>
        <v>1662.7186299999998</v>
      </c>
      <c r="H2051" s="130"/>
      <c r="I2051" s="131">
        <f t="shared" si="437"/>
        <v>1662.7186299999998</v>
      </c>
      <c r="J2051" s="138"/>
      <c r="K2051" s="27"/>
    </row>
    <row r="2052" spans="1:11" ht="20.25">
      <c r="A2052" s="86" t="s">
        <v>13974</v>
      </c>
      <c r="B2052" s="88" t="s">
        <v>3242</v>
      </c>
      <c r="C2052" s="88"/>
      <c r="D2052" s="86" t="s">
        <v>20</v>
      </c>
      <c r="E2052" s="169" t="s">
        <v>12</v>
      </c>
      <c r="F2052" s="90">
        <v>125526.47</v>
      </c>
      <c r="G2052" s="136">
        <f t="shared" si="424"/>
        <v>74437.196710000004</v>
      </c>
      <c r="H2052" s="130">
        <f>G2052*30/100</f>
        <v>22331.159013</v>
      </c>
      <c r="I2052" s="131">
        <f t="shared" ref="I2052:I2053" si="438">G2052+H2052</f>
        <v>96768.355723000001</v>
      </c>
      <c r="J2052" s="142">
        <v>0.3</v>
      </c>
      <c r="K2052" s="27"/>
    </row>
    <row r="2053" spans="1:11" ht="41.25">
      <c r="A2053" s="86" t="s">
        <v>13975</v>
      </c>
      <c r="B2053" s="88" t="s">
        <v>3243</v>
      </c>
      <c r="C2053" s="88"/>
      <c r="D2053" s="86" t="s">
        <v>11794</v>
      </c>
      <c r="E2053" s="86"/>
      <c r="F2053" s="90">
        <v>27991.98</v>
      </c>
      <c r="G2053" s="136">
        <f t="shared" si="424"/>
        <v>16599.244139999999</v>
      </c>
      <c r="H2053" s="130">
        <f>G2053*40/100</f>
        <v>6639.6976559999994</v>
      </c>
      <c r="I2053" s="131">
        <f t="shared" si="438"/>
        <v>23238.941795999999</v>
      </c>
      <c r="J2053" s="142">
        <v>0.4</v>
      </c>
      <c r="K2053" s="141" t="s">
        <v>14684</v>
      </c>
    </row>
    <row r="2054" spans="1:11" ht="18.75">
      <c r="A2054" s="86" t="s">
        <v>13976</v>
      </c>
      <c r="B2054" s="88" t="s">
        <v>3244</v>
      </c>
      <c r="C2054" s="88"/>
      <c r="D2054" s="86" t="s">
        <v>11794</v>
      </c>
      <c r="E2054" s="86"/>
      <c r="F2054" s="90">
        <v>6240.93</v>
      </c>
      <c r="G2054" s="136">
        <f t="shared" si="424"/>
        <v>3700.87149</v>
      </c>
      <c r="H2054" s="130"/>
      <c r="I2054" s="131">
        <f t="shared" ref="I2054:I2057" si="439">G2054</f>
        <v>3700.87149</v>
      </c>
      <c r="J2054" s="138"/>
      <c r="K2054" s="27"/>
    </row>
    <row r="2055" spans="1:11" ht="60">
      <c r="A2055" s="86" t="s">
        <v>13977</v>
      </c>
      <c r="B2055" s="88" t="s">
        <v>3245</v>
      </c>
      <c r="C2055" s="88" t="s">
        <v>3246</v>
      </c>
      <c r="D2055" s="86" t="s">
        <v>24</v>
      </c>
      <c r="E2055" s="86"/>
      <c r="F2055" s="90">
        <v>607.38</v>
      </c>
      <c r="G2055" s="136">
        <f t="shared" si="424"/>
        <v>360.17633999999998</v>
      </c>
      <c r="H2055" s="130"/>
      <c r="I2055" s="131">
        <f t="shared" si="439"/>
        <v>360.17633999999998</v>
      </c>
      <c r="J2055" s="138"/>
      <c r="K2055" s="27"/>
    </row>
    <row r="2056" spans="1:11" ht="60">
      <c r="A2056" s="86" t="s">
        <v>13978</v>
      </c>
      <c r="B2056" s="88" t="s">
        <v>3247</v>
      </c>
      <c r="C2056" s="88" t="s">
        <v>3246</v>
      </c>
      <c r="D2056" s="86" t="s">
        <v>24</v>
      </c>
      <c r="E2056" s="86"/>
      <c r="F2056" s="90">
        <v>455.53</v>
      </c>
      <c r="G2056" s="136">
        <f t="shared" si="424"/>
        <v>270.12928999999997</v>
      </c>
      <c r="H2056" s="130"/>
      <c r="I2056" s="131">
        <f t="shared" si="439"/>
        <v>270.12928999999997</v>
      </c>
      <c r="J2056" s="138"/>
      <c r="K2056" s="27"/>
    </row>
    <row r="2057" spans="1:11" ht="60">
      <c r="A2057" s="86" t="s">
        <v>13979</v>
      </c>
      <c r="B2057" s="88" t="s">
        <v>3248</v>
      </c>
      <c r="C2057" s="88" t="s">
        <v>3246</v>
      </c>
      <c r="D2057" s="86" t="s">
        <v>24</v>
      </c>
      <c r="E2057" s="86"/>
      <c r="F2057" s="90">
        <v>303.69</v>
      </c>
      <c r="G2057" s="136">
        <f t="shared" ref="G2057:G2119" si="440">F2057*0.593</f>
        <v>180.08816999999999</v>
      </c>
      <c r="H2057" s="130"/>
      <c r="I2057" s="131">
        <f t="shared" si="439"/>
        <v>180.08816999999999</v>
      </c>
      <c r="J2057" s="138"/>
      <c r="K2057" s="27"/>
    </row>
    <row r="2058" spans="1:11" ht="41.25">
      <c r="A2058" s="86" t="s">
        <v>13980</v>
      </c>
      <c r="B2058" s="88" t="s">
        <v>3250</v>
      </c>
      <c r="C2058" s="88"/>
      <c r="D2058" s="86" t="s">
        <v>11794</v>
      </c>
      <c r="E2058" s="169" t="s">
        <v>12</v>
      </c>
      <c r="F2058" s="90">
        <v>16230.7</v>
      </c>
      <c r="G2058" s="136">
        <f t="shared" si="440"/>
        <v>9624.8050999999996</v>
      </c>
      <c r="H2058" s="130">
        <f>G2058*50/100</f>
        <v>4812.4025499999998</v>
      </c>
      <c r="I2058" s="131">
        <f t="shared" ref="I2058" si="441">G2058+H2058</f>
        <v>14437.20765</v>
      </c>
      <c r="J2058" s="142">
        <v>0.5</v>
      </c>
      <c r="K2058" s="141" t="s">
        <v>14684</v>
      </c>
    </row>
    <row r="2059" spans="1:11" ht="18.75">
      <c r="A2059" s="86" t="s">
        <v>13981</v>
      </c>
      <c r="B2059" s="88" t="s">
        <v>3251</v>
      </c>
      <c r="C2059" s="88"/>
      <c r="D2059" s="86" t="s">
        <v>22</v>
      </c>
      <c r="E2059" s="86"/>
      <c r="F2059" s="90">
        <v>4395.1099999999997</v>
      </c>
      <c r="G2059" s="136">
        <f t="shared" si="440"/>
        <v>2606.3002299999998</v>
      </c>
      <c r="H2059" s="130"/>
      <c r="I2059" s="131">
        <f t="shared" ref="I2059:I2060" si="442">G2059</f>
        <v>2606.3002299999998</v>
      </c>
      <c r="J2059" s="138"/>
      <c r="K2059" s="27"/>
    </row>
    <row r="2060" spans="1:11" ht="18.75">
      <c r="A2060" s="86" t="s">
        <v>13982</v>
      </c>
      <c r="B2060" s="88" t="s">
        <v>3252</v>
      </c>
      <c r="C2060" s="88"/>
      <c r="D2060" s="86" t="s">
        <v>11794</v>
      </c>
      <c r="E2060" s="86"/>
      <c r="F2060" s="90">
        <v>7801.16</v>
      </c>
      <c r="G2060" s="136">
        <f t="shared" si="440"/>
        <v>4626.08788</v>
      </c>
      <c r="H2060" s="130"/>
      <c r="I2060" s="131">
        <f t="shared" si="442"/>
        <v>4626.08788</v>
      </c>
      <c r="J2060" s="138"/>
      <c r="K2060" s="27"/>
    </row>
    <row r="2061" spans="1:11" ht="41.25">
      <c r="A2061" s="86" t="s">
        <v>13983</v>
      </c>
      <c r="B2061" s="88" t="s">
        <v>3253</v>
      </c>
      <c r="C2061" s="88"/>
      <c r="D2061" s="86" t="s">
        <v>11794</v>
      </c>
      <c r="E2061" s="86"/>
      <c r="F2061" s="90">
        <v>30706.720000000001</v>
      </c>
      <c r="G2061" s="136">
        <f t="shared" si="440"/>
        <v>18209.08496</v>
      </c>
      <c r="H2061" s="130">
        <f>G2061*40/100</f>
        <v>7283.633984000001</v>
      </c>
      <c r="I2061" s="131">
        <f t="shared" ref="I2061:I2062" si="443">G2061+H2061</f>
        <v>25492.718944</v>
      </c>
      <c r="J2061" s="142">
        <v>0.4</v>
      </c>
      <c r="K2061" s="141" t="s">
        <v>14684</v>
      </c>
    </row>
    <row r="2062" spans="1:11" ht="41.25">
      <c r="A2062" s="86" t="s">
        <v>13984</v>
      </c>
      <c r="B2062" s="88" t="s">
        <v>3254</v>
      </c>
      <c r="C2062" s="103"/>
      <c r="D2062" s="99" t="s">
        <v>11794</v>
      </c>
      <c r="E2062" s="172" t="s">
        <v>12</v>
      </c>
      <c r="F2062" s="90">
        <v>27416.73</v>
      </c>
      <c r="G2062" s="136">
        <f t="shared" si="440"/>
        <v>16258.120889999998</v>
      </c>
      <c r="H2062" s="130">
        <f>G2062*50/100</f>
        <v>8129.0604449999992</v>
      </c>
      <c r="I2062" s="131">
        <f t="shared" si="443"/>
        <v>24387.181334999997</v>
      </c>
      <c r="J2062" s="142">
        <v>0.5</v>
      </c>
      <c r="K2062" s="141" t="s">
        <v>14684</v>
      </c>
    </row>
    <row r="2063" spans="1:11" ht="18.75">
      <c r="A2063" s="86" t="s">
        <v>13985</v>
      </c>
      <c r="B2063" s="88" t="s">
        <v>3255</v>
      </c>
      <c r="C2063" s="88"/>
      <c r="D2063" s="86" t="s">
        <v>22</v>
      </c>
      <c r="E2063" s="86"/>
      <c r="F2063" s="90">
        <v>4206.0600000000004</v>
      </c>
      <c r="G2063" s="136">
        <f t="shared" si="440"/>
        <v>2494.1935800000001</v>
      </c>
      <c r="H2063" s="130"/>
      <c r="I2063" s="131">
        <f t="shared" ref="I2063:I2066" si="444">G2063</f>
        <v>2494.1935800000001</v>
      </c>
      <c r="J2063" s="138"/>
      <c r="K2063" s="27"/>
    </row>
    <row r="2064" spans="1:11" ht="18.75">
      <c r="A2064" s="86" t="s">
        <v>13986</v>
      </c>
      <c r="B2064" s="88" t="s">
        <v>3256</v>
      </c>
      <c r="C2064" s="88"/>
      <c r="D2064" s="86" t="s">
        <v>11794</v>
      </c>
      <c r="E2064" s="86"/>
      <c r="F2064" s="90">
        <v>5673.57</v>
      </c>
      <c r="G2064" s="136">
        <f t="shared" si="440"/>
        <v>3364.4270099999999</v>
      </c>
      <c r="H2064" s="130"/>
      <c r="I2064" s="131">
        <f t="shared" si="444"/>
        <v>3364.4270099999999</v>
      </c>
      <c r="J2064" s="138"/>
      <c r="K2064" s="27"/>
    </row>
    <row r="2065" spans="1:11" ht="18.75">
      <c r="A2065" s="86" t="s">
        <v>13987</v>
      </c>
      <c r="B2065" s="88" t="s">
        <v>3257</v>
      </c>
      <c r="C2065" s="88"/>
      <c r="D2065" s="86" t="s">
        <v>22</v>
      </c>
      <c r="E2065" s="86"/>
      <c r="F2065" s="90">
        <v>3935.52</v>
      </c>
      <c r="G2065" s="136">
        <f t="shared" si="440"/>
        <v>2333.7633599999999</v>
      </c>
      <c r="H2065" s="130"/>
      <c r="I2065" s="131">
        <f t="shared" si="444"/>
        <v>2333.7633599999999</v>
      </c>
      <c r="J2065" s="138"/>
      <c r="K2065" s="27"/>
    </row>
    <row r="2066" spans="1:11" ht="18.75">
      <c r="A2066" s="86" t="s">
        <v>13988</v>
      </c>
      <c r="B2066" s="88" t="s">
        <v>3258</v>
      </c>
      <c r="C2066" s="88"/>
      <c r="D2066" s="86" t="s">
        <v>11794</v>
      </c>
      <c r="E2066" s="86"/>
      <c r="F2066" s="90">
        <v>5900.75</v>
      </c>
      <c r="G2066" s="136">
        <f t="shared" si="440"/>
        <v>3499.1447499999999</v>
      </c>
      <c r="H2066" s="130"/>
      <c r="I2066" s="131">
        <f t="shared" si="444"/>
        <v>3499.1447499999999</v>
      </c>
      <c r="J2066" s="138"/>
      <c r="K2066" s="27"/>
    </row>
    <row r="2067" spans="1:11" ht="20.25">
      <c r="A2067" s="86" t="s">
        <v>13989</v>
      </c>
      <c r="B2067" s="88" t="s">
        <v>3259</v>
      </c>
      <c r="C2067" s="88"/>
      <c r="D2067" s="86" t="s">
        <v>11794</v>
      </c>
      <c r="E2067" s="169" t="s">
        <v>12</v>
      </c>
      <c r="F2067" s="90">
        <v>8098.48</v>
      </c>
      <c r="G2067" s="136">
        <f t="shared" si="440"/>
        <v>4802.3986399999994</v>
      </c>
      <c r="H2067" s="130">
        <f>G2067*30/100</f>
        <v>1440.7195919999999</v>
      </c>
      <c r="I2067" s="131">
        <f t="shared" ref="I2067" si="445">G2067+H2067</f>
        <v>6243.1182319999989</v>
      </c>
      <c r="J2067" s="142">
        <v>0.3</v>
      </c>
      <c r="K2067" s="27"/>
    </row>
    <row r="2068" spans="1:11" ht="18.75">
      <c r="A2068" s="86" t="s">
        <v>13990</v>
      </c>
      <c r="B2068" s="88" t="s">
        <v>3260</v>
      </c>
      <c r="C2068" s="88"/>
      <c r="D2068" s="86" t="s">
        <v>23</v>
      </c>
      <c r="E2068" s="86"/>
      <c r="F2068" s="90">
        <v>2139.96</v>
      </c>
      <c r="G2068" s="136">
        <f t="shared" si="440"/>
        <v>1268.9962800000001</v>
      </c>
      <c r="H2068" s="130"/>
      <c r="I2068" s="131">
        <f t="shared" ref="I2068:I2071" si="446">G2068</f>
        <v>1268.9962800000001</v>
      </c>
      <c r="J2068" s="138"/>
      <c r="K2068" s="27"/>
    </row>
    <row r="2069" spans="1:11" ht="18.75">
      <c r="A2069" s="86" t="s">
        <v>13991</v>
      </c>
      <c r="B2069" s="88" t="s">
        <v>3261</v>
      </c>
      <c r="C2069" s="88"/>
      <c r="D2069" s="86" t="s">
        <v>22</v>
      </c>
      <c r="E2069" s="86"/>
      <c r="F2069" s="90">
        <v>4486.49</v>
      </c>
      <c r="G2069" s="136">
        <f t="shared" si="440"/>
        <v>2660.4885699999995</v>
      </c>
      <c r="H2069" s="130"/>
      <c r="I2069" s="131">
        <f t="shared" si="446"/>
        <v>2660.4885699999995</v>
      </c>
      <c r="J2069" s="138"/>
      <c r="K2069" s="27"/>
    </row>
    <row r="2070" spans="1:11" ht="18.75">
      <c r="A2070" s="86" t="s">
        <v>13992</v>
      </c>
      <c r="B2070" s="88" t="s">
        <v>3262</v>
      </c>
      <c r="C2070" s="88"/>
      <c r="D2070" s="86" t="s">
        <v>23</v>
      </c>
      <c r="E2070" s="86"/>
      <c r="F2070" s="90">
        <v>2139.96</v>
      </c>
      <c r="G2070" s="136">
        <f t="shared" si="440"/>
        <v>1268.9962800000001</v>
      </c>
      <c r="H2070" s="130"/>
      <c r="I2070" s="131">
        <f t="shared" si="446"/>
        <v>1268.9962800000001</v>
      </c>
      <c r="J2070" s="138"/>
      <c r="K2070" s="27"/>
    </row>
    <row r="2071" spans="1:11" ht="18.75">
      <c r="A2071" s="86" t="s">
        <v>13993</v>
      </c>
      <c r="B2071" s="88" t="s">
        <v>3263</v>
      </c>
      <c r="C2071" s="88"/>
      <c r="D2071" s="86" t="s">
        <v>22</v>
      </c>
      <c r="E2071" s="86"/>
      <c r="F2071" s="90">
        <v>2951.55</v>
      </c>
      <c r="G2071" s="136">
        <f t="shared" si="440"/>
        <v>1750.2691500000001</v>
      </c>
      <c r="H2071" s="130"/>
      <c r="I2071" s="131">
        <f t="shared" si="446"/>
        <v>1750.2691500000001</v>
      </c>
      <c r="J2071" s="138"/>
      <c r="K2071" s="27"/>
    </row>
    <row r="2072" spans="1:11" ht="18.75">
      <c r="A2072" s="86" t="s">
        <v>13994</v>
      </c>
      <c r="B2072" s="88" t="s">
        <v>3264</v>
      </c>
      <c r="C2072" s="88"/>
      <c r="D2072" s="86" t="s">
        <v>22</v>
      </c>
      <c r="E2072" s="86"/>
      <c r="F2072" s="90">
        <v>4846.9399999999996</v>
      </c>
      <c r="G2072" s="136">
        <f t="shared" si="440"/>
        <v>2874.2354199999995</v>
      </c>
      <c r="H2072" s="130">
        <f>G2072*20/100</f>
        <v>574.84708399999988</v>
      </c>
      <c r="I2072" s="131">
        <f>G2072+H2072</f>
        <v>3449.0825039999995</v>
      </c>
      <c r="J2072" s="142">
        <v>0.2</v>
      </c>
      <c r="K2072" s="27"/>
    </row>
    <row r="2073" spans="1:11" ht="41.25">
      <c r="A2073" s="86" t="s">
        <v>13995</v>
      </c>
      <c r="B2073" s="88" t="s">
        <v>3265</v>
      </c>
      <c r="C2073" s="88"/>
      <c r="D2073" s="86" t="s">
        <v>11794</v>
      </c>
      <c r="E2073" s="86"/>
      <c r="F2073" s="90">
        <v>32900.080000000002</v>
      </c>
      <c r="G2073" s="136">
        <f t="shared" si="440"/>
        <v>19509.747439999999</v>
      </c>
      <c r="H2073" s="130"/>
      <c r="I2073" s="131">
        <f t="shared" ref="I2073:I2075" si="447">G2073</f>
        <v>19509.747439999999</v>
      </c>
      <c r="J2073" s="138"/>
      <c r="K2073" s="141" t="s">
        <v>14684</v>
      </c>
    </row>
    <row r="2074" spans="1:11" ht="30">
      <c r="A2074" s="86" t="s">
        <v>13996</v>
      </c>
      <c r="B2074" s="88" t="s">
        <v>3266</v>
      </c>
      <c r="C2074" s="88"/>
      <c r="D2074" s="86" t="s">
        <v>11794</v>
      </c>
      <c r="E2074" s="86"/>
      <c r="F2074" s="90">
        <v>6808.63</v>
      </c>
      <c r="G2074" s="136">
        <f t="shared" si="440"/>
        <v>4037.5175899999999</v>
      </c>
      <c r="H2074" s="130"/>
      <c r="I2074" s="131">
        <f t="shared" si="447"/>
        <v>4037.5175899999999</v>
      </c>
      <c r="J2074" s="138"/>
      <c r="K2074" s="27"/>
    </row>
    <row r="2075" spans="1:11" ht="18.75">
      <c r="A2075" s="86" t="s">
        <v>13997</v>
      </c>
      <c r="B2075" s="88" t="s">
        <v>3267</v>
      </c>
      <c r="C2075" s="88"/>
      <c r="D2075" s="86" t="s">
        <v>23</v>
      </c>
      <c r="E2075" s="86"/>
      <c r="F2075" s="90">
        <v>1408.12</v>
      </c>
      <c r="G2075" s="136">
        <f t="shared" si="440"/>
        <v>835.01515999999992</v>
      </c>
      <c r="H2075" s="130"/>
      <c r="I2075" s="131">
        <f t="shared" si="447"/>
        <v>835.01515999999992</v>
      </c>
      <c r="J2075" s="138"/>
      <c r="K2075" s="27"/>
    </row>
    <row r="2076" spans="1:11" ht="20.25">
      <c r="A2076" s="86" t="s">
        <v>13998</v>
      </c>
      <c r="B2076" s="88" t="s">
        <v>3268</v>
      </c>
      <c r="C2076" s="88"/>
      <c r="D2076" s="86" t="s">
        <v>22</v>
      </c>
      <c r="E2076" s="169" t="s">
        <v>12</v>
      </c>
      <c r="F2076" s="90">
        <v>3217.12</v>
      </c>
      <c r="G2076" s="136">
        <f t="shared" si="440"/>
        <v>1907.7521599999998</v>
      </c>
      <c r="H2076" s="130">
        <f t="shared" ref="H2076" si="448">G2076*30/100</f>
        <v>572.32564799999989</v>
      </c>
      <c r="I2076" s="131">
        <f t="shared" ref="I2076:I2077" si="449">G2076+H2076</f>
        <v>2480.0778079999995</v>
      </c>
      <c r="J2076" s="142">
        <v>0.3</v>
      </c>
      <c r="K2076" s="27"/>
    </row>
    <row r="2077" spans="1:11" ht="30">
      <c r="A2077" s="86" t="s">
        <v>13999</v>
      </c>
      <c r="B2077" s="88" t="s">
        <v>3269</v>
      </c>
      <c r="C2077" s="88" t="s">
        <v>14000</v>
      </c>
      <c r="D2077" s="106" t="s">
        <v>22</v>
      </c>
      <c r="E2077" s="169" t="s">
        <v>12</v>
      </c>
      <c r="F2077" s="90">
        <v>4206.0600000000004</v>
      </c>
      <c r="G2077" s="136">
        <f t="shared" si="440"/>
        <v>2494.1935800000001</v>
      </c>
      <c r="H2077" s="130">
        <f>G2077*50/100</f>
        <v>1247.0967900000001</v>
      </c>
      <c r="I2077" s="131">
        <f t="shared" si="449"/>
        <v>3741.2903700000002</v>
      </c>
      <c r="J2077" s="142">
        <v>0.5</v>
      </c>
      <c r="K2077" s="27"/>
    </row>
    <row r="2078" spans="1:11" ht="18.75">
      <c r="A2078" s="86" t="s">
        <v>14001</v>
      </c>
      <c r="B2078" s="88" t="s">
        <v>3271</v>
      </c>
      <c r="C2078" s="88"/>
      <c r="D2078" s="86" t="s">
        <v>23</v>
      </c>
      <c r="E2078" s="86"/>
      <c r="F2078" s="90">
        <v>2112.0100000000002</v>
      </c>
      <c r="G2078" s="136">
        <f t="shared" si="440"/>
        <v>1252.42193</v>
      </c>
      <c r="H2078" s="130"/>
      <c r="I2078" s="131">
        <f t="shared" ref="I2078:I2079" si="450">G2078</f>
        <v>1252.42193</v>
      </c>
      <c r="J2078" s="138"/>
      <c r="K2078" s="27"/>
    </row>
    <row r="2079" spans="1:11" ht="18.75">
      <c r="A2079" s="86" t="s">
        <v>14002</v>
      </c>
      <c r="B2079" s="88" t="s">
        <v>3272</v>
      </c>
      <c r="C2079" s="88"/>
      <c r="D2079" s="86" t="s">
        <v>11794</v>
      </c>
      <c r="E2079" s="86"/>
      <c r="F2079" s="90">
        <v>9361.86</v>
      </c>
      <c r="G2079" s="136">
        <f t="shared" si="440"/>
        <v>5551.5829800000001</v>
      </c>
      <c r="H2079" s="130"/>
      <c r="I2079" s="131">
        <f t="shared" si="450"/>
        <v>5551.5829800000001</v>
      </c>
      <c r="J2079" s="138"/>
      <c r="K2079" s="27"/>
    </row>
    <row r="2080" spans="1:11" ht="41.25">
      <c r="A2080" s="86" t="s">
        <v>14003</v>
      </c>
      <c r="B2080" s="88" t="s">
        <v>3273</v>
      </c>
      <c r="C2080" s="88"/>
      <c r="D2080" s="96" t="s">
        <v>22</v>
      </c>
      <c r="E2080" s="170" t="s">
        <v>12</v>
      </c>
      <c r="F2080" s="90">
        <v>17701.84</v>
      </c>
      <c r="G2080" s="136">
        <f t="shared" si="440"/>
        <v>10497.19112</v>
      </c>
      <c r="H2080" s="130">
        <f>G2080*50/100</f>
        <v>5248.5955599999998</v>
      </c>
      <c r="I2080" s="131">
        <f t="shared" ref="I2080" si="451">G2080+H2080</f>
        <v>15745.786679999999</v>
      </c>
      <c r="J2080" s="142">
        <v>0.5</v>
      </c>
      <c r="K2080" s="141" t="s">
        <v>14684</v>
      </c>
    </row>
    <row r="2081" spans="1:11" ht="18.75">
      <c r="A2081" s="86" t="s">
        <v>14004</v>
      </c>
      <c r="B2081" s="88" t="s">
        <v>3274</v>
      </c>
      <c r="C2081" s="88"/>
      <c r="D2081" s="86" t="s">
        <v>22</v>
      </c>
      <c r="E2081" s="86"/>
      <c r="F2081" s="90">
        <v>2803.91</v>
      </c>
      <c r="G2081" s="136">
        <f t="shared" si="440"/>
        <v>1662.7186299999998</v>
      </c>
      <c r="H2081" s="130"/>
      <c r="I2081" s="131">
        <f t="shared" ref="I2081:I2084" si="452">G2081</f>
        <v>1662.7186299999998</v>
      </c>
      <c r="J2081" s="138"/>
      <c r="K2081" s="27"/>
    </row>
    <row r="2082" spans="1:11" ht="18.75">
      <c r="A2082" s="86" t="s">
        <v>14005</v>
      </c>
      <c r="B2082" s="88" t="s">
        <v>3275</v>
      </c>
      <c r="C2082" s="88"/>
      <c r="D2082" s="86" t="s">
        <v>11794</v>
      </c>
      <c r="E2082" s="86"/>
      <c r="F2082" s="90">
        <v>7801.16</v>
      </c>
      <c r="G2082" s="136">
        <f t="shared" si="440"/>
        <v>4626.08788</v>
      </c>
      <c r="H2082" s="130"/>
      <c r="I2082" s="131">
        <f t="shared" si="452"/>
        <v>4626.08788</v>
      </c>
      <c r="J2082" s="138"/>
      <c r="K2082" s="27"/>
    </row>
    <row r="2083" spans="1:11" ht="18.75">
      <c r="A2083" s="86" t="s">
        <v>14006</v>
      </c>
      <c r="B2083" s="88" t="s">
        <v>3276</v>
      </c>
      <c r="C2083" s="88"/>
      <c r="D2083" s="86" t="s">
        <v>24</v>
      </c>
      <c r="E2083" s="86"/>
      <c r="F2083" s="90">
        <v>930.65</v>
      </c>
      <c r="G2083" s="136">
        <f t="shared" si="440"/>
        <v>551.87545</v>
      </c>
      <c r="H2083" s="130"/>
      <c r="I2083" s="131">
        <f t="shared" si="452"/>
        <v>551.87545</v>
      </c>
      <c r="J2083" s="138"/>
      <c r="K2083" s="27"/>
    </row>
    <row r="2084" spans="1:11" ht="18.75">
      <c r="A2084" s="86" t="s">
        <v>14007</v>
      </c>
      <c r="B2084" s="88" t="s">
        <v>3277</v>
      </c>
      <c r="C2084" s="88"/>
      <c r="D2084" s="86" t="s">
        <v>22</v>
      </c>
      <c r="E2084" s="86"/>
      <c r="F2084" s="90">
        <v>3689.53</v>
      </c>
      <c r="G2084" s="136">
        <f t="shared" si="440"/>
        <v>2187.89129</v>
      </c>
      <c r="H2084" s="130"/>
      <c r="I2084" s="131">
        <f t="shared" si="452"/>
        <v>2187.89129</v>
      </c>
      <c r="J2084" s="138"/>
      <c r="K2084" s="27"/>
    </row>
    <row r="2085" spans="1:11" ht="18.75">
      <c r="A2085" s="86" t="s">
        <v>145</v>
      </c>
      <c r="B2085" s="89" t="s">
        <v>3278</v>
      </c>
      <c r="C2085" s="88"/>
      <c r="D2085" s="86"/>
      <c r="E2085" s="86"/>
      <c r="F2085" s="90"/>
      <c r="G2085" s="146"/>
      <c r="H2085" s="149"/>
      <c r="I2085" s="146"/>
      <c r="J2085" s="138"/>
      <c r="K2085" s="27"/>
    </row>
    <row r="2086" spans="1:11" ht="45">
      <c r="A2086" s="86" t="s">
        <v>14008</v>
      </c>
      <c r="B2086" s="88" t="s">
        <v>3279</v>
      </c>
      <c r="C2086" s="93" t="s">
        <v>14009</v>
      </c>
      <c r="D2086" s="106" t="s">
        <v>22</v>
      </c>
      <c r="E2086" s="169" t="s">
        <v>12</v>
      </c>
      <c r="F2086" s="90">
        <v>2573.96</v>
      </c>
      <c r="G2086" s="136">
        <f t="shared" si="440"/>
        <v>1526.3582799999999</v>
      </c>
      <c r="H2086" s="130">
        <f>G2086*30/100</f>
        <v>457.90748399999995</v>
      </c>
      <c r="I2086" s="131">
        <f t="shared" ref="I2086" si="453">G2086+H2086</f>
        <v>1984.2657639999998</v>
      </c>
      <c r="J2086" s="142">
        <v>0.3</v>
      </c>
      <c r="K2086" s="27"/>
    </row>
    <row r="2087" spans="1:11" ht="18.75">
      <c r="A2087" s="86" t="s">
        <v>14010</v>
      </c>
      <c r="B2087" s="88" t="s">
        <v>3281</v>
      </c>
      <c r="C2087" s="88"/>
      <c r="D2087" s="86" t="s">
        <v>24</v>
      </c>
      <c r="E2087" s="86"/>
      <c r="F2087" s="90">
        <v>551.20000000000005</v>
      </c>
      <c r="G2087" s="136">
        <f t="shared" si="440"/>
        <v>326.86160000000001</v>
      </c>
      <c r="H2087" s="130"/>
      <c r="I2087" s="131">
        <f t="shared" ref="I2087:I2089" si="454">G2087</f>
        <v>326.86160000000001</v>
      </c>
      <c r="J2087" s="138"/>
      <c r="K2087" s="27"/>
    </row>
    <row r="2088" spans="1:11" ht="18.75">
      <c r="A2088" s="86" t="s">
        <v>14011</v>
      </c>
      <c r="B2088" s="88" t="s">
        <v>3282</v>
      </c>
      <c r="C2088" s="88"/>
      <c r="D2088" s="86" t="s">
        <v>22</v>
      </c>
      <c r="E2088" s="86"/>
      <c r="F2088" s="90">
        <v>3926.02</v>
      </c>
      <c r="G2088" s="136">
        <f t="shared" si="440"/>
        <v>2328.12986</v>
      </c>
      <c r="H2088" s="130"/>
      <c r="I2088" s="131">
        <f t="shared" si="454"/>
        <v>2328.12986</v>
      </c>
      <c r="J2088" s="138"/>
      <c r="K2088" s="27"/>
    </row>
    <row r="2089" spans="1:11" ht="18.75">
      <c r="A2089" s="86" t="s">
        <v>14012</v>
      </c>
      <c r="B2089" s="88" t="s">
        <v>3283</v>
      </c>
      <c r="C2089" s="88"/>
      <c r="D2089" s="86" t="s">
        <v>22</v>
      </c>
      <c r="E2089" s="86"/>
      <c r="F2089" s="90">
        <v>3364.77</v>
      </c>
      <c r="G2089" s="136">
        <f t="shared" si="440"/>
        <v>1995.3086099999998</v>
      </c>
      <c r="H2089" s="130"/>
      <c r="I2089" s="131">
        <f t="shared" si="454"/>
        <v>1995.3086099999998</v>
      </c>
      <c r="J2089" s="138"/>
      <c r="K2089" s="27"/>
    </row>
    <row r="2090" spans="1:11" ht="41.25">
      <c r="A2090" s="86" t="s">
        <v>14013</v>
      </c>
      <c r="B2090" s="88" t="s">
        <v>3284</v>
      </c>
      <c r="C2090" s="88"/>
      <c r="D2090" s="86" t="s">
        <v>22</v>
      </c>
      <c r="E2090" s="86"/>
      <c r="F2090" s="90">
        <v>13589.92</v>
      </c>
      <c r="G2090" s="136">
        <f t="shared" si="440"/>
        <v>8058.8225599999996</v>
      </c>
      <c r="H2090" s="130">
        <f>G2090*40/100</f>
        <v>3223.5290239999995</v>
      </c>
      <c r="I2090" s="131">
        <f>G2090+H2090</f>
        <v>11282.351584</v>
      </c>
      <c r="J2090" s="142">
        <v>0.4</v>
      </c>
      <c r="K2090" s="141" t="s">
        <v>14684</v>
      </c>
    </row>
    <row r="2091" spans="1:11" ht="18.75">
      <c r="A2091" s="86" t="s">
        <v>14014</v>
      </c>
      <c r="B2091" s="88" t="s">
        <v>3285</v>
      </c>
      <c r="C2091" s="93" t="s">
        <v>3286</v>
      </c>
      <c r="D2091" s="106" t="s">
        <v>24</v>
      </c>
      <c r="E2091" s="108"/>
      <c r="F2091" s="90">
        <v>734.93</v>
      </c>
      <c r="G2091" s="136">
        <f t="shared" si="440"/>
        <v>435.81348999999994</v>
      </c>
      <c r="H2091" s="130"/>
      <c r="I2091" s="131">
        <f t="shared" ref="I2091:I2092" si="455">G2091</f>
        <v>435.81348999999994</v>
      </c>
      <c r="J2091" s="138"/>
      <c r="K2091" s="27"/>
    </row>
    <row r="2092" spans="1:11" ht="18.75">
      <c r="A2092" s="86" t="s">
        <v>14015</v>
      </c>
      <c r="B2092" s="88" t="s">
        <v>3287</v>
      </c>
      <c r="C2092" s="88" t="s">
        <v>12779</v>
      </c>
      <c r="D2092" s="86" t="s">
        <v>24</v>
      </c>
      <c r="E2092" s="86"/>
      <c r="F2092" s="90">
        <v>734.93</v>
      </c>
      <c r="G2092" s="136">
        <f t="shared" si="440"/>
        <v>435.81348999999994</v>
      </c>
      <c r="H2092" s="130"/>
      <c r="I2092" s="131">
        <f t="shared" si="455"/>
        <v>435.81348999999994</v>
      </c>
      <c r="J2092" s="138"/>
      <c r="K2092" s="27"/>
    </row>
    <row r="2093" spans="1:11" ht="30">
      <c r="A2093" s="86" t="s">
        <v>14016</v>
      </c>
      <c r="B2093" s="88" t="s">
        <v>3288</v>
      </c>
      <c r="C2093" s="88"/>
      <c r="D2093" s="86" t="s">
        <v>23</v>
      </c>
      <c r="E2093" s="169" t="s">
        <v>12</v>
      </c>
      <c r="F2093" s="90">
        <v>1320.59</v>
      </c>
      <c r="G2093" s="136">
        <f t="shared" si="440"/>
        <v>783.10986999999989</v>
      </c>
      <c r="H2093" s="130">
        <f>G2093*30/100</f>
        <v>234.93296099999995</v>
      </c>
      <c r="I2093" s="131">
        <f t="shared" ref="I2093" si="456">G2093+H2093</f>
        <v>1018.0428309999999</v>
      </c>
      <c r="J2093" s="142">
        <v>0.3</v>
      </c>
      <c r="K2093" s="27"/>
    </row>
    <row r="2094" spans="1:11" ht="30">
      <c r="A2094" s="86" t="s">
        <v>14017</v>
      </c>
      <c r="B2094" s="88" t="s">
        <v>3289</v>
      </c>
      <c r="C2094" s="88" t="s">
        <v>14018</v>
      </c>
      <c r="D2094" s="86" t="s">
        <v>24</v>
      </c>
      <c r="E2094" s="86"/>
      <c r="F2094" s="90">
        <v>734.93</v>
      </c>
      <c r="G2094" s="136">
        <f t="shared" si="440"/>
        <v>435.81348999999994</v>
      </c>
      <c r="H2094" s="130"/>
      <c r="I2094" s="131">
        <f t="shared" ref="I2094:I2100" si="457">G2094</f>
        <v>435.81348999999994</v>
      </c>
      <c r="J2094" s="138"/>
      <c r="K2094" s="27"/>
    </row>
    <row r="2095" spans="1:11" ht="18.75">
      <c r="A2095" s="86" t="s">
        <v>14019</v>
      </c>
      <c r="B2095" s="88" t="s">
        <v>3291</v>
      </c>
      <c r="C2095" s="88" t="s">
        <v>3292</v>
      </c>
      <c r="D2095" s="86" t="s">
        <v>11794</v>
      </c>
      <c r="E2095" s="86"/>
      <c r="F2095" s="90">
        <v>9361.86</v>
      </c>
      <c r="G2095" s="136">
        <f t="shared" si="440"/>
        <v>5551.5829800000001</v>
      </c>
      <c r="H2095" s="130"/>
      <c r="I2095" s="131">
        <f t="shared" si="457"/>
        <v>5551.5829800000001</v>
      </c>
      <c r="J2095" s="138"/>
      <c r="K2095" s="27"/>
    </row>
    <row r="2096" spans="1:11" ht="30">
      <c r="A2096" s="86" t="s">
        <v>14020</v>
      </c>
      <c r="B2096" s="88" t="s">
        <v>3293</v>
      </c>
      <c r="C2096" s="93" t="s">
        <v>14021</v>
      </c>
      <c r="D2096" s="106" t="s">
        <v>23</v>
      </c>
      <c r="E2096" s="108"/>
      <c r="F2096" s="90">
        <v>2112.0100000000002</v>
      </c>
      <c r="G2096" s="136">
        <f t="shared" si="440"/>
        <v>1252.42193</v>
      </c>
      <c r="H2096" s="130"/>
      <c r="I2096" s="131">
        <f t="shared" si="457"/>
        <v>1252.42193</v>
      </c>
      <c r="J2096" s="138"/>
      <c r="K2096" s="27"/>
    </row>
    <row r="2097" spans="1:11" ht="18.75">
      <c r="A2097" s="86" t="s">
        <v>14022</v>
      </c>
      <c r="B2097" s="88" t="s">
        <v>3295</v>
      </c>
      <c r="C2097" s="88"/>
      <c r="D2097" s="86" t="s">
        <v>22</v>
      </c>
      <c r="E2097" s="86"/>
      <c r="F2097" s="90">
        <v>4181.51</v>
      </c>
      <c r="G2097" s="136">
        <f t="shared" si="440"/>
        <v>2479.6354299999998</v>
      </c>
      <c r="H2097" s="130"/>
      <c r="I2097" s="131">
        <f t="shared" si="457"/>
        <v>2479.6354299999998</v>
      </c>
      <c r="J2097" s="138"/>
      <c r="K2097" s="27"/>
    </row>
    <row r="2098" spans="1:11" ht="18.75">
      <c r="A2098" s="86" t="s">
        <v>14023</v>
      </c>
      <c r="B2098" s="88" t="s">
        <v>3296</v>
      </c>
      <c r="C2098" s="88"/>
      <c r="D2098" s="86" t="s">
        <v>11794</v>
      </c>
      <c r="E2098" s="86"/>
      <c r="F2098" s="90">
        <v>5673.57</v>
      </c>
      <c r="G2098" s="136">
        <f t="shared" si="440"/>
        <v>3364.4270099999999</v>
      </c>
      <c r="H2098" s="130"/>
      <c r="I2098" s="131">
        <f t="shared" si="457"/>
        <v>3364.4270099999999</v>
      </c>
      <c r="J2098" s="138"/>
      <c r="K2098" s="27"/>
    </row>
    <row r="2099" spans="1:11" ht="18.75">
      <c r="A2099" s="86" t="s">
        <v>14024</v>
      </c>
      <c r="B2099" s="88" t="s">
        <v>3297</v>
      </c>
      <c r="C2099" s="88"/>
      <c r="D2099" s="86" t="s">
        <v>22</v>
      </c>
      <c r="E2099" s="86"/>
      <c r="F2099" s="90">
        <v>3443.87</v>
      </c>
      <c r="G2099" s="136">
        <f t="shared" si="440"/>
        <v>2042.2149099999999</v>
      </c>
      <c r="H2099" s="130"/>
      <c r="I2099" s="131">
        <f t="shared" si="457"/>
        <v>2042.2149099999999</v>
      </c>
      <c r="J2099" s="138"/>
      <c r="K2099" s="27"/>
    </row>
    <row r="2100" spans="1:11" ht="18.75">
      <c r="A2100" s="86" t="s">
        <v>14025</v>
      </c>
      <c r="B2100" s="88" t="s">
        <v>3298</v>
      </c>
      <c r="C2100" s="88"/>
      <c r="D2100" s="86" t="s">
        <v>22</v>
      </c>
      <c r="E2100" s="86"/>
      <c r="F2100" s="90">
        <v>2803.91</v>
      </c>
      <c r="G2100" s="136">
        <f t="shared" si="440"/>
        <v>1662.7186299999998</v>
      </c>
      <c r="H2100" s="130"/>
      <c r="I2100" s="131">
        <f t="shared" si="457"/>
        <v>1662.7186299999998</v>
      </c>
      <c r="J2100" s="138"/>
      <c r="K2100" s="27"/>
    </row>
    <row r="2101" spans="1:11" ht="20.25">
      <c r="A2101" s="86" t="s">
        <v>14026</v>
      </c>
      <c r="B2101" s="88" t="s">
        <v>3299</v>
      </c>
      <c r="C2101" s="88"/>
      <c r="D2101" s="86" t="s">
        <v>22</v>
      </c>
      <c r="E2101" s="169" t="s">
        <v>12</v>
      </c>
      <c r="F2101" s="90">
        <v>2787.37</v>
      </c>
      <c r="G2101" s="136">
        <f t="shared" si="440"/>
        <v>1652.91041</v>
      </c>
      <c r="H2101" s="130">
        <f>G2101*30/100</f>
        <v>495.87312299999996</v>
      </c>
      <c r="I2101" s="131">
        <f t="shared" ref="I2101" si="458">G2101+H2101</f>
        <v>2148.7835329999998</v>
      </c>
      <c r="J2101" s="142">
        <v>0.3</v>
      </c>
      <c r="K2101" s="27"/>
    </row>
    <row r="2102" spans="1:11" ht="30">
      <c r="A2102" s="86" t="s">
        <v>14027</v>
      </c>
      <c r="B2102" s="88" t="s">
        <v>3300</v>
      </c>
      <c r="C2102" s="93" t="s">
        <v>14028</v>
      </c>
      <c r="D2102" s="106" t="s">
        <v>11794</v>
      </c>
      <c r="E2102" s="108"/>
      <c r="F2102" s="90">
        <v>6209.47</v>
      </c>
      <c r="G2102" s="136">
        <f t="shared" si="440"/>
        <v>3682.2157099999999</v>
      </c>
      <c r="H2102" s="130"/>
      <c r="I2102" s="131">
        <f t="shared" ref="I2102:I2103" si="459">G2102</f>
        <v>3682.2157099999999</v>
      </c>
      <c r="J2102" s="138"/>
      <c r="K2102" s="27"/>
    </row>
    <row r="2103" spans="1:11" ht="18.75">
      <c r="A2103" s="86" t="s">
        <v>14029</v>
      </c>
      <c r="B2103" s="88" t="s">
        <v>3302</v>
      </c>
      <c r="C2103" s="93" t="s">
        <v>14030</v>
      </c>
      <c r="D2103" s="106" t="s">
        <v>11794</v>
      </c>
      <c r="E2103" s="108"/>
      <c r="F2103" s="90">
        <v>6240.93</v>
      </c>
      <c r="G2103" s="136">
        <f t="shared" si="440"/>
        <v>3700.87149</v>
      </c>
      <c r="H2103" s="130"/>
      <c r="I2103" s="131">
        <f t="shared" si="459"/>
        <v>3700.87149</v>
      </c>
      <c r="J2103" s="138"/>
      <c r="K2103" s="27"/>
    </row>
    <row r="2104" spans="1:11" ht="30">
      <c r="A2104" s="86" t="s">
        <v>14031</v>
      </c>
      <c r="B2104" s="88" t="s">
        <v>3304</v>
      </c>
      <c r="C2104" s="93" t="s">
        <v>14032</v>
      </c>
      <c r="D2104" s="106" t="s">
        <v>22</v>
      </c>
      <c r="E2104" s="108"/>
      <c r="F2104" s="90">
        <v>3926.02</v>
      </c>
      <c r="G2104" s="136">
        <f t="shared" si="440"/>
        <v>2328.12986</v>
      </c>
      <c r="H2104" s="130">
        <f>G2104*20/100</f>
        <v>465.62597200000005</v>
      </c>
      <c r="I2104" s="131">
        <f>G2104+H2104</f>
        <v>2793.7558319999998</v>
      </c>
      <c r="J2104" s="142">
        <v>0.2</v>
      </c>
      <c r="K2104" s="27"/>
    </row>
    <row r="2105" spans="1:11" ht="18.75">
      <c r="A2105" s="86" t="s">
        <v>14033</v>
      </c>
      <c r="B2105" s="88" t="s">
        <v>3306</v>
      </c>
      <c r="C2105" s="88"/>
      <c r="D2105" s="86" t="s">
        <v>22</v>
      </c>
      <c r="E2105" s="86"/>
      <c r="F2105" s="90">
        <v>3364.77</v>
      </c>
      <c r="G2105" s="136">
        <f t="shared" si="440"/>
        <v>1995.3086099999998</v>
      </c>
      <c r="H2105" s="130"/>
      <c r="I2105" s="131">
        <f t="shared" ref="I2105:I2107" si="460">G2105</f>
        <v>1995.3086099999998</v>
      </c>
      <c r="J2105" s="138"/>
      <c r="K2105" s="27"/>
    </row>
    <row r="2106" spans="1:11" ht="18.75">
      <c r="A2106" s="86" t="s">
        <v>14034</v>
      </c>
      <c r="B2106" s="88" t="s">
        <v>3307</v>
      </c>
      <c r="C2106" s="88"/>
      <c r="D2106" s="86" t="s">
        <v>22</v>
      </c>
      <c r="E2106" s="86"/>
      <c r="F2106" s="90">
        <v>3364.77</v>
      </c>
      <c r="G2106" s="136">
        <f t="shared" si="440"/>
        <v>1995.3086099999998</v>
      </c>
      <c r="H2106" s="130"/>
      <c r="I2106" s="131">
        <f t="shared" si="460"/>
        <v>1995.3086099999998</v>
      </c>
      <c r="J2106" s="138"/>
      <c r="K2106" s="27"/>
    </row>
    <row r="2107" spans="1:11" ht="18.75">
      <c r="A2107" s="86" t="s">
        <v>14035</v>
      </c>
      <c r="B2107" s="88" t="s">
        <v>3308</v>
      </c>
      <c r="C2107" s="88" t="s">
        <v>14036</v>
      </c>
      <c r="D2107" s="86" t="s">
        <v>22</v>
      </c>
      <c r="E2107" s="86"/>
      <c r="F2107" s="90">
        <v>3364.77</v>
      </c>
      <c r="G2107" s="136">
        <f t="shared" si="440"/>
        <v>1995.3086099999998</v>
      </c>
      <c r="H2107" s="130"/>
      <c r="I2107" s="131">
        <f t="shared" si="460"/>
        <v>1995.3086099999998</v>
      </c>
      <c r="J2107" s="138"/>
      <c r="K2107" s="27"/>
    </row>
    <row r="2108" spans="1:11" ht="30">
      <c r="A2108" s="86" t="s">
        <v>14037</v>
      </c>
      <c r="B2108" s="88" t="s">
        <v>3310</v>
      </c>
      <c r="C2108" s="88" t="s">
        <v>14038</v>
      </c>
      <c r="D2108" s="86" t="s">
        <v>23</v>
      </c>
      <c r="E2108" s="169" t="s">
        <v>12</v>
      </c>
      <c r="F2108" s="90">
        <v>1801.57</v>
      </c>
      <c r="G2108" s="136">
        <f t="shared" si="440"/>
        <v>1068.3310099999999</v>
      </c>
      <c r="H2108" s="130">
        <f>G2108*30/100</f>
        <v>320.49930299999994</v>
      </c>
      <c r="I2108" s="131">
        <f t="shared" ref="I2108" si="461">G2108+H2108</f>
        <v>1388.8303129999999</v>
      </c>
      <c r="J2108" s="142">
        <v>0.3</v>
      </c>
      <c r="K2108" s="27"/>
    </row>
    <row r="2109" spans="1:11" ht="41.25">
      <c r="A2109" s="86" t="s">
        <v>14039</v>
      </c>
      <c r="B2109" s="88" t="s">
        <v>3312</v>
      </c>
      <c r="C2109" s="88" t="s">
        <v>3313</v>
      </c>
      <c r="D2109" s="86" t="s">
        <v>22</v>
      </c>
      <c r="E2109" s="86"/>
      <c r="F2109" s="90">
        <v>12790.45</v>
      </c>
      <c r="G2109" s="136">
        <f t="shared" si="440"/>
        <v>7584.7368500000002</v>
      </c>
      <c r="H2109" s="130"/>
      <c r="I2109" s="131">
        <f t="shared" ref="I2109:I2116" si="462">G2109</f>
        <v>7584.7368500000002</v>
      </c>
      <c r="J2109" s="138"/>
      <c r="K2109" s="141" t="s">
        <v>14684</v>
      </c>
    </row>
    <row r="2110" spans="1:11" ht="18.75">
      <c r="A2110" s="86" t="s">
        <v>14040</v>
      </c>
      <c r="B2110" s="88" t="s">
        <v>3314</v>
      </c>
      <c r="C2110" s="88" t="s">
        <v>14041</v>
      </c>
      <c r="D2110" s="86" t="s">
        <v>22</v>
      </c>
      <c r="E2110" s="86"/>
      <c r="F2110" s="90">
        <v>2459.5700000000002</v>
      </c>
      <c r="G2110" s="136">
        <f t="shared" si="440"/>
        <v>1458.5250100000001</v>
      </c>
      <c r="H2110" s="130"/>
      <c r="I2110" s="131">
        <f t="shared" si="462"/>
        <v>1458.5250100000001</v>
      </c>
      <c r="J2110" s="138"/>
      <c r="K2110" s="27"/>
    </row>
    <row r="2111" spans="1:11" ht="18.75">
      <c r="A2111" s="86" t="s">
        <v>14042</v>
      </c>
      <c r="B2111" s="88" t="s">
        <v>3316</v>
      </c>
      <c r="C2111" s="88" t="s">
        <v>14041</v>
      </c>
      <c r="D2111" s="86" t="s">
        <v>22</v>
      </c>
      <c r="E2111" s="86"/>
      <c r="F2111" s="90">
        <v>3689.53</v>
      </c>
      <c r="G2111" s="136">
        <f t="shared" si="440"/>
        <v>2187.89129</v>
      </c>
      <c r="H2111" s="130"/>
      <c r="I2111" s="131">
        <f t="shared" si="462"/>
        <v>2187.89129</v>
      </c>
      <c r="J2111" s="138"/>
      <c r="K2111" s="27"/>
    </row>
    <row r="2112" spans="1:11" ht="18.75">
      <c r="A2112" s="86" t="s">
        <v>14043</v>
      </c>
      <c r="B2112" s="88" t="s">
        <v>3317</v>
      </c>
      <c r="C2112" s="88"/>
      <c r="D2112" s="86" t="s">
        <v>22</v>
      </c>
      <c r="E2112" s="86"/>
      <c r="F2112" s="90">
        <v>2803.91</v>
      </c>
      <c r="G2112" s="136">
        <f t="shared" si="440"/>
        <v>1662.7186299999998</v>
      </c>
      <c r="H2112" s="130"/>
      <c r="I2112" s="131">
        <f t="shared" si="462"/>
        <v>1662.7186299999998</v>
      </c>
      <c r="J2112" s="138"/>
      <c r="K2112" s="27"/>
    </row>
    <row r="2113" spans="1:11" ht="18.75">
      <c r="A2113" s="86" t="s">
        <v>14044</v>
      </c>
      <c r="B2113" s="88" t="s">
        <v>3318</v>
      </c>
      <c r="C2113" s="88"/>
      <c r="D2113" s="86" t="s">
        <v>22</v>
      </c>
      <c r="E2113" s="86"/>
      <c r="F2113" s="90">
        <v>3935.52</v>
      </c>
      <c r="G2113" s="136">
        <f t="shared" si="440"/>
        <v>2333.7633599999999</v>
      </c>
      <c r="H2113" s="130"/>
      <c r="I2113" s="131">
        <f t="shared" si="462"/>
        <v>2333.7633599999999</v>
      </c>
      <c r="J2113" s="138"/>
      <c r="K2113" s="27"/>
    </row>
    <row r="2114" spans="1:11" ht="18.75">
      <c r="A2114" s="86" t="s">
        <v>14045</v>
      </c>
      <c r="B2114" s="88" t="s">
        <v>3319</v>
      </c>
      <c r="C2114" s="88"/>
      <c r="D2114" s="86" t="s">
        <v>22</v>
      </c>
      <c r="E2114" s="86"/>
      <c r="F2114" s="90">
        <v>2459.5700000000002</v>
      </c>
      <c r="G2114" s="136">
        <f t="shared" si="440"/>
        <v>1458.5250100000001</v>
      </c>
      <c r="H2114" s="130"/>
      <c r="I2114" s="131">
        <f t="shared" si="462"/>
        <v>1458.5250100000001</v>
      </c>
      <c r="J2114" s="138"/>
      <c r="K2114" s="27"/>
    </row>
    <row r="2115" spans="1:11" ht="18.75">
      <c r="A2115" s="86" t="s">
        <v>14046</v>
      </c>
      <c r="B2115" s="88" t="s">
        <v>3320</v>
      </c>
      <c r="C2115" s="88"/>
      <c r="D2115" s="86" t="s">
        <v>22</v>
      </c>
      <c r="E2115" s="86"/>
      <c r="F2115" s="90">
        <v>3364.77</v>
      </c>
      <c r="G2115" s="136">
        <f t="shared" si="440"/>
        <v>1995.3086099999998</v>
      </c>
      <c r="H2115" s="130"/>
      <c r="I2115" s="131">
        <f t="shared" si="462"/>
        <v>1995.3086099999998</v>
      </c>
      <c r="J2115" s="138"/>
      <c r="K2115" s="27"/>
    </row>
    <row r="2116" spans="1:11" ht="18.75">
      <c r="A2116" s="86" t="s">
        <v>14047</v>
      </c>
      <c r="B2116" s="88" t="s">
        <v>3321</v>
      </c>
      <c r="C2116" s="88" t="s">
        <v>3322</v>
      </c>
      <c r="D2116" s="86" t="s">
        <v>11794</v>
      </c>
      <c r="E2116" s="86"/>
      <c r="F2116" s="90">
        <v>8510.57</v>
      </c>
      <c r="G2116" s="136">
        <f t="shared" si="440"/>
        <v>5046.7680099999998</v>
      </c>
      <c r="H2116" s="130"/>
      <c r="I2116" s="131">
        <f t="shared" si="462"/>
        <v>5046.7680099999998</v>
      </c>
      <c r="J2116" s="138"/>
      <c r="K2116" s="27"/>
    </row>
    <row r="2117" spans="1:11" ht="18.75">
      <c r="A2117" s="86" t="s">
        <v>14048</v>
      </c>
      <c r="B2117" s="88" t="s">
        <v>3323</v>
      </c>
      <c r="C2117" s="88" t="s">
        <v>3322</v>
      </c>
      <c r="D2117" s="86" t="s">
        <v>21</v>
      </c>
      <c r="E2117" s="86"/>
      <c r="F2117" s="90">
        <v>15184.65</v>
      </c>
      <c r="G2117" s="136">
        <f t="shared" si="440"/>
        <v>9004.4974499999989</v>
      </c>
      <c r="H2117" s="130">
        <f>G2117*20/100</f>
        <v>1800.8994899999996</v>
      </c>
      <c r="I2117" s="131">
        <f>G2117+H2117</f>
        <v>10805.396939999999</v>
      </c>
      <c r="J2117" s="142">
        <v>0.2</v>
      </c>
      <c r="K2117" s="27"/>
    </row>
    <row r="2118" spans="1:11" ht="30">
      <c r="A2118" s="86" t="s">
        <v>14049</v>
      </c>
      <c r="B2118" s="88" t="s">
        <v>3324</v>
      </c>
      <c r="C2118" s="88"/>
      <c r="D2118" s="86" t="s">
        <v>11794</v>
      </c>
      <c r="E2118" s="86"/>
      <c r="F2118" s="90">
        <v>5673.57</v>
      </c>
      <c r="G2118" s="136">
        <f t="shared" si="440"/>
        <v>3364.4270099999999</v>
      </c>
      <c r="H2118" s="130"/>
      <c r="I2118" s="131">
        <f t="shared" ref="I2118:I2123" si="463">G2118</f>
        <v>3364.4270099999999</v>
      </c>
      <c r="J2118" s="138"/>
      <c r="K2118" s="27"/>
    </row>
    <row r="2119" spans="1:11" ht="18.75">
      <c r="A2119" s="86" t="s">
        <v>14050</v>
      </c>
      <c r="B2119" s="88" t="s">
        <v>3325</v>
      </c>
      <c r="C2119" s="88"/>
      <c r="D2119" s="86" t="s">
        <v>11794</v>
      </c>
      <c r="E2119" s="86"/>
      <c r="F2119" s="90">
        <v>8510.57</v>
      </c>
      <c r="G2119" s="136">
        <f t="shared" si="440"/>
        <v>5046.7680099999998</v>
      </c>
      <c r="H2119" s="130"/>
      <c r="I2119" s="131">
        <f t="shared" si="463"/>
        <v>5046.7680099999998</v>
      </c>
      <c r="J2119" s="138"/>
      <c r="K2119" s="27"/>
    </row>
    <row r="2120" spans="1:11" ht="18.75">
      <c r="A2120" s="86" t="s">
        <v>145</v>
      </c>
      <c r="B2120" s="89" t="s">
        <v>3326</v>
      </c>
      <c r="C2120" s="88"/>
      <c r="D2120" s="86"/>
      <c r="E2120" s="86"/>
      <c r="F2120" s="90"/>
      <c r="G2120" s="146"/>
      <c r="H2120" s="149"/>
      <c r="I2120" s="146"/>
      <c r="J2120" s="138"/>
      <c r="K2120" s="27"/>
    </row>
    <row r="2121" spans="1:11" ht="18.75">
      <c r="A2121" s="86" t="s">
        <v>14051</v>
      </c>
      <c r="B2121" s="88" t="s">
        <v>3327</v>
      </c>
      <c r="C2121" s="88" t="s">
        <v>12119</v>
      </c>
      <c r="D2121" s="86" t="s">
        <v>11794</v>
      </c>
      <c r="E2121" s="86"/>
      <c r="F2121" s="90">
        <v>5673.57</v>
      </c>
      <c r="G2121" s="136">
        <f t="shared" ref="G2121:G2184" si="464">F2121*0.593</f>
        <v>3364.4270099999999</v>
      </c>
      <c r="H2121" s="130"/>
      <c r="I2121" s="131">
        <f t="shared" si="463"/>
        <v>3364.4270099999999</v>
      </c>
      <c r="J2121" s="138"/>
      <c r="K2121" s="27"/>
    </row>
    <row r="2122" spans="1:11" ht="18.75">
      <c r="A2122" s="86" t="s">
        <v>14052</v>
      </c>
      <c r="B2122" s="88" t="s">
        <v>3328</v>
      </c>
      <c r="C2122" s="88"/>
      <c r="D2122" s="86" t="s">
        <v>22</v>
      </c>
      <c r="E2122" s="86"/>
      <c r="F2122" s="90">
        <v>4919.3999999999996</v>
      </c>
      <c r="G2122" s="136">
        <f t="shared" si="464"/>
        <v>2917.2041999999997</v>
      </c>
      <c r="H2122" s="130"/>
      <c r="I2122" s="131">
        <f t="shared" si="463"/>
        <v>2917.2041999999997</v>
      </c>
      <c r="J2122" s="138"/>
      <c r="K2122" s="27"/>
    </row>
    <row r="2123" spans="1:11" ht="18.75">
      <c r="A2123" s="86" t="s">
        <v>14053</v>
      </c>
      <c r="B2123" s="88" t="s">
        <v>3329</v>
      </c>
      <c r="C2123" s="88" t="s">
        <v>3322</v>
      </c>
      <c r="D2123" s="86" t="s">
        <v>11794</v>
      </c>
      <c r="E2123" s="86"/>
      <c r="F2123" s="90">
        <v>8510.57</v>
      </c>
      <c r="G2123" s="136">
        <f t="shared" si="464"/>
        <v>5046.7680099999998</v>
      </c>
      <c r="H2123" s="130"/>
      <c r="I2123" s="131">
        <f t="shared" si="463"/>
        <v>5046.7680099999998</v>
      </c>
      <c r="J2123" s="138"/>
      <c r="K2123" s="27"/>
    </row>
    <row r="2124" spans="1:11" ht="30">
      <c r="A2124" s="86" t="s">
        <v>14054</v>
      </c>
      <c r="B2124" s="88" t="s">
        <v>3330</v>
      </c>
      <c r="C2124" s="88"/>
      <c r="D2124" s="86" t="s">
        <v>11794</v>
      </c>
      <c r="E2124" s="86"/>
      <c r="F2124" s="90">
        <v>7801.16</v>
      </c>
      <c r="G2124" s="136">
        <f t="shared" si="464"/>
        <v>4626.08788</v>
      </c>
      <c r="H2124" s="130">
        <f>G2124*20/100</f>
        <v>925.21757600000001</v>
      </c>
      <c r="I2124" s="131">
        <f>G2124+H2124</f>
        <v>5551.305456</v>
      </c>
      <c r="J2124" s="142">
        <v>0.2</v>
      </c>
      <c r="K2124" s="27"/>
    </row>
    <row r="2125" spans="1:11" ht="18.75">
      <c r="A2125" s="86" t="s">
        <v>14055</v>
      </c>
      <c r="B2125" s="88" t="s">
        <v>3331</v>
      </c>
      <c r="C2125" s="88"/>
      <c r="D2125" s="86" t="s">
        <v>11794</v>
      </c>
      <c r="E2125" s="86"/>
      <c r="F2125" s="90">
        <v>7801.16</v>
      </c>
      <c r="G2125" s="136">
        <f t="shared" si="464"/>
        <v>4626.08788</v>
      </c>
      <c r="H2125" s="130">
        <f>G2125*20/100</f>
        <v>925.21757600000001</v>
      </c>
      <c r="I2125" s="131">
        <f>G2125+H2125</f>
        <v>5551.305456</v>
      </c>
      <c r="J2125" s="142">
        <v>0.2</v>
      </c>
      <c r="K2125" s="27"/>
    </row>
    <row r="2126" spans="1:11" ht="18.75">
      <c r="A2126" s="86" t="s">
        <v>14056</v>
      </c>
      <c r="B2126" s="88" t="s">
        <v>3332</v>
      </c>
      <c r="C2126" s="88"/>
      <c r="D2126" s="86" t="s">
        <v>11794</v>
      </c>
      <c r="E2126" s="86"/>
      <c r="F2126" s="90">
        <v>7801.16</v>
      </c>
      <c r="G2126" s="136">
        <f t="shared" si="464"/>
        <v>4626.08788</v>
      </c>
      <c r="H2126" s="130"/>
      <c r="I2126" s="131">
        <f t="shared" ref="I2126:I2133" si="465">G2126</f>
        <v>4626.08788</v>
      </c>
      <c r="J2126" s="138"/>
      <c r="K2126" s="27"/>
    </row>
    <row r="2127" spans="1:11" ht="18.75">
      <c r="A2127" s="86" t="s">
        <v>14057</v>
      </c>
      <c r="B2127" s="88" t="s">
        <v>3333</v>
      </c>
      <c r="C2127" s="88"/>
      <c r="D2127" s="86" t="s">
        <v>11794</v>
      </c>
      <c r="E2127" s="86"/>
      <c r="F2127" s="90">
        <v>13583.93</v>
      </c>
      <c r="G2127" s="136">
        <f t="shared" si="464"/>
        <v>8055.2704899999999</v>
      </c>
      <c r="H2127" s="130"/>
      <c r="I2127" s="131">
        <f t="shared" si="465"/>
        <v>8055.2704899999999</v>
      </c>
      <c r="J2127" s="138"/>
      <c r="K2127" s="27"/>
    </row>
    <row r="2128" spans="1:11" ht="18.75">
      <c r="A2128" s="86" t="s">
        <v>14058</v>
      </c>
      <c r="B2128" s="88" t="s">
        <v>3334</v>
      </c>
      <c r="C2128" s="88"/>
      <c r="D2128" s="86" t="s">
        <v>22</v>
      </c>
      <c r="E2128" s="86"/>
      <c r="F2128" s="90">
        <v>3689.44</v>
      </c>
      <c r="G2128" s="136">
        <f t="shared" si="464"/>
        <v>2187.8379199999999</v>
      </c>
      <c r="H2128" s="130"/>
      <c r="I2128" s="131">
        <f t="shared" si="465"/>
        <v>2187.8379199999999</v>
      </c>
      <c r="J2128" s="138"/>
      <c r="K2128" s="27"/>
    </row>
    <row r="2129" spans="1:11" ht="18.75">
      <c r="A2129" s="86" t="s">
        <v>14059</v>
      </c>
      <c r="B2129" s="88" t="s">
        <v>3335</v>
      </c>
      <c r="C2129" s="88"/>
      <c r="D2129" s="86" t="s">
        <v>11794</v>
      </c>
      <c r="E2129" s="86"/>
      <c r="F2129" s="90">
        <v>5673.57</v>
      </c>
      <c r="G2129" s="136">
        <f t="shared" si="464"/>
        <v>3364.4270099999999</v>
      </c>
      <c r="H2129" s="130"/>
      <c r="I2129" s="131">
        <f t="shared" si="465"/>
        <v>3364.4270099999999</v>
      </c>
      <c r="J2129" s="138"/>
      <c r="K2129" s="27"/>
    </row>
    <row r="2130" spans="1:11" ht="18.75">
      <c r="A2130" s="86" t="s">
        <v>14060</v>
      </c>
      <c r="B2130" s="88" t="s">
        <v>3336</v>
      </c>
      <c r="C2130" s="88" t="s">
        <v>14061</v>
      </c>
      <c r="D2130" s="86" t="s">
        <v>23</v>
      </c>
      <c r="E2130" s="86"/>
      <c r="F2130" s="90">
        <v>2346.4499999999998</v>
      </c>
      <c r="G2130" s="136">
        <f t="shared" si="464"/>
        <v>1391.4448499999999</v>
      </c>
      <c r="H2130" s="130"/>
      <c r="I2130" s="131">
        <f t="shared" si="465"/>
        <v>1391.4448499999999</v>
      </c>
      <c r="J2130" s="138"/>
      <c r="K2130" s="27"/>
    </row>
    <row r="2131" spans="1:11" ht="30">
      <c r="A2131" s="86" t="s">
        <v>14062</v>
      </c>
      <c r="B2131" s="88" t="s">
        <v>3338</v>
      </c>
      <c r="C2131" s="88" t="s">
        <v>3339</v>
      </c>
      <c r="D2131" s="86" t="s">
        <v>22</v>
      </c>
      <c r="E2131" s="86"/>
      <c r="F2131" s="90">
        <v>2213.66</v>
      </c>
      <c r="G2131" s="136">
        <f t="shared" si="464"/>
        <v>1312.7003799999998</v>
      </c>
      <c r="H2131" s="130"/>
      <c r="I2131" s="131">
        <f t="shared" si="465"/>
        <v>1312.7003799999998</v>
      </c>
      <c r="J2131" s="138"/>
      <c r="K2131" s="27"/>
    </row>
    <row r="2132" spans="1:11" ht="18.75">
      <c r="A2132" s="86" t="s">
        <v>14063</v>
      </c>
      <c r="B2132" s="88" t="s">
        <v>3340</v>
      </c>
      <c r="C2132" s="88"/>
      <c r="D2132" s="86" t="s">
        <v>22</v>
      </c>
      <c r="E2132" s="86"/>
      <c r="F2132" s="90">
        <v>4919.3999999999996</v>
      </c>
      <c r="G2132" s="136">
        <f t="shared" si="464"/>
        <v>2917.2041999999997</v>
      </c>
      <c r="H2132" s="130"/>
      <c r="I2132" s="131">
        <f t="shared" si="465"/>
        <v>2917.2041999999997</v>
      </c>
      <c r="J2132" s="138"/>
      <c r="K2132" s="27"/>
    </row>
    <row r="2133" spans="1:11" ht="18.75">
      <c r="A2133" s="86" t="s">
        <v>14064</v>
      </c>
      <c r="B2133" s="88" t="s">
        <v>3341</v>
      </c>
      <c r="C2133" s="88"/>
      <c r="D2133" s="86" t="s">
        <v>22</v>
      </c>
      <c r="E2133" s="86"/>
      <c r="F2133" s="90">
        <v>3689.44</v>
      </c>
      <c r="G2133" s="136">
        <f t="shared" si="464"/>
        <v>2187.8379199999999</v>
      </c>
      <c r="H2133" s="130"/>
      <c r="I2133" s="131">
        <f t="shared" si="465"/>
        <v>2187.8379199999999</v>
      </c>
      <c r="J2133" s="138"/>
      <c r="K2133" s="27"/>
    </row>
    <row r="2134" spans="1:11" ht="41.25">
      <c r="A2134" s="86" t="s">
        <v>14065</v>
      </c>
      <c r="B2134" s="88" t="s">
        <v>3343</v>
      </c>
      <c r="C2134" s="88" t="s">
        <v>14041</v>
      </c>
      <c r="D2134" s="86" t="s">
        <v>22</v>
      </c>
      <c r="E2134" s="86"/>
      <c r="F2134" s="90">
        <v>8795.2800000000007</v>
      </c>
      <c r="G2134" s="136">
        <f t="shared" si="464"/>
        <v>5215.6010400000005</v>
      </c>
      <c r="H2134" s="130">
        <f>G2134*40/100</f>
        <v>2086.2404160000001</v>
      </c>
      <c r="I2134" s="131">
        <f t="shared" ref="I2134" si="466">G2134+H2134</f>
        <v>7301.8414560000001</v>
      </c>
      <c r="J2134" s="142">
        <v>0.4</v>
      </c>
      <c r="K2134" s="141" t="s">
        <v>14684</v>
      </c>
    </row>
    <row r="2135" spans="1:11" ht="41.25">
      <c r="A2135" s="86" t="s">
        <v>14066</v>
      </c>
      <c r="B2135" s="88" t="s">
        <v>3344</v>
      </c>
      <c r="C2135" s="88" t="s">
        <v>14041</v>
      </c>
      <c r="D2135" s="86" t="s">
        <v>11794</v>
      </c>
      <c r="E2135" s="169" t="s">
        <v>12</v>
      </c>
      <c r="F2135" s="90">
        <v>14048.33</v>
      </c>
      <c r="G2135" s="136">
        <f t="shared" si="464"/>
        <v>8330.6596900000004</v>
      </c>
      <c r="H2135" s="130">
        <f>G2135*50/100</f>
        <v>4165.3298450000002</v>
      </c>
      <c r="I2135" s="131">
        <f>G2135+H2135</f>
        <v>12495.989535000001</v>
      </c>
      <c r="J2135" s="142">
        <v>0.5</v>
      </c>
      <c r="K2135" s="141" t="s">
        <v>14684</v>
      </c>
    </row>
    <row r="2136" spans="1:11" ht="41.25">
      <c r="A2136" s="86" t="s">
        <v>14067</v>
      </c>
      <c r="B2136" s="88" t="s">
        <v>3345</v>
      </c>
      <c r="C2136" s="88" t="s">
        <v>14068</v>
      </c>
      <c r="D2136" s="86" t="s">
        <v>23</v>
      </c>
      <c r="E2136" s="86"/>
      <c r="F2136" s="90">
        <v>6100.77</v>
      </c>
      <c r="G2136" s="136">
        <f t="shared" si="464"/>
        <v>3617.7566099999999</v>
      </c>
      <c r="H2136" s="130">
        <f>G2136*40/100</f>
        <v>1447.1026439999998</v>
      </c>
      <c r="I2136" s="131">
        <f t="shared" ref="I2136:I2138" si="467">G2136+H2136</f>
        <v>5064.859254</v>
      </c>
      <c r="J2136" s="142">
        <v>0.4</v>
      </c>
      <c r="K2136" s="141" t="s">
        <v>14684</v>
      </c>
    </row>
    <row r="2137" spans="1:11" ht="41.25">
      <c r="A2137" s="86" t="s">
        <v>14069</v>
      </c>
      <c r="B2137" s="88" t="s">
        <v>3347</v>
      </c>
      <c r="C2137" s="88"/>
      <c r="D2137" s="86" t="s">
        <v>22</v>
      </c>
      <c r="E2137" s="86"/>
      <c r="F2137" s="90">
        <v>9592.56</v>
      </c>
      <c r="G2137" s="136">
        <f t="shared" si="464"/>
        <v>5688.3880799999997</v>
      </c>
      <c r="H2137" s="130">
        <f t="shared" ref="H2137:H2138" si="468">G2137*40/100</f>
        <v>2275.3552319999999</v>
      </c>
      <c r="I2137" s="131">
        <f t="shared" si="467"/>
        <v>7963.7433119999996</v>
      </c>
      <c r="J2137" s="142">
        <v>0.4</v>
      </c>
      <c r="K2137" s="141" t="s">
        <v>14684</v>
      </c>
    </row>
    <row r="2138" spans="1:11" ht="41.25">
      <c r="A2138" s="86" t="s">
        <v>14070</v>
      </c>
      <c r="B2138" s="88" t="s">
        <v>3348</v>
      </c>
      <c r="C2138" s="88" t="s">
        <v>14041</v>
      </c>
      <c r="D2138" s="86" t="s">
        <v>22</v>
      </c>
      <c r="E2138" s="86"/>
      <c r="F2138" s="90">
        <v>7993.62</v>
      </c>
      <c r="G2138" s="136">
        <f t="shared" si="464"/>
        <v>4740.21666</v>
      </c>
      <c r="H2138" s="130">
        <f t="shared" si="468"/>
        <v>1896.0866639999999</v>
      </c>
      <c r="I2138" s="131">
        <f t="shared" si="467"/>
        <v>6636.3033240000004</v>
      </c>
      <c r="J2138" s="142">
        <v>0.4</v>
      </c>
      <c r="K2138" s="141" t="s">
        <v>14684</v>
      </c>
    </row>
    <row r="2139" spans="1:11" ht="41.25">
      <c r="A2139" s="86" t="s">
        <v>14071</v>
      </c>
      <c r="B2139" s="88" t="s">
        <v>3349</v>
      </c>
      <c r="C2139" s="88" t="s">
        <v>14041</v>
      </c>
      <c r="D2139" s="86" t="s">
        <v>22</v>
      </c>
      <c r="E2139" s="86"/>
      <c r="F2139" s="90">
        <v>7993.62</v>
      </c>
      <c r="G2139" s="136">
        <f t="shared" si="464"/>
        <v>4740.21666</v>
      </c>
      <c r="H2139" s="130"/>
      <c r="I2139" s="131">
        <f t="shared" ref="I2139:I2143" si="469">G2139</f>
        <v>4740.21666</v>
      </c>
      <c r="J2139" s="138"/>
      <c r="K2139" s="141" t="s">
        <v>14684</v>
      </c>
    </row>
    <row r="2140" spans="1:11" ht="18.75">
      <c r="A2140" s="86" t="s">
        <v>14072</v>
      </c>
      <c r="B2140" s="88" t="s">
        <v>3350</v>
      </c>
      <c r="C2140" s="88" t="s">
        <v>3351</v>
      </c>
      <c r="D2140" s="86" t="s">
        <v>11794</v>
      </c>
      <c r="E2140" s="86"/>
      <c r="F2140" s="90">
        <v>15602.33</v>
      </c>
      <c r="G2140" s="136">
        <f t="shared" si="464"/>
        <v>9252.1816899999994</v>
      </c>
      <c r="H2140" s="130"/>
      <c r="I2140" s="131">
        <f t="shared" si="469"/>
        <v>9252.1816899999994</v>
      </c>
      <c r="J2140" s="138"/>
      <c r="K2140" s="27"/>
    </row>
    <row r="2141" spans="1:11" ht="18.75">
      <c r="A2141" s="86" t="s">
        <v>14073</v>
      </c>
      <c r="B2141" s="88" t="s">
        <v>3352</v>
      </c>
      <c r="C2141" s="88"/>
      <c r="D2141" s="86" t="s">
        <v>11794</v>
      </c>
      <c r="E2141" s="86"/>
      <c r="F2141" s="90">
        <v>9361.86</v>
      </c>
      <c r="G2141" s="136">
        <f t="shared" si="464"/>
        <v>5551.5829800000001</v>
      </c>
      <c r="H2141" s="130"/>
      <c r="I2141" s="131">
        <f t="shared" si="469"/>
        <v>5551.5829800000001</v>
      </c>
      <c r="J2141" s="138"/>
      <c r="K2141" s="27"/>
    </row>
    <row r="2142" spans="1:11" ht="41.25">
      <c r="A2142" s="86" t="s">
        <v>14074</v>
      </c>
      <c r="B2142" s="88" t="s">
        <v>3353</v>
      </c>
      <c r="C2142" s="88"/>
      <c r="D2142" s="86" t="s">
        <v>11794</v>
      </c>
      <c r="E2142" s="86"/>
      <c r="F2142" s="90">
        <v>10921.63</v>
      </c>
      <c r="G2142" s="136">
        <f t="shared" si="464"/>
        <v>6476.5265899999995</v>
      </c>
      <c r="H2142" s="130"/>
      <c r="I2142" s="131">
        <f t="shared" si="469"/>
        <v>6476.5265899999995</v>
      </c>
      <c r="J2142" s="138"/>
      <c r="K2142" s="141" t="s">
        <v>14684</v>
      </c>
    </row>
    <row r="2143" spans="1:11" ht="41.25">
      <c r="A2143" s="86" t="s">
        <v>14075</v>
      </c>
      <c r="B2143" s="88" t="s">
        <v>3354</v>
      </c>
      <c r="C2143" s="88"/>
      <c r="D2143" s="86" t="s">
        <v>22</v>
      </c>
      <c r="E2143" s="86"/>
      <c r="F2143" s="90">
        <v>7131.58</v>
      </c>
      <c r="G2143" s="136">
        <f t="shared" si="464"/>
        <v>4229.0269399999997</v>
      </c>
      <c r="H2143" s="130"/>
      <c r="I2143" s="131">
        <f t="shared" si="469"/>
        <v>4229.0269399999997</v>
      </c>
      <c r="J2143" s="138"/>
      <c r="K2143" s="141" t="s">
        <v>14684</v>
      </c>
    </row>
    <row r="2144" spans="1:11" ht="60">
      <c r="A2144" s="86" t="s">
        <v>14076</v>
      </c>
      <c r="B2144" s="88" t="s">
        <v>3355</v>
      </c>
      <c r="C2144" s="88" t="s">
        <v>14077</v>
      </c>
      <c r="D2144" s="86" t="s">
        <v>21</v>
      </c>
      <c r="E2144" s="86"/>
      <c r="F2144" s="90">
        <v>21553.77</v>
      </c>
      <c r="G2144" s="136">
        <f t="shared" si="464"/>
        <v>12781.385609999999</v>
      </c>
      <c r="H2144" s="130">
        <f>G2144*20/100</f>
        <v>2556.277122</v>
      </c>
      <c r="I2144" s="131">
        <f>G2144+H2144</f>
        <v>15337.662731999999</v>
      </c>
      <c r="J2144" s="142">
        <v>0.2</v>
      </c>
      <c r="K2144" s="141" t="s">
        <v>14684</v>
      </c>
    </row>
    <row r="2145" spans="1:11" ht="18.75">
      <c r="A2145" s="86" t="s">
        <v>14078</v>
      </c>
      <c r="B2145" s="88" t="s">
        <v>3357</v>
      </c>
      <c r="C2145" s="88"/>
      <c r="D2145" s="86" t="s">
        <v>23</v>
      </c>
      <c r="E2145" s="86"/>
      <c r="F2145" s="90">
        <v>2112.0100000000002</v>
      </c>
      <c r="G2145" s="136">
        <f t="shared" si="464"/>
        <v>1252.42193</v>
      </c>
      <c r="H2145" s="130"/>
      <c r="I2145" s="131">
        <f t="shared" ref="I2145:I2146" si="470">G2145</f>
        <v>1252.42193</v>
      </c>
      <c r="J2145" s="138"/>
      <c r="K2145" s="27"/>
    </row>
    <row r="2146" spans="1:11" ht="18.75">
      <c r="A2146" s="86" t="s">
        <v>14079</v>
      </c>
      <c r="B2146" s="88" t="s">
        <v>3358</v>
      </c>
      <c r="C2146" s="88" t="s">
        <v>14041</v>
      </c>
      <c r="D2146" s="86" t="s">
        <v>22</v>
      </c>
      <c r="E2146" s="86"/>
      <c r="F2146" s="90">
        <v>2459.5700000000002</v>
      </c>
      <c r="G2146" s="136">
        <f t="shared" si="464"/>
        <v>1458.5250100000001</v>
      </c>
      <c r="H2146" s="130"/>
      <c r="I2146" s="131">
        <f t="shared" si="470"/>
        <v>1458.5250100000001</v>
      </c>
      <c r="J2146" s="138"/>
      <c r="K2146" s="27"/>
    </row>
    <row r="2147" spans="1:11" ht="30">
      <c r="A2147" s="86" t="s">
        <v>14080</v>
      </c>
      <c r="B2147" s="88" t="s">
        <v>3359</v>
      </c>
      <c r="C2147" s="88" t="s">
        <v>14081</v>
      </c>
      <c r="D2147" s="86" t="s">
        <v>24</v>
      </c>
      <c r="E2147" s="169" t="s">
        <v>12</v>
      </c>
      <c r="F2147" s="90">
        <v>579.29</v>
      </c>
      <c r="G2147" s="136">
        <f t="shared" si="464"/>
        <v>343.51896999999997</v>
      </c>
      <c r="H2147" s="130">
        <f t="shared" ref="H2147:H2148" si="471">G2147*30/100</f>
        <v>103.05569099999998</v>
      </c>
      <c r="I2147" s="131">
        <f t="shared" ref="I2147:I2148" si="472">G2147+H2147</f>
        <v>446.57466099999994</v>
      </c>
      <c r="J2147" s="142">
        <v>0.3</v>
      </c>
      <c r="K2147" s="27"/>
    </row>
    <row r="2148" spans="1:11" ht="60">
      <c r="A2148" s="86" t="s">
        <v>14082</v>
      </c>
      <c r="B2148" s="88" t="s">
        <v>3361</v>
      </c>
      <c r="C2148" s="88" t="s">
        <v>14083</v>
      </c>
      <c r="D2148" s="86" t="s">
        <v>24</v>
      </c>
      <c r="E2148" s="169" t="s">
        <v>12</v>
      </c>
      <c r="F2148" s="90">
        <v>530.95000000000005</v>
      </c>
      <c r="G2148" s="136">
        <f t="shared" si="464"/>
        <v>314.85335000000003</v>
      </c>
      <c r="H2148" s="130">
        <f t="shared" si="471"/>
        <v>94.456005000000005</v>
      </c>
      <c r="I2148" s="131">
        <f t="shared" si="472"/>
        <v>409.30935500000004</v>
      </c>
      <c r="J2148" s="142">
        <v>0.3</v>
      </c>
      <c r="K2148" s="27"/>
    </row>
    <row r="2149" spans="1:11" ht="18.75">
      <c r="A2149" s="86" t="s">
        <v>14084</v>
      </c>
      <c r="B2149" s="88" t="s">
        <v>3363</v>
      </c>
      <c r="C2149" s="88"/>
      <c r="D2149" s="86" t="s">
        <v>23</v>
      </c>
      <c r="E2149" s="86"/>
      <c r="F2149" s="90">
        <v>2139.96</v>
      </c>
      <c r="G2149" s="136">
        <f t="shared" si="464"/>
        <v>1268.9962800000001</v>
      </c>
      <c r="H2149" s="130"/>
      <c r="I2149" s="131">
        <f t="shared" ref="I2149:I2160" si="473">G2149</f>
        <v>1268.9962800000001</v>
      </c>
      <c r="J2149" s="138"/>
      <c r="K2149" s="27"/>
    </row>
    <row r="2150" spans="1:11" ht="18.75">
      <c r="A2150" s="86" t="s">
        <v>14085</v>
      </c>
      <c r="B2150" s="88" t="s">
        <v>3364</v>
      </c>
      <c r="C2150" s="88"/>
      <c r="D2150" s="86" t="s">
        <v>25</v>
      </c>
      <c r="E2150" s="86"/>
      <c r="F2150" s="90">
        <v>685.33</v>
      </c>
      <c r="G2150" s="136">
        <f t="shared" si="464"/>
        <v>406.40069</v>
      </c>
      <c r="H2150" s="130"/>
      <c r="I2150" s="131">
        <f t="shared" si="473"/>
        <v>406.40069</v>
      </c>
      <c r="J2150" s="138"/>
      <c r="K2150" s="27"/>
    </row>
    <row r="2151" spans="1:11" ht="18.75">
      <c r="A2151" s="86" t="s">
        <v>14086</v>
      </c>
      <c r="B2151" s="88" t="s">
        <v>3365</v>
      </c>
      <c r="C2151" s="88"/>
      <c r="D2151" s="86" t="s">
        <v>24</v>
      </c>
      <c r="E2151" s="86"/>
      <c r="F2151" s="90">
        <v>734.93</v>
      </c>
      <c r="G2151" s="136">
        <f t="shared" si="464"/>
        <v>435.81348999999994</v>
      </c>
      <c r="H2151" s="130"/>
      <c r="I2151" s="131">
        <f t="shared" si="473"/>
        <v>435.81348999999994</v>
      </c>
      <c r="J2151" s="138"/>
      <c r="K2151" s="27"/>
    </row>
    <row r="2152" spans="1:11" ht="18.75">
      <c r="A2152" s="86" t="s">
        <v>14087</v>
      </c>
      <c r="B2152" s="88" t="s">
        <v>3366</v>
      </c>
      <c r="C2152" s="88"/>
      <c r="D2152" s="86" t="s">
        <v>22</v>
      </c>
      <c r="E2152" s="86"/>
      <c r="F2152" s="90">
        <v>2951.55</v>
      </c>
      <c r="G2152" s="136">
        <f t="shared" si="464"/>
        <v>1750.2691500000001</v>
      </c>
      <c r="H2152" s="130"/>
      <c r="I2152" s="131">
        <f t="shared" si="473"/>
        <v>1750.2691500000001</v>
      </c>
      <c r="J2152" s="138"/>
      <c r="K2152" s="27"/>
    </row>
    <row r="2153" spans="1:11" ht="18.75">
      <c r="A2153" s="86" t="s">
        <v>14088</v>
      </c>
      <c r="B2153" s="88" t="s">
        <v>3367</v>
      </c>
      <c r="C2153" s="88"/>
      <c r="D2153" s="86" t="s">
        <v>22</v>
      </c>
      <c r="E2153" s="86"/>
      <c r="F2153" s="90">
        <v>4919.3999999999996</v>
      </c>
      <c r="G2153" s="136">
        <f t="shared" si="464"/>
        <v>2917.2041999999997</v>
      </c>
      <c r="H2153" s="130"/>
      <c r="I2153" s="131">
        <f t="shared" si="473"/>
        <v>2917.2041999999997</v>
      </c>
      <c r="J2153" s="138"/>
      <c r="K2153" s="27"/>
    </row>
    <row r="2154" spans="1:11" ht="18.75">
      <c r="A2154" s="86" t="s">
        <v>14089</v>
      </c>
      <c r="B2154" s="88" t="s">
        <v>3368</v>
      </c>
      <c r="C2154" s="88"/>
      <c r="D2154" s="86" t="s">
        <v>11794</v>
      </c>
      <c r="E2154" s="86"/>
      <c r="F2154" s="90">
        <v>9055.9500000000007</v>
      </c>
      <c r="G2154" s="136">
        <f t="shared" si="464"/>
        <v>5370.1783500000001</v>
      </c>
      <c r="H2154" s="130"/>
      <c r="I2154" s="131">
        <f t="shared" si="473"/>
        <v>5370.1783500000001</v>
      </c>
      <c r="J2154" s="138"/>
      <c r="K2154" s="27"/>
    </row>
    <row r="2155" spans="1:11" ht="18.75">
      <c r="A2155" s="86" t="s">
        <v>14090</v>
      </c>
      <c r="B2155" s="88" t="s">
        <v>3369</v>
      </c>
      <c r="C2155" s="88"/>
      <c r="D2155" s="86" t="s">
        <v>11794</v>
      </c>
      <c r="E2155" s="86"/>
      <c r="F2155" s="90">
        <v>10619.24</v>
      </c>
      <c r="G2155" s="136">
        <f t="shared" si="464"/>
        <v>6297.2093199999999</v>
      </c>
      <c r="H2155" s="130"/>
      <c r="I2155" s="131">
        <f t="shared" si="473"/>
        <v>6297.2093199999999</v>
      </c>
      <c r="J2155" s="138"/>
      <c r="K2155" s="27"/>
    </row>
    <row r="2156" spans="1:11" ht="18.75">
      <c r="A2156" s="86" t="s">
        <v>14091</v>
      </c>
      <c r="B2156" s="88" t="s">
        <v>3370</v>
      </c>
      <c r="C2156" s="88"/>
      <c r="D2156" s="86" t="s">
        <v>11794</v>
      </c>
      <c r="E2156" s="86"/>
      <c r="F2156" s="90">
        <v>10619.24</v>
      </c>
      <c r="G2156" s="136">
        <f t="shared" si="464"/>
        <v>6297.2093199999999</v>
      </c>
      <c r="H2156" s="130"/>
      <c r="I2156" s="131">
        <f t="shared" si="473"/>
        <v>6297.2093199999999</v>
      </c>
      <c r="J2156" s="138"/>
      <c r="K2156" s="27"/>
    </row>
    <row r="2157" spans="1:11" ht="18.75">
      <c r="A2157" s="86" t="s">
        <v>14092</v>
      </c>
      <c r="B2157" s="88" t="s">
        <v>3371</v>
      </c>
      <c r="C2157" s="88"/>
      <c r="D2157" s="86" t="s">
        <v>24</v>
      </c>
      <c r="E2157" s="86"/>
      <c r="F2157" s="90">
        <v>1395.61</v>
      </c>
      <c r="G2157" s="136">
        <f t="shared" si="464"/>
        <v>827.59672999999987</v>
      </c>
      <c r="H2157" s="130"/>
      <c r="I2157" s="131">
        <f t="shared" si="473"/>
        <v>827.59672999999987</v>
      </c>
      <c r="J2157" s="138"/>
      <c r="K2157" s="27"/>
    </row>
    <row r="2158" spans="1:11" ht="18.75">
      <c r="A2158" s="86" t="s">
        <v>14093</v>
      </c>
      <c r="B2158" s="88" t="s">
        <v>3372</v>
      </c>
      <c r="C2158" s="88"/>
      <c r="D2158" s="86" t="s">
        <v>23</v>
      </c>
      <c r="E2158" s="86"/>
      <c r="F2158" s="90">
        <v>1408.12</v>
      </c>
      <c r="G2158" s="136">
        <f t="shared" si="464"/>
        <v>835.01515999999992</v>
      </c>
      <c r="H2158" s="130"/>
      <c r="I2158" s="131">
        <f t="shared" si="473"/>
        <v>835.01515999999992</v>
      </c>
      <c r="J2158" s="138"/>
      <c r="K2158" s="27"/>
    </row>
    <row r="2159" spans="1:11" ht="30">
      <c r="A2159" s="86" t="s">
        <v>14094</v>
      </c>
      <c r="B2159" s="88" t="s">
        <v>3373</v>
      </c>
      <c r="C2159" s="88"/>
      <c r="D2159" s="86" t="s">
        <v>22</v>
      </c>
      <c r="E2159" s="86"/>
      <c r="F2159" s="90">
        <v>3443.87</v>
      </c>
      <c r="G2159" s="136">
        <f t="shared" si="464"/>
        <v>2042.2149099999999</v>
      </c>
      <c r="H2159" s="130"/>
      <c r="I2159" s="131">
        <f t="shared" si="473"/>
        <v>2042.2149099999999</v>
      </c>
      <c r="J2159" s="138"/>
      <c r="K2159" s="27"/>
    </row>
    <row r="2160" spans="1:11" ht="30">
      <c r="A2160" s="86" t="s">
        <v>14095</v>
      </c>
      <c r="B2160" s="88" t="s">
        <v>3374</v>
      </c>
      <c r="C2160" s="88"/>
      <c r="D2160" s="86" t="s">
        <v>22</v>
      </c>
      <c r="E2160" s="86"/>
      <c r="F2160" s="90">
        <v>3364.77</v>
      </c>
      <c r="G2160" s="136">
        <f t="shared" si="464"/>
        <v>1995.3086099999998</v>
      </c>
      <c r="H2160" s="130"/>
      <c r="I2160" s="131">
        <f t="shared" si="473"/>
        <v>1995.3086099999998</v>
      </c>
      <c r="J2160" s="138"/>
      <c r="K2160" s="27"/>
    </row>
    <row r="2161" spans="1:11" ht="18.75">
      <c r="A2161" s="86" t="s">
        <v>145</v>
      </c>
      <c r="B2161" s="89" t="s">
        <v>3375</v>
      </c>
      <c r="C2161" s="88"/>
      <c r="D2161" s="86"/>
      <c r="E2161" s="86"/>
      <c r="F2161" s="90"/>
      <c r="G2161" s="146"/>
      <c r="H2161" s="149"/>
      <c r="I2161" s="146"/>
      <c r="J2161" s="138"/>
      <c r="K2161" s="27"/>
    </row>
    <row r="2162" spans="1:11" ht="18.75">
      <c r="A2162" s="86" t="s">
        <v>14096</v>
      </c>
      <c r="B2162" s="88" t="s">
        <v>3376</v>
      </c>
      <c r="C2162" s="88"/>
      <c r="D2162" s="86" t="s">
        <v>22</v>
      </c>
      <c r="E2162" s="86"/>
      <c r="F2162" s="90">
        <v>5407.42</v>
      </c>
      <c r="G2162" s="136">
        <f t="shared" si="464"/>
        <v>3206.6000599999998</v>
      </c>
      <c r="H2162" s="130">
        <f>G2162*20/100</f>
        <v>641.32001200000002</v>
      </c>
      <c r="I2162" s="131">
        <f t="shared" ref="I2162:I2166" si="474">G2162+H2162</f>
        <v>3847.9200719999999</v>
      </c>
      <c r="J2162" s="142">
        <v>0.2</v>
      </c>
      <c r="K2162" s="27"/>
    </row>
    <row r="2163" spans="1:11" ht="20.25">
      <c r="A2163" s="86" t="s">
        <v>14097</v>
      </c>
      <c r="B2163" s="88" t="s">
        <v>3377</v>
      </c>
      <c r="C2163" s="88"/>
      <c r="D2163" s="86" t="s">
        <v>22</v>
      </c>
      <c r="E2163" s="169" t="s">
        <v>12</v>
      </c>
      <c r="F2163" s="90">
        <v>3056.33</v>
      </c>
      <c r="G2163" s="136">
        <f t="shared" si="464"/>
        <v>1812.4036899999999</v>
      </c>
      <c r="H2163" s="130">
        <f>G2163*40/100</f>
        <v>724.96147599999995</v>
      </c>
      <c r="I2163" s="131">
        <f t="shared" si="474"/>
        <v>2537.3651659999996</v>
      </c>
      <c r="J2163" s="142">
        <v>0.4</v>
      </c>
      <c r="K2163" s="27"/>
    </row>
    <row r="2164" spans="1:11" ht="20.25">
      <c r="A2164" s="86" t="s">
        <v>14098</v>
      </c>
      <c r="B2164" s="88" t="s">
        <v>3378</v>
      </c>
      <c r="C2164" s="88"/>
      <c r="D2164" s="96" t="s">
        <v>22</v>
      </c>
      <c r="E2164" s="170" t="s">
        <v>12</v>
      </c>
      <c r="F2164" s="90">
        <v>5672.83</v>
      </c>
      <c r="G2164" s="136">
        <f t="shared" si="464"/>
        <v>3363.9881899999996</v>
      </c>
      <c r="H2164" s="130">
        <f>G2164*40/100</f>
        <v>1345.5952759999998</v>
      </c>
      <c r="I2164" s="131">
        <f t="shared" si="474"/>
        <v>4709.5834659999991</v>
      </c>
      <c r="J2164" s="142">
        <v>0.4</v>
      </c>
      <c r="K2164" s="27"/>
    </row>
    <row r="2165" spans="1:11" ht="20.25">
      <c r="A2165" s="86" t="s">
        <v>14099</v>
      </c>
      <c r="B2165" s="88" t="s">
        <v>3379</v>
      </c>
      <c r="C2165" s="88"/>
      <c r="D2165" s="96" t="s">
        <v>22</v>
      </c>
      <c r="E2165" s="170" t="s">
        <v>12</v>
      </c>
      <c r="F2165" s="90">
        <v>5672.83</v>
      </c>
      <c r="G2165" s="136">
        <f t="shared" si="464"/>
        <v>3363.9881899999996</v>
      </c>
      <c r="H2165" s="130">
        <f t="shared" ref="H2165:H2166" si="475">G2165*40/100</f>
        <v>1345.5952759999998</v>
      </c>
      <c r="I2165" s="131">
        <f t="shared" si="474"/>
        <v>4709.5834659999991</v>
      </c>
      <c r="J2165" s="142">
        <v>0.4</v>
      </c>
      <c r="K2165" s="27"/>
    </row>
    <row r="2166" spans="1:11" ht="20.25">
      <c r="A2166" s="86" t="s">
        <v>14100</v>
      </c>
      <c r="B2166" s="88" t="s">
        <v>3380</v>
      </c>
      <c r="C2166" s="88" t="s">
        <v>14101</v>
      </c>
      <c r="D2166" s="86" t="s">
        <v>23</v>
      </c>
      <c r="E2166" s="169" t="s">
        <v>12</v>
      </c>
      <c r="F2166" s="90">
        <v>1930.47</v>
      </c>
      <c r="G2166" s="136">
        <f t="shared" si="464"/>
        <v>1144.7687100000001</v>
      </c>
      <c r="H2166" s="130">
        <f t="shared" si="475"/>
        <v>457.90748400000007</v>
      </c>
      <c r="I2166" s="131">
        <f t="shared" si="474"/>
        <v>1602.6761940000001</v>
      </c>
      <c r="J2166" s="142">
        <v>0.4</v>
      </c>
      <c r="K2166" s="27"/>
    </row>
    <row r="2167" spans="1:11" ht="18.75">
      <c r="A2167" s="86" t="s">
        <v>14102</v>
      </c>
      <c r="B2167" s="88" t="s">
        <v>3382</v>
      </c>
      <c r="C2167" s="88"/>
      <c r="D2167" s="86" t="s">
        <v>23</v>
      </c>
      <c r="E2167" s="86"/>
      <c r="F2167" s="90">
        <v>1872.61</v>
      </c>
      <c r="G2167" s="136">
        <f t="shared" si="464"/>
        <v>1110.4577299999999</v>
      </c>
      <c r="H2167" s="130"/>
      <c r="I2167" s="131">
        <f t="shared" ref="I2167:I2173" si="476">G2167</f>
        <v>1110.4577299999999</v>
      </c>
      <c r="J2167" s="138"/>
      <c r="K2167" s="27"/>
    </row>
    <row r="2168" spans="1:11" ht="30">
      <c r="A2168" s="86" t="s">
        <v>14103</v>
      </c>
      <c r="B2168" s="88" t="s">
        <v>3383</v>
      </c>
      <c r="C2168" s="88"/>
      <c r="D2168" s="86" t="s">
        <v>22</v>
      </c>
      <c r="E2168" s="86"/>
      <c r="F2168" s="90">
        <v>2803.91</v>
      </c>
      <c r="G2168" s="136">
        <f t="shared" si="464"/>
        <v>1662.7186299999998</v>
      </c>
      <c r="H2168" s="130"/>
      <c r="I2168" s="131">
        <f t="shared" si="476"/>
        <v>1662.7186299999998</v>
      </c>
      <c r="J2168" s="138"/>
      <c r="K2168" s="27"/>
    </row>
    <row r="2169" spans="1:11" ht="30">
      <c r="A2169" s="86" t="s">
        <v>14104</v>
      </c>
      <c r="B2169" s="88" t="s">
        <v>3384</v>
      </c>
      <c r="C2169" s="88"/>
      <c r="D2169" s="86" t="s">
        <v>22</v>
      </c>
      <c r="E2169" s="86"/>
      <c r="F2169" s="90">
        <v>3364.77</v>
      </c>
      <c r="G2169" s="136">
        <f t="shared" si="464"/>
        <v>1995.3086099999998</v>
      </c>
      <c r="H2169" s="130"/>
      <c r="I2169" s="131">
        <f t="shared" si="476"/>
        <v>1995.3086099999998</v>
      </c>
      <c r="J2169" s="138"/>
      <c r="K2169" s="27"/>
    </row>
    <row r="2170" spans="1:11" ht="30">
      <c r="A2170" s="86" t="s">
        <v>14105</v>
      </c>
      <c r="B2170" s="88" t="s">
        <v>3385</v>
      </c>
      <c r="C2170" s="88"/>
      <c r="D2170" s="86" t="s">
        <v>11794</v>
      </c>
      <c r="E2170" s="86"/>
      <c r="F2170" s="90">
        <v>4538.8599999999997</v>
      </c>
      <c r="G2170" s="136">
        <f t="shared" si="464"/>
        <v>2691.5439799999995</v>
      </c>
      <c r="H2170" s="130"/>
      <c r="I2170" s="131">
        <f t="shared" si="476"/>
        <v>2691.5439799999995</v>
      </c>
      <c r="J2170" s="138"/>
      <c r="K2170" s="27"/>
    </row>
    <row r="2171" spans="1:11" ht="30">
      <c r="A2171" s="86" t="s">
        <v>14106</v>
      </c>
      <c r="B2171" s="88" t="s">
        <v>3386</v>
      </c>
      <c r="C2171" s="88"/>
      <c r="D2171" s="86" t="s">
        <v>11794</v>
      </c>
      <c r="E2171" s="86"/>
      <c r="F2171" s="90">
        <v>7114.66</v>
      </c>
      <c r="G2171" s="136">
        <f t="shared" si="464"/>
        <v>4218.9933799999999</v>
      </c>
      <c r="H2171" s="130"/>
      <c r="I2171" s="131">
        <f t="shared" si="476"/>
        <v>4218.9933799999999</v>
      </c>
      <c r="J2171" s="138"/>
      <c r="K2171" s="27"/>
    </row>
    <row r="2172" spans="1:11" ht="18.75">
      <c r="A2172" s="86" t="s">
        <v>14107</v>
      </c>
      <c r="B2172" s="88" t="s">
        <v>3387</v>
      </c>
      <c r="C2172" s="88"/>
      <c r="D2172" s="86" t="s">
        <v>25</v>
      </c>
      <c r="E2172" s="86"/>
      <c r="F2172" s="90">
        <v>642.55999999999995</v>
      </c>
      <c r="G2172" s="136">
        <f t="shared" si="464"/>
        <v>381.03807999999992</v>
      </c>
      <c r="H2172" s="130"/>
      <c r="I2172" s="131">
        <f t="shared" si="476"/>
        <v>381.03807999999992</v>
      </c>
      <c r="J2172" s="138"/>
      <c r="K2172" s="27"/>
    </row>
    <row r="2173" spans="1:11" ht="30">
      <c r="A2173" s="86" t="s">
        <v>14108</v>
      </c>
      <c r="B2173" s="88" t="s">
        <v>3388</v>
      </c>
      <c r="C2173" s="88" t="s">
        <v>14041</v>
      </c>
      <c r="D2173" s="86" t="s">
        <v>24</v>
      </c>
      <c r="E2173" s="86"/>
      <c r="F2173" s="90">
        <v>734.68</v>
      </c>
      <c r="G2173" s="136">
        <f t="shared" si="464"/>
        <v>435.66523999999993</v>
      </c>
      <c r="H2173" s="130"/>
      <c r="I2173" s="131">
        <f t="shared" si="476"/>
        <v>435.66523999999993</v>
      </c>
      <c r="J2173" s="138"/>
      <c r="K2173" s="27"/>
    </row>
    <row r="2174" spans="1:11" ht="30">
      <c r="A2174" s="86" t="s">
        <v>14109</v>
      </c>
      <c r="B2174" s="88" t="s">
        <v>3389</v>
      </c>
      <c r="C2174" s="88" t="s">
        <v>14110</v>
      </c>
      <c r="D2174" s="86" t="s">
        <v>23</v>
      </c>
      <c r="E2174" s="169" t="s">
        <v>12</v>
      </c>
      <c r="F2174" s="90">
        <v>1056.0899999999999</v>
      </c>
      <c r="G2174" s="136">
        <f t="shared" si="464"/>
        <v>626.26136999999994</v>
      </c>
      <c r="H2174" s="130">
        <f>G2174*30/100</f>
        <v>187.87841099999997</v>
      </c>
      <c r="I2174" s="131">
        <f t="shared" ref="I2174" si="477">G2174+H2174</f>
        <v>814.13978099999986</v>
      </c>
      <c r="J2174" s="142">
        <v>0.3</v>
      </c>
      <c r="K2174" s="27"/>
    </row>
    <row r="2175" spans="1:11" ht="18.75">
      <c r="A2175" s="86" t="s">
        <v>14111</v>
      </c>
      <c r="B2175" s="88" t="s">
        <v>3390</v>
      </c>
      <c r="C2175" s="88"/>
      <c r="D2175" s="86" t="s">
        <v>23</v>
      </c>
      <c r="E2175" s="86"/>
      <c r="F2175" s="90">
        <v>1877.16</v>
      </c>
      <c r="G2175" s="136">
        <f t="shared" si="464"/>
        <v>1113.15588</v>
      </c>
      <c r="H2175" s="130"/>
      <c r="I2175" s="131">
        <f t="shared" ref="I2175:I2187" si="478">G2175</f>
        <v>1113.15588</v>
      </c>
      <c r="J2175" s="138"/>
      <c r="K2175" s="27"/>
    </row>
    <row r="2176" spans="1:11" ht="18.75">
      <c r="A2176" s="86" t="s">
        <v>14112</v>
      </c>
      <c r="B2176" s="88" t="s">
        <v>3391</v>
      </c>
      <c r="C2176" s="88"/>
      <c r="D2176" s="86" t="s">
        <v>23</v>
      </c>
      <c r="E2176" s="86"/>
      <c r="F2176" s="90">
        <v>2139.96</v>
      </c>
      <c r="G2176" s="136">
        <f t="shared" si="464"/>
        <v>1268.9962800000001</v>
      </c>
      <c r="H2176" s="130"/>
      <c r="I2176" s="131">
        <f t="shared" si="478"/>
        <v>1268.9962800000001</v>
      </c>
      <c r="J2176" s="138"/>
      <c r="K2176" s="27"/>
    </row>
    <row r="2177" spans="1:11" ht="18.75">
      <c r="A2177" s="86" t="s">
        <v>14113</v>
      </c>
      <c r="B2177" s="88" t="s">
        <v>3392</v>
      </c>
      <c r="C2177" s="88"/>
      <c r="D2177" s="86" t="s">
        <v>25</v>
      </c>
      <c r="E2177" s="86"/>
      <c r="F2177" s="90">
        <v>257.12</v>
      </c>
      <c r="G2177" s="136">
        <f t="shared" si="464"/>
        <v>152.47216</v>
      </c>
      <c r="H2177" s="130"/>
      <c r="I2177" s="131">
        <f t="shared" si="478"/>
        <v>152.47216</v>
      </c>
      <c r="J2177" s="138"/>
      <c r="K2177" s="27"/>
    </row>
    <row r="2178" spans="1:11" ht="18.75">
      <c r="A2178" s="86" t="s">
        <v>14114</v>
      </c>
      <c r="B2178" s="88" t="s">
        <v>3393</v>
      </c>
      <c r="C2178" s="88"/>
      <c r="D2178" s="86" t="s">
        <v>23</v>
      </c>
      <c r="E2178" s="86"/>
      <c r="F2178" s="90">
        <v>2112.0100000000002</v>
      </c>
      <c r="G2178" s="136">
        <f t="shared" si="464"/>
        <v>1252.42193</v>
      </c>
      <c r="H2178" s="130"/>
      <c r="I2178" s="131">
        <f t="shared" si="478"/>
        <v>1252.42193</v>
      </c>
      <c r="J2178" s="138"/>
      <c r="K2178" s="27"/>
    </row>
    <row r="2179" spans="1:11" ht="41.25">
      <c r="A2179" s="86" t="s">
        <v>14115</v>
      </c>
      <c r="B2179" s="88" t="s">
        <v>3394</v>
      </c>
      <c r="C2179" s="88"/>
      <c r="D2179" s="86" t="s">
        <v>22</v>
      </c>
      <c r="E2179" s="86"/>
      <c r="F2179" s="90">
        <v>7871.04</v>
      </c>
      <c r="G2179" s="136">
        <f t="shared" si="464"/>
        <v>4667.5267199999998</v>
      </c>
      <c r="H2179" s="130"/>
      <c r="I2179" s="131">
        <f t="shared" si="478"/>
        <v>4667.5267199999998</v>
      </c>
      <c r="J2179" s="138"/>
      <c r="K2179" s="141" t="s">
        <v>14684</v>
      </c>
    </row>
    <row r="2180" spans="1:11" ht="18.75">
      <c r="A2180" s="86" t="s">
        <v>14116</v>
      </c>
      <c r="B2180" s="88" t="s">
        <v>3395</v>
      </c>
      <c r="C2180" s="88"/>
      <c r="D2180" s="86" t="s">
        <v>24</v>
      </c>
      <c r="E2180" s="86"/>
      <c r="F2180" s="90">
        <v>1395.61</v>
      </c>
      <c r="G2180" s="136">
        <f t="shared" si="464"/>
        <v>827.59672999999987</v>
      </c>
      <c r="H2180" s="130"/>
      <c r="I2180" s="131">
        <f t="shared" si="478"/>
        <v>827.59672999999987</v>
      </c>
      <c r="J2180" s="138"/>
      <c r="K2180" s="27"/>
    </row>
    <row r="2181" spans="1:11" ht="18.75">
      <c r="A2181" s="86" t="s">
        <v>14117</v>
      </c>
      <c r="B2181" s="88" t="s">
        <v>3396</v>
      </c>
      <c r="C2181" s="88"/>
      <c r="D2181" s="86" t="s">
        <v>22</v>
      </c>
      <c r="E2181" s="86"/>
      <c r="F2181" s="90">
        <v>4486.49</v>
      </c>
      <c r="G2181" s="136">
        <f t="shared" si="464"/>
        <v>2660.4885699999995</v>
      </c>
      <c r="H2181" s="130"/>
      <c r="I2181" s="131">
        <f t="shared" si="478"/>
        <v>2660.4885699999995</v>
      </c>
      <c r="J2181" s="138"/>
      <c r="K2181" s="27"/>
    </row>
    <row r="2182" spans="1:11" ht="18.75">
      <c r="A2182" s="86" t="s">
        <v>14118</v>
      </c>
      <c r="B2182" s="88" t="s">
        <v>3397</v>
      </c>
      <c r="C2182" s="88"/>
      <c r="D2182" s="86" t="s">
        <v>22</v>
      </c>
      <c r="E2182" s="86"/>
      <c r="F2182" s="90">
        <v>4486.49</v>
      </c>
      <c r="G2182" s="136">
        <f t="shared" si="464"/>
        <v>2660.4885699999995</v>
      </c>
      <c r="H2182" s="130"/>
      <c r="I2182" s="131">
        <f t="shared" si="478"/>
        <v>2660.4885699999995</v>
      </c>
      <c r="J2182" s="138"/>
      <c r="K2182" s="27"/>
    </row>
    <row r="2183" spans="1:11" ht="18.75">
      <c r="A2183" s="86" t="s">
        <v>14119</v>
      </c>
      <c r="B2183" s="88" t="s">
        <v>3398</v>
      </c>
      <c r="C2183" s="88"/>
      <c r="D2183" s="86" t="s">
        <v>11794</v>
      </c>
      <c r="E2183" s="86"/>
      <c r="F2183" s="90">
        <v>7114.66</v>
      </c>
      <c r="G2183" s="136">
        <f t="shared" si="464"/>
        <v>4218.9933799999999</v>
      </c>
      <c r="H2183" s="130"/>
      <c r="I2183" s="131">
        <f t="shared" si="478"/>
        <v>4218.9933799999999</v>
      </c>
      <c r="J2183" s="138"/>
      <c r="K2183" s="27"/>
    </row>
    <row r="2184" spans="1:11" ht="18.75">
      <c r="A2184" s="86" t="s">
        <v>14120</v>
      </c>
      <c r="B2184" s="88" t="s">
        <v>3399</v>
      </c>
      <c r="C2184" s="88"/>
      <c r="D2184" s="86" t="s">
        <v>11794</v>
      </c>
      <c r="E2184" s="86"/>
      <c r="F2184" s="90">
        <v>7114.66</v>
      </c>
      <c r="G2184" s="136">
        <f t="shared" si="464"/>
        <v>4218.9933799999999</v>
      </c>
      <c r="H2184" s="130"/>
      <c r="I2184" s="131">
        <f t="shared" si="478"/>
        <v>4218.9933799999999</v>
      </c>
      <c r="J2184" s="138"/>
      <c r="K2184" s="27"/>
    </row>
    <row r="2185" spans="1:11" ht="30">
      <c r="A2185" s="86" t="s">
        <v>14121</v>
      </c>
      <c r="B2185" s="88" t="s">
        <v>3400</v>
      </c>
      <c r="C2185" s="88"/>
      <c r="D2185" s="86" t="s">
        <v>23</v>
      </c>
      <c r="E2185" s="86"/>
      <c r="F2185" s="90">
        <v>2407.69</v>
      </c>
      <c r="G2185" s="136">
        <f t="shared" ref="G2185:G2248" si="479">F2185*0.593</f>
        <v>1427.76017</v>
      </c>
      <c r="H2185" s="130"/>
      <c r="I2185" s="131">
        <f t="shared" si="478"/>
        <v>1427.76017</v>
      </c>
      <c r="J2185" s="138"/>
      <c r="K2185" s="27"/>
    </row>
    <row r="2186" spans="1:11" ht="18.75">
      <c r="A2186" s="86" t="s">
        <v>14122</v>
      </c>
      <c r="B2186" s="88" t="s">
        <v>3401</v>
      </c>
      <c r="C2186" s="88"/>
      <c r="D2186" s="86" t="s">
        <v>23</v>
      </c>
      <c r="E2186" s="86"/>
      <c r="F2186" s="90">
        <v>1872.61</v>
      </c>
      <c r="G2186" s="136">
        <f t="shared" si="479"/>
        <v>1110.4577299999999</v>
      </c>
      <c r="H2186" s="130"/>
      <c r="I2186" s="131">
        <f t="shared" si="478"/>
        <v>1110.4577299999999</v>
      </c>
      <c r="J2186" s="138"/>
      <c r="K2186" s="27"/>
    </row>
    <row r="2187" spans="1:11" ht="18.75">
      <c r="A2187" s="86" t="s">
        <v>14123</v>
      </c>
      <c r="B2187" s="88" t="s">
        <v>3402</v>
      </c>
      <c r="C2187" s="88"/>
      <c r="D2187" s="86" t="s">
        <v>11794</v>
      </c>
      <c r="E2187" s="86"/>
      <c r="F2187" s="90">
        <v>8495.39</v>
      </c>
      <c r="G2187" s="136">
        <f t="shared" si="479"/>
        <v>5037.7662699999992</v>
      </c>
      <c r="H2187" s="130"/>
      <c r="I2187" s="131">
        <f t="shared" si="478"/>
        <v>5037.7662699999992</v>
      </c>
      <c r="J2187" s="138"/>
      <c r="K2187" s="27"/>
    </row>
    <row r="2188" spans="1:11" ht="42.75">
      <c r="A2188" s="86" t="s">
        <v>145</v>
      </c>
      <c r="B2188" s="89" t="s">
        <v>3403</v>
      </c>
      <c r="C2188" s="88"/>
      <c r="D2188" s="96"/>
      <c r="E2188" s="96"/>
      <c r="F2188" s="90"/>
      <c r="G2188" s="146"/>
      <c r="H2188" s="149"/>
      <c r="I2188" s="146"/>
      <c r="J2188" s="138"/>
      <c r="K2188" s="27"/>
    </row>
    <row r="2189" spans="1:11" ht="42.75">
      <c r="A2189" s="86" t="s">
        <v>145</v>
      </c>
      <c r="B2189" s="89" t="s">
        <v>3404</v>
      </c>
      <c r="C2189" s="89" t="s">
        <v>3405</v>
      </c>
      <c r="D2189" s="86"/>
      <c r="E2189" s="86"/>
      <c r="F2189" s="90"/>
      <c r="G2189" s="146"/>
      <c r="H2189" s="149"/>
      <c r="I2189" s="146"/>
      <c r="J2189" s="138"/>
      <c r="K2189" s="27"/>
    </row>
    <row r="2190" spans="1:11" ht="30">
      <c r="A2190" s="86" t="s">
        <v>14124</v>
      </c>
      <c r="B2190" s="88" t="s">
        <v>3406</v>
      </c>
      <c r="C2190" s="88" t="s">
        <v>14125</v>
      </c>
      <c r="D2190" s="86" t="s">
        <v>24</v>
      </c>
      <c r="E2190" s="169" t="s">
        <v>12</v>
      </c>
      <c r="F2190" s="90">
        <v>2807.48</v>
      </c>
      <c r="G2190" s="136">
        <f t="shared" si="479"/>
        <v>1664.83564</v>
      </c>
      <c r="H2190" s="130">
        <f>G2190*40/100</f>
        <v>665.934256</v>
      </c>
      <c r="I2190" s="131">
        <f t="shared" ref="I2190:I2202" si="480">G2190+H2190</f>
        <v>2330.7698959999998</v>
      </c>
      <c r="J2190" s="142">
        <v>0.4</v>
      </c>
      <c r="K2190" s="27"/>
    </row>
    <row r="2191" spans="1:11" ht="45">
      <c r="A2191" s="86" t="s">
        <v>14126</v>
      </c>
      <c r="B2191" s="88" t="s">
        <v>3407</v>
      </c>
      <c r="C2191" s="88" t="s">
        <v>14127</v>
      </c>
      <c r="D2191" s="86" t="s">
        <v>24</v>
      </c>
      <c r="E2191" s="169" t="s">
        <v>12</v>
      </c>
      <c r="F2191" s="90">
        <v>3838.33</v>
      </c>
      <c r="G2191" s="136">
        <f t="shared" si="479"/>
        <v>2276.1296899999998</v>
      </c>
      <c r="H2191" s="130">
        <f t="shared" ref="H2191:H2192" si="481">G2191*40/100</f>
        <v>910.45187599999986</v>
      </c>
      <c r="I2191" s="131">
        <f t="shared" si="480"/>
        <v>3186.5815659999998</v>
      </c>
      <c r="J2191" s="142">
        <v>0.4</v>
      </c>
      <c r="K2191" s="27"/>
    </row>
    <row r="2192" spans="1:11" ht="30">
      <c r="A2192" s="86" t="s">
        <v>14128</v>
      </c>
      <c r="B2192" s="88" t="s">
        <v>3409</v>
      </c>
      <c r="C2192" s="88" t="s">
        <v>14125</v>
      </c>
      <c r="D2192" s="86" t="s">
        <v>24</v>
      </c>
      <c r="E2192" s="169" t="s">
        <v>12</v>
      </c>
      <c r="F2192" s="90">
        <v>3509.33</v>
      </c>
      <c r="G2192" s="136">
        <f t="shared" si="479"/>
        <v>2081.03269</v>
      </c>
      <c r="H2192" s="130">
        <f t="shared" si="481"/>
        <v>832.41307600000005</v>
      </c>
      <c r="I2192" s="131">
        <f t="shared" si="480"/>
        <v>2913.4457659999998</v>
      </c>
      <c r="J2192" s="142">
        <v>0.4</v>
      </c>
      <c r="K2192" s="27"/>
    </row>
    <row r="2193" spans="1:11" ht="45">
      <c r="A2193" s="86" t="s">
        <v>14129</v>
      </c>
      <c r="B2193" s="88" t="s">
        <v>3410</v>
      </c>
      <c r="C2193" s="88" t="s">
        <v>14130</v>
      </c>
      <c r="D2193" s="86" t="s">
        <v>24</v>
      </c>
      <c r="E2193" s="169" t="s">
        <v>12</v>
      </c>
      <c r="F2193" s="90">
        <v>3987.79</v>
      </c>
      <c r="G2193" s="136">
        <f t="shared" si="479"/>
        <v>2364.75947</v>
      </c>
      <c r="H2193" s="130">
        <f>G2193*40/100</f>
        <v>945.90378800000008</v>
      </c>
      <c r="I2193" s="131">
        <f t="shared" si="480"/>
        <v>3310.663258</v>
      </c>
      <c r="J2193" s="142">
        <v>0.4</v>
      </c>
      <c r="K2193" s="27"/>
    </row>
    <row r="2194" spans="1:11" ht="30">
      <c r="A2194" s="86" t="s">
        <v>14131</v>
      </c>
      <c r="B2194" s="88" t="s">
        <v>3411</v>
      </c>
      <c r="C2194" s="88" t="s">
        <v>14125</v>
      </c>
      <c r="D2194" s="86" t="s">
        <v>24</v>
      </c>
      <c r="E2194" s="169" t="s">
        <v>12</v>
      </c>
      <c r="F2194" s="90">
        <v>2807.48</v>
      </c>
      <c r="G2194" s="136">
        <f t="shared" si="479"/>
        <v>1664.83564</v>
      </c>
      <c r="H2194" s="130">
        <f>G2194*40/100</f>
        <v>665.934256</v>
      </c>
      <c r="I2194" s="131">
        <f t="shared" si="480"/>
        <v>2330.7698959999998</v>
      </c>
      <c r="J2194" s="142">
        <v>0.4</v>
      </c>
      <c r="K2194" s="27"/>
    </row>
    <row r="2195" spans="1:11" ht="45">
      <c r="A2195" s="86" t="s">
        <v>14132</v>
      </c>
      <c r="B2195" s="88" t="s">
        <v>3412</v>
      </c>
      <c r="C2195" s="88" t="s">
        <v>14133</v>
      </c>
      <c r="D2195" s="86" t="s">
        <v>24</v>
      </c>
      <c r="E2195" s="169" t="s">
        <v>12</v>
      </c>
      <c r="F2195" s="90">
        <v>3838.33</v>
      </c>
      <c r="G2195" s="136">
        <f t="shared" si="479"/>
        <v>2276.1296899999998</v>
      </c>
      <c r="H2195" s="130">
        <f t="shared" ref="H2195:H2199" si="482">G2195*40/100</f>
        <v>910.45187599999986</v>
      </c>
      <c r="I2195" s="131">
        <f t="shared" si="480"/>
        <v>3186.5815659999998</v>
      </c>
      <c r="J2195" s="142">
        <v>0.4</v>
      </c>
      <c r="K2195" s="27"/>
    </row>
    <row r="2196" spans="1:11" ht="30">
      <c r="A2196" s="86" t="s">
        <v>14134</v>
      </c>
      <c r="B2196" s="88" t="s">
        <v>3413</v>
      </c>
      <c r="C2196" s="88" t="s">
        <v>14125</v>
      </c>
      <c r="D2196" s="86" t="s">
        <v>24</v>
      </c>
      <c r="E2196" s="169" t="s">
        <v>12</v>
      </c>
      <c r="F2196" s="90">
        <v>2982.93</v>
      </c>
      <c r="G2196" s="136">
        <f t="shared" si="479"/>
        <v>1768.8774899999999</v>
      </c>
      <c r="H2196" s="130">
        <f t="shared" si="482"/>
        <v>707.55099599999983</v>
      </c>
      <c r="I2196" s="131">
        <f t="shared" si="480"/>
        <v>2476.4284859999998</v>
      </c>
      <c r="J2196" s="142">
        <v>0.4</v>
      </c>
      <c r="K2196" s="27"/>
    </row>
    <row r="2197" spans="1:11" ht="30">
      <c r="A2197" s="86" t="s">
        <v>14135</v>
      </c>
      <c r="B2197" s="88" t="s">
        <v>3414</v>
      </c>
      <c r="C2197" s="88" t="s">
        <v>14125</v>
      </c>
      <c r="D2197" s="86" t="s">
        <v>24</v>
      </c>
      <c r="E2197" s="169" t="s">
        <v>12</v>
      </c>
      <c r="F2197" s="90">
        <v>3509.33</v>
      </c>
      <c r="G2197" s="136">
        <f t="shared" si="479"/>
        <v>2081.03269</v>
      </c>
      <c r="H2197" s="130">
        <f t="shared" si="482"/>
        <v>832.41307600000005</v>
      </c>
      <c r="I2197" s="131">
        <f t="shared" si="480"/>
        <v>2913.4457659999998</v>
      </c>
      <c r="J2197" s="142">
        <v>0.4</v>
      </c>
      <c r="K2197" s="27"/>
    </row>
    <row r="2198" spans="1:11" ht="30">
      <c r="A2198" s="86" t="s">
        <v>14136</v>
      </c>
      <c r="B2198" s="88" t="s">
        <v>3415</v>
      </c>
      <c r="C2198" s="88" t="s">
        <v>14125</v>
      </c>
      <c r="D2198" s="86" t="s">
        <v>25</v>
      </c>
      <c r="E2198" s="169" t="s">
        <v>12</v>
      </c>
      <c r="F2198" s="90">
        <v>3779.29</v>
      </c>
      <c r="G2198" s="136">
        <f t="shared" si="479"/>
        <v>2241.11897</v>
      </c>
      <c r="H2198" s="130">
        <f t="shared" si="482"/>
        <v>896.447588</v>
      </c>
      <c r="I2198" s="131">
        <f t="shared" si="480"/>
        <v>3137.566558</v>
      </c>
      <c r="J2198" s="142">
        <v>0.4</v>
      </c>
      <c r="K2198" s="27"/>
    </row>
    <row r="2199" spans="1:11" ht="30">
      <c r="A2199" s="86" t="s">
        <v>14137</v>
      </c>
      <c r="B2199" s="88" t="s">
        <v>3416</v>
      </c>
      <c r="C2199" s="88" t="s">
        <v>14125</v>
      </c>
      <c r="D2199" s="86" t="s">
        <v>24</v>
      </c>
      <c r="E2199" s="169" t="s">
        <v>12</v>
      </c>
      <c r="F2199" s="90">
        <v>3509.33</v>
      </c>
      <c r="G2199" s="136">
        <f t="shared" si="479"/>
        <v>2081.03269</v>
      </c>
      <c r="H2199" s="130">
        <f t="shared" si="482"/>
        <v>832.41307600000005</v>
      </c>
      <c r="I2199" s="131">
        <f t="shared" si="480"/>
        <v>2913.4457659999998</v>
      </c>
      <c r="J2199" s="142">
        <v>0.4</v>
      </c>
      <c r="K2199" s="27"/>
    </row>
    <row r="2200" spans="1:11" ht="45">
      <c r="A2200" s="86" t="s">
        <v>14138</v>
      </c>
      <c r="B2200" s="88" t="s">
        <v>3417</v>
      </c>
      <c r="C2200" s="88" t="s">
        <v>14139</v>
      </c>
      <c r="D2200" s="86" t="s">
        <v>24</v>
      </c>
      <c r="E2200" s="169" t="s">
        <v>12</v>
      </c>
      <c r="F2200" s="90">
        <v>3987.79</v>
      </c>
      <c r="G2200" s="136">
        <f t="shared" si="479"/>
        <v>2364.75947</v>
      </c>
      <c r="H2200" s="130">
        <f>G2200*40/100</f>
        <v>945.90378800000008</v>
      </c>
      <c r="I2200" s="131">
        <f t="shared" si="480"/>
        <v>3310.663258</v>
      </c>
      <c r="J2200" s="142">
        <v>0.4</v>
      </c>
      <c r="K2200" s="27"/>
    </row>
    <row r="2201" spans="1:11" ht="20.25">
      <c r="A2201" s="86" t="s">
        <v>14140</v>
      </c>
      <c r="B2201" s="88" t="s">
        <v>3418</v>
      </c>
      <c r="C2201" s="88"/>
      <c r="D2201" s="96" t="s">
        <v>23</v>
      </c>
      <c r="E2201" s="170" t="s">
        <v>12</v>
      </c>
      <c r="F2201" s="90">
        <v>1752.87</v>
      </c>
      <c r="G2201" s="136">
        <f t="shared" si="479"/>
        <v>1039.45191</v>
      </c>
      <c r="H2201" s="130">
        <f t="shared" ref="H2201:H2202" si="483">G2201*30/100</f>
        <v>311.83557300000001</v>
      </c>
      <c r="I2201" s="131">
        <f t="shared" si="480"/>
        <v>1351.2874830000001</v>
      </c>
      <c r="J2201" s="142">
        <v>0.3</v>
      </c>
      <c r="K2201" s="27"/>
    </row>
    <row r="2202" spans="1:11" ht="20.25">
      <c r="A2202" s="86" t="s">
        <v>14141</v>
      </c>
      <c r="B2202" s="88" t="s">
        <v>3419</v>
      </c>
      <c r="C2202" s="88"/>
      <c r="D2202" s="86" t="s">
        <v>23</v>
      </c>
      <c r="E2202" s="169" t="s">
        <v>12</v>
      </c>
      <c r="F2202" s="90">
        <v>1518.46</v>
      </c>
      <c r="G2202" s="136">
        <f t="shared" si="479"/>
        <v>900.44677999999999</v>
      </c>
      <c r="H2202" s="130">
        <f t="shared" si="483"/>
        <v>270.13403399999999</v>
      </c>
      <c r="I2202" s="131">
        <f t="shared" si="480"/>
        <v>1170.5808139999999</v>
      </c>
      <c r="J2202" s="142">
        <v>0.3</v>
      </c>
      <c r="K2202" s="27"/>
    </row>
    <row r="2203" spans="1:11" ht="28.5">
      <c r="A2203" s="86" t="s">
        <v>145</v>
      </c>
      <c r="B2203" s="89" t="s">
        <v>3420</v>
      </c>
      <c r="C2203" s="88"/>
      <c r="D2203" s="86"/>
      <c r="E2203" s="82"/>
      <c r="F2203" s="90"/>
      <c r="G2203" s="146"/>
      <c r="H2203" s="149"/>
      <c r="I2203" s="146"/>
      <c r="J2203" s="138"/>
      <c r="K2203" s="27"/>
    </row>
    <row r="2204" spans="1:11" ht="18.75">
      <c r="A2204" s="86" t="s">
        <v>14142</v>
      </c>
      <c r="B2204" s="88" t="s">
        <v>3421</v>
      </c>
      <c r="C2204" s="88"/>
      <c r="D2204" s="86" t="s">
        <v>24</v>
      </c>
      <c r="E2204" s="86"/>
      <c r="F2204" s="90">
        <v>922.55</v>
      </c>
      <c r="G2204" s="136">
        <f t="shared" si="479"/>
        <v>547.07214999999997</v>
      </c>
      <c r="H2204" s="130"/>
      <c r="I2204" s="131">
        <f t="shared" ref="I2204:I2208" si="484">G2204</f>
        <v>547.07214999999997</v>
      </c>
      <c r="J2204" s="138"/>
      <c r="K2204" s="27"/>
    </row>
    <row r="2205" spans="1:11" ht="30">
      <c r="A2205" s="86" t="s">
        <v>14143</v>
      </c>
      <c r="B2205" s="88" t="s">
        <v>3422</v>
      </c>
      <c r="C2205" s="88" t="s">
        <v>14144</v>
      </c>
      <c r="D2205" s="86" t="s">
        <v>25</v>
      </c>
      <c r="E2205" s="86"/>
      <c r="F2205" s="90">
        <v>722.04</v>
      </c>
      <c r="G2205" s="136">
        <f t="shared" si="479"/>
        <v>428.16971999999998</v>
      </c>
      <c r="H2205" s="130"/>
      <c r="I2205" s="131">
        <f t="shared" si="484"/>
        <v>428.16971999999998</v>
      </c>
      <c r="J2205" s="138"/>
      <c r="K2205" s="27"/>
    </row>
    <row r="2206" spans="1:11" ht="18.75">
      <c r="A2206" s="86" t="s">
        <v>14145</v>
      </c>
      <c r="B2206" s="88" t="s">
        <v>3423</v>
      </c>
      <c r="C2206" s="88"/>
      <c r="D2206" s="86" t="s">
        <v>24</v>
      </c>
      <c r="E2206" s="86"/>
      <c r="F2206" s="90">
        <v>1402.15</v>
      </c>
      <c r="G2206" s="136">
        <f t="shared" si="479"/>
        <v>831.47495000000004</v>
      </c>
      <c r="H2206" s="130"/>
      <c r="I2206" s="131">
        <f t="shared" si="484"/>
        <v>831.47495000000004</v>
      </c>
      <c r="J2206" s="138"/>
      <c r="K2206" s="27"/>
    </row>
    <row r="2207" spans="1:11" ht="30">
      <c r="A2207" s="86" t="s">
        <v>14146</v>
      </c>
      <c r="B2207" s="88" t="s">
        <v>3424</v>
      </c>
      <c r="C2207" s="88" t="s">
        <v>3425</v>
      </c>
      <c r="D2207" s="86" t="s">
        <v>25</v>
      </c>
      <c r="E2207" s="86"/>
      <c r="F2207" s="90">
        <v>506.49</v>
      </c>
      <c r="G2207" s="136">
        <f t="shared" si="479"/>
        <v>300.34857</v>
      </c>
      <c r="H2207" s="130"/>
      <c r="I2207" s="131">
        <f t="shared" si="484"/>
        <v>300.34857</v>
      </c>
      <c r="J2207" s="138"/>
      <c r="K2207" s="27"/>
    </row>
    <row r="2208" spans="1:11" ht="18.75">
      <c r="A2208" s="86" t="s">
        <v>14147</v>
      </c>
      <c r="B2208" s="88" t="s">
        <v>3426</v>
      </c>
      <c r="C2208" s="88"/>
      <c r="D2208" s="86" t="s">
        <v>22</v>
      </c>
      <c r="E2208" s="86"/>
      <c r="F2208" s="90">
        <v>3134.11</v>
      </c>
      <c r="G2208" s="136">
        <f t="shared" si="479"/>
        <v>1858.5272299999999</v>
      </c>
      <c r="H2208" s="130"/>
      <c r="I2208" s="131">
        <f t="shared" si="484"/>
        <v>1858.5272299999999</v>
      </c>
      <c r="J2208" s="138"/>
      <c r="K2208" s="27"/>
    </row>
    <row r="2209" spans="1:11" ht="195">
      <c r="A2209" s="86" t="s">
        <v>14148</v>
      </c>
      <c r="B2209" s="88" t="s">
        <v>14149</v>
      </c>
      <c r="C2209" s="88" t="s">
        <v>14150</v>
      </c>
      <c r="D2209" s="86" t="s">
        <v>14151</v>
      </c>
      <c r="E2209" s="169" t="s">
        <v>12</v>
      </c>
      <c r="F2209" s="90">
        <v>117163.55</v>
      </c>
      <c r="G2209" s="136">
        <f t="shared" si="479"/>
        <v>69477.985149999993</v>
      </c>
      <c r="H2209" s="130">
        <f>G2209*30/100</f>
        <v>20843.395544999999</v>
      </c>
      <c r="I2209" s="131">
        <f t="shared" ref="I2209" si="485">G2209+H2209</f>
        <v>90321.380695</v>
      </c>
      <c r="J2209" s="142">
        <v>0.3</v>
      </c>
      <c r="K2209" s="27"/>
    </row>
    <row r="2210" spans="1:11" ht="18.75">
      <c r="A2210" s="86" t="s">
        <v>14152</v>
      </c>
      <c r="B2210" s="88" t="s">
        <v>3429</v>
      </c>
      <c r="C2210" s="88"/>
      <c r="D2210" s="86" t="s">
        <v>24</v>
      </c>
      <c r="E2210" s="86"/>
      <c r="F2210" s="90">
        <v>1752.97</v>
      </c>
      <c r="G2210" s="136">
        <f t="shared" si="479"/>
        <v>1039.5112099999999</v>
      </c>
      <c r="H2210" s="130"/>
      <c r="I2210" s="131">
        <f t="shared" ref="I2210:I2224" si="486">G2210</f>
        <v>1039.5112099999999</v>
      </c>
      <c r="J2210" s="138"/>
      <c r="K2210" s="27"/>
    </row>
    <row r="2211" spans="1:11" ht="18.75">
      <c r="A2211" s="86" t="s">
        <v>14153</v>
      </c>
      <c r="B2211" s="88" t="s">
        <v>3430</v>
      </c>
      <c r="C2211" s="88"/>
      <c r="D2211" s="86" t="s">
        <v>24</v>
      </c>
      <c r="E2211" s="86"/>
      <c r="F2211" s="90">
        <v>1051.7</v>
      </c>
      <c r="G2211" s="136">
        <f t="shared" si="479"/>
        <v>623.65809999999999</v>
      </c>
      <c r="H2211" s="130"/>
      <c r="I2211" s="131">
        <f t="shared" si="486"/>
        <v>623.65809999999999</v>
      </c>
      <c r="J2211" s="138"/>
      <c r="K2211" s="27"/>
    </row>
    <row r="2212" spans="1:11" ht="18.75">
      <c r="A2212" s="86" t="s">
        <v>14154</v>
      </c>
      <c r="B2212" s="88" t="s">
        <v>3431</v>
      </c>
      <c r="C2212" s="88"/>
      <c r="D2212" s="86" t="s">
        <v>24</v>
      </c>
      <c r="E2212" s="86"/>
      <c r="F2212" s="90">
        <v>922.46</v>
      </c>
      <c r="G2212" s="136">
        <f t="shared" si="479"/>
        <v>547.01877999999999</v>
      </c>
      <c r="H2212" s="130"/>
      <c r="I2212" s="131">
        <f t="shared" si="486"/>
        <v>547.01877999999999</v>
      </c>
      <c r="J2212" s="138"/>
      <c r="K2212" s="27"/>
    </row>
    <row r="2213" spans="1:11" ht="18.75">
      <c r="A2213" s="86" t="s">
        <v>145</v>
      </c>
      <c r="B2213" s="89" t="s">
        <v>3432</v>
      </c>
      <c r="C2213" s="88"/>
      <c r="D2213" s="86"/>
      <c r="E2213" s="86"/>
      <c r="F2213" s="90"/>
      <c r="G2213" s="146"/>
      <c r="H2213" s="149"/>
      <c r="I2213" s="146"/>
      <c r="J2213" s="138"/>
      <c r="K2213" s="27"/>
    </row>
    <row r="2214" spans="1:11" ht="18.75">
      <c r="A2214" s="86" t="s">
        <v>14155</v>
      </c>
      <c r="B2214" s="88" t="s">
        <v>3433</v>
      </c>
      <c r="C2214" s="88"/>
      <c r="D2214" s="86" t="s">
        <v>24</v>
      </c>
      <c r="E2214" s="86"/>
      <c r="F2214" s="90">
        <v>845.67</v>
      </c>
      <c r="G2214" s="136">
        <f t="shared" si="479"/>
        <v>501.48230999999993</v>
      </c>
      <c r="H2214" s="130"/>
      <c r="I2214" s="131">
        <f t="shared" si="486"/>
        <v>501.48230999999993</v>
      </c>
      <c r="J2214" s="138"/>
      <c r="K2214" s="27"/>
    </row>
    <row r="2215" spans="1:11" ht="30">
      <c r="A2215" s="86" t="s">
        <v>14156</v>
      </c>
      <c r="B2215" s="88" t="s">
        <v>3436</v>
      </c>
      <c r="C2215" s="88" t="s">
        <v>14157</v>
      </c>
      <c r="D2215" s="86" t="s">
        <v>25</v>
      </c>
      <c r="E2215" s="86"/>
      <c r="F2215" s="90">
        <v>208.78</v>
      </c>
      <c r="G2215" s="136">
        <f t="shared" si="479"/>
        <v>123.80654</v>
      </c>
      <c r="H2215" s="130"/>
      <c r="I2215" s="131">
        <f t="shared" si="486"/>
        <v>123.80654</v>
      </c>
      <c r="J2215" s="138"/>
      <c r="K2215" s="27"/>
    </row>
    <row r="2216" spans="1:11" ht="18.75">
      <c r="A2216" s="86" t="s">
        <v>14158</v>
      </c>
      <c r="B2216" s="88" t="s">
        <v>3438</v>
      </c>
      <c r="C2216" s="88"/>
      <c r="D2216" s="86" t="s">
        <v>24</v>
      </c>
      <c r="E2216" s="86"/>
      <c r="F2216" s="90">
        <v>1057.1600000000001</v>
      </c>
      <c r="G2216" s="136">
        <f t="shared" si="479"/>
        <v>626.89588000000003</v>
      </c>
      <c r="H2216" s="130"/>
      <c r="I2216" s="131">
        <f t="shared" si="486"/>
        <v>626.89588000000003</v>
      </c>
      <c r="J2216" s="138"/>
      <c r="K2216" s="27"/>
    </row>
    <row r="2217" spans="1:11" ht="18.75">
      <c r="A2217" s="86" t="s">
        <v>14159</v>
      </c>
      <c r="B2217" s="88" t="s">
        <v>3439</v>
      </c>
      <c r="C2217" s="88"/>
      <c r="D2217" s="86" t="s">
        <v>25</v>
      </c>
      <c r="E2217" s="86"/>
      <c r="F2217" s="90">
        <v>725.65</v>
      </c>
      <c r="G2217" s="136">
        <f t="shared" si="479"/>
        <v>430.31044999999995</v>
      </c>
      <c r="H2217" s="130"/>
      <c r="I2217" s="131">
        <f t="shared" si="486"/>
        <v>430.31044999999995</v>
      </c>
      <c r="J2217" s="138"/>
      <c r="K2217" s="27"/>
    </row>
    <row r="2218" spans="1:11" ht="18.75">
      <c r="A2218" s="86" t="s">
        <v>14160</v>
      </c>
      <c r="B2218" s="88" t="s">
        <v>3441</v>
      </c>
      <c r="C2218" s="88"/>
      <c r="D2218" s="86" t="s">
        <v>25</v>
      </c>
      <c r="E2218" s="86"/>
      <c r="F2218" s="90">
        <v>217.71</v>
      </c>
      <c r="G2218" s="136">
        <f t="shared" si="479"/>
        <v>129.10202999999998</v>
      </c>
      <c r="H2218" s="130"/>
      <c r="I2218" s="131">
        <f t="shared" si="486"/>
        <v>129.10202999999998</v>
      </c>
      <c r="J2218" s="138"/>
      <c r="K2218" s="27"/>
    </row>
    <row r="2219" spans="1:11" ht="18.75">
      <c r="A2219" s="86" t="s">
        <v>14161</v>
      </c>
      <c r="B2219" s="88" t="s">
        <v>3442</v>
      </c>
      <c r="C2219" s="88"/>
      <c r="D2219" s="86" t="s">
        <v>25</v>
      </c>
      <c r="E2219" s="86"/>
      <c r="F2219" s="90">
        <v>544.24</v>
      </c>
      <c r="G2219" s="136">
        <f t="shared" si="479"/>
        <v>322.73431999999997</v>
      </c>
      <c r="H2219" s="130"/>
      <c r="I2219" s="131">
        <f t="shared" si="486"/>
        <v>322.73431999999997</v>
      </c>
      <c r="J2219" s="138"/>
      <c r="K2219" s="27"/>
    </row>
    <row r="2220" spans="1:11" ht="18.75">
      <c r="A2220" s="86" t="s">
        <v>14162</v>
      </c>
      <c r="B2220" s="88" t="s">
        <v>3443</v>
      </c>
      <c r="C2220" s="88"/>
      <c r="D2220" s="86" t="s">
        <v>25</v>
      </c>
      <c r="E2220" s="86"/>
      <c r="F2220" s="90">
        <v>261.20999999999998</v>
      </c>
      <c r="G2220" s="136">
        <f t="shared" si="479"/>
        <v>154.89752999999999</v>
      </c>
      <c r="H2220" s="130"/>
      <c r="I2220" s="131">
        <f t="shared" si="486"/>
        <v>154.89752999999999</v>
      </c>
      <c r="J2220" s="138"/>
      <c r="K2220" s="27"/>
    </row>
    <row r="2221" spans="1:11" ht="18.75">
      <c r="A2221" s="86" t="s">
        <v>14163</v>
      </c>
      <c r="B2221" s="88" t="s">
        <v>3444</v>
      </c>
      <c r="C2221" s="88"/>
      <c r="D2221" s="86" t="s">
        <v>25</v>
      </c>
      <c r="E2221" s="86"/>
      <c r="F2221" s="90">
        <v>544.24</v>
      </c>
      <c r="G2221" s="136">
        <f t="shared" si="479"/>
        <v>322.73431999999997</v>
      </c>
      <c r="H2221" s="130"/>
      <c r="I2221" s="131">
        <f t="shared" si="486"/>
        <v>322.73431999999997</v>
      </c>
      <c r="J2221" s="138"/>
      <c r="K2221" s="27"/>
    </row>
    <row r="2222" spans="1:11" ht="18.75">
      <c r="A2222" s="86" t="s">
        <v>14164</v>
      </c>
      <c r="B2222" s="88" t="s">
        <v>3445</v>
      </c>
      <c r="C2222" s="88" t="s">
        <v>3446</v>
      </c>
      <c r="D2222" s="86" t="s">
        <v>25</v>
      </c>
      <c r="E2222" s="86"/>
      <c r="F2222" s="90">
        <v>217.83</v>
      </c>
      <c r="G2222" s="136">
        <f t="shared" si="479"/>
        <v>129.17319000000001</v>
      </c>
      <c r="H2222" s="130"/>
      <c r="I2222" s="131">
        <f t="shared" si="486"/>
        <v>129.17319000000001</v>
      </c>
      <c r="J2222" s="138"/>
      <c r="K2222" s="27"/>
    </row>
    <row r="2223" spans="1:11" ht="18.75">
      <c r="A2223" s="86" t="s">
        <v>14165</v>
      </c>
      <c r="B2223" s="88" t="s">
        <v>3447</v>
      </c>
      <c r="C2223" s="93"/>
      <c r="D2223" s="106" t="s">
        <v>25</v>
      </c>
      <c r="E2223" s="108"/>
      <c r="F2223" s="90">
        <v>347.98</v>
      </c>
      <c r="G2223" s="136">
        <f t="shared" si="479"/>
        <v>206.35213999999999</v>
      </c>
      <c r="H2223" s="130"/>
      <c r="I2223" s="131">
        <f t="shared" si="486"/>
        <v>206.35213999999999</v>
      </c>
      <c r="J2223" s="138"/>
      <c r="K2223" s="27"/>
    </row>
    <row r="2224" spans="1:11" ht="18.75">
      <c r="A2224" s="86" t="s">
        <v>14166</v>
      </c>
      <c r="B2224" s="88" t="s">
        <v>3448</v>
      </c>
      <c r="C2224" s="88"/>
      <c r="D2224" s="86" t="s">
        <v>24</v>
      </c>
      <c r="E2224" s="86"/>
      <c r="F2224" s="90">
        <v>634.25</v>
      </c>
      <c r="G2224" s="136">
        <f t="shared" si="479"/>
        <v>376.11025000000001</v>
      </c>
      <c r="H2224" s="130"/>
      <c r="I2224" s="131">
        <f t="shared" si="486"/>
        <v>376.11025000000001</v>
      </c>
      <c r="J2224" s="138"/>
      <c r="K2224" s="27"/>
    </row>
    <row r="2225" spans="1:11" ht="30">
      <c r="A2225" s="86" t="s">
        <v>14167</v>
      </c>
      <c r="B2225" s="88" t="s">
        <v>3449</v>
      </c>
      <c r="C2225" s="88" t="s">
        <v>3450</v>
      </c>
      <c r="D2225" s="86" t="s">
        <v>25</v>
      </c>
      <c r="E2225" s="169" t="s">
        <v>12</v>
      </c>
      <c r="F2225" s="90">
        <v>463.97</v>
      </c>
      <c r="G2225" s="136">
        <f t="shared" si="479"/>
        <v>275.13421</v>
      </c>
      <c r="H2225" s="130">
        <f>G2225*30/100</f>
        <v>82.540262999999996</v>
      </c>
      <c r="I2225" s="131">
        <f t="shared" ref="I2225" si="487">G2225+H2225</f>
        <v>357.67447299999998</v>
      </c>
      <c r="J2225" s="142">
        <v>0.3</v>
      </c>
      <c r="K2225" s="27"/>
    </row>
    <row r="2226" spans="1:11" ht="18.75">
      <c r="A2226" s="86" t="s">
        <v>145</v>
      </c>
      <c r="B2226" s="89" t="s">
        <v>3453</v>
      </c>
      <c r="C2226" s="88"/>
      <c r="D2226" s="86"/>
      <c r="E2226" s="82"/>
      <c r="F2226" s="90"/>
      <c r="G2226" s="146"/>
      <c r="H2226" s="149"/>
      <c r="I2226" s="146"/>
      <c r="J2226" s="138"/>
      <c r="K2226" s="27"/>
    </row>
    <row r="2227" spans="1:11" ht="18.75">
      <c r="A2227" s="86" t="s">
        <v>14168</v>
      </c>
      <c r="B2227" s="88" t="s">
        <v>3454</v>
      </c>
      <c r="C2227" s="88"/>
      <c r="D2227" s="86" t="s">
        <v>23</v>
      </c>
      <c r="E2227" s="86"/>
      <c r="F2227" s="90">
        <v>1959.54</v>
      </c>
      <c r="G2227" s="136">
        <f t="shared" si="479"/>
        <v>1162.00722</v>
      </c>
      <c r="H2227" s="130"/>
      <c r="I2227" s="131">
        <f t="shared" ref="I2227:I2238" si="488">G2227</f>
        <v>1162.00722</v>
      </c>
      <c r="J2227" s="138"/>
      <c r="K2227" s="27"/>
    </row>
    <row r="2228" spans="1:11" ht="30">
      <c r="A2228" s="86" t="s">
        <v>14169</v>
      </c>
      <c r="B2228" s="88" t="s">
        <v>3456</v>
      </c>
      <c r="C2228" s="88"/>
      <c r="D2228" s="86" t="s">
        <v>25</v>
      </c>
      <c r="E2228" s="86"/>
      <c r="F2228" s="90">
        <v>435.44</v>
      </c>
      <c r="G2228" s="136">
        <f t="shared" si="479"/>
        <v>258.21591999999998</v>
      </c>
      <c r="H2228" s="130"/>
      <c r="I2228" s="131">
        <f t="shared" si="488"/>
        <v>258.21591999999998</v>
      </c>
      <c r="J2228" s="138"/>
      <c r="K2228" s="27"/>
    </row>
    <row r="2229" spans="1:11" ht="18.75">
      <c r="A2229" s="86" t="s">
        <v>14170</v>
      </c>
      <c r="B2229" s="88" t="s">
        <v>3457</v>
      </c>
      <c r="C2229" s="88"/>
      <c r="D2229" s="86" t="s">
        <v>24</v>
      </c>
      <c r="E2229" s="86"/>
      <c r="F2229" s="90">
        <v>922.46</v>
      </c>
      <c r="G2229" s="136">
        <f t="shared" si="479"/>
        <v>547.01877999999999</v>
      </c>
      <c r="H2229" s="130"/>
      <c r="I2229" s="131">
        <f t="shared" si="488"/>
        <v>547.01877999999999</v>
      </c>
      <c r="J2229" s="138"/>
      <c r="K2229" s="27"/>
    </row>
    <row r="2230" spans="1:11" ht="30">
      <c r="A2230" s="86" t="s">
        <v>14171</v>
      </c>
      <c r="B2230" s="115" t="s">
        <v>3458</v>
      </c>
      <c r="C2230" s="115" t="s">
        <v>731</v>
      </c>
      <c r="D2230" s="116" t="s">
        <v>25</v>
      </c>
      <c r="E2230" s="116"/>
      <c r="F2230" s="90">
        <v>130.6</v>
      </c>
      <c r="G2230" s="136">
        <f t="shared" si="479"/>
        <v>77.445799999999991</v>
      </c>
      <c r="H2230" s="130"/>
      <c r="I2230" s="131">
        <f t="shared" si="488"/>
        <v>77.445799999999991</v>
      </c>
      <c r="J2230" s="138"/>
      <c r="K2230" s="27"/>
    </row>
    <row r="2231" spans="1:11" ht="18.75">
      <c r="A2231" s="86" t="s">
        <v>14172</v>
      </c>
      <c r="B2231" s="88" t="s">
        <v>3459</v>
      </c>
      <c r="C2231" s="93" t="s">
        <v>395</v>
      </c>
      <c r="D2231" s="106" t="s">
        <v>24</v>
      </c>
      <c r="E2231" s="108"/>
      <c r="F2231" s="90">
        <v>845.59</v>
      </c>
      <c r="G2231" s="136">
        <f t="shared" si="479"/>
        <v>501.43486999999999</v>
      </c>
      <c r="H2231" s="130"/>
      <c r="I2231" s="131">
        <f t="shared" si="488"/>
        <v>501.43486999999999</v>
      </c>
      <c r="J2231" s="138"/>
      <c r="K2231" s="27"/>
    </row>
    <row r="2232" spans="1:11" ht="18.75">
      <c r="A2232" s="86" t="s">
        <v>14173</v>
      </c>
      <c r="B2232" s="88" t="s">
        <v>3460</v>
      </c>
      <c r="C2232" s="88"/>
      <c r="D2232" s="86" t="s">
        <v>24</v>
      </c>
      <c r="E2232" s="86"/>
      <c r="F2232" s="90">
        <v>691.91</v>
      </c>
      <c r="G2232" s="136">
        <f t="shared" si="479"/>
        <v>410.30262999999997</v>
      </c>
      <c r="H2232" s="130"/>
      <c r="I2232" s="131">
        <f t="shared" si="488"/>
        <v>410.30262999999997</v>
      </c>
      <c r="J2232" s="138"/>
      <c r="K2232" s="27"/>
    </row>
    <row r="2233" spans="1:11" ht="18.75">
      <c r="A2233" s="86" t="s">
        <v>14174</v>
      </c>
      <c r="B2233" s="88" t="s">
        <v>3461</v>
      </c>
      <c r="C2233" s="88"/>
      <c r="D2233" s="86" t="s">
        <v>24</v>
      </c>
      <c r="E2233" s="86"/>
      <c r="F2233" s="90">
        <v>1051.7</v>
      </c>
      <c r="G2233" s="136">
        <f t="shared" si="479"/>
        <v>623.65809999999999</v>
      </c>
      <c r="H2233" s="130"/>
      <c r="I2233" s="131">
        <f t="shared" si="488"/>
        <v>623.65809999999999</v>
      </c>
      <c r="J2233" s="138"/>
      <c r="K2233" s="27"/>
    </row>
    <row r="2234" spans="1:11" ht="18.75">
      <c r="A2234" s="86" t="s">
        <v>14175</v>
      </c>
      <c r="B2234" s="88" t="s">
        <v>3462</v>
      </c>
      <c r="C2234" s="88"/>
      <c r="D2234" s="86" t="s">
        <v>23</v>
      </c>
      <c r="E2234" s="86"/>
      <c r="F2234" s="90">
        <v>1959.54</v>
      </c>
      <c r="G2234" s="136">
        <f t="shared" si="479"/>
        <v>1162.00722</v>
      </c>
      <c r="H2234" s="130"/>
      <c r="I2234" s="131">
        <f t="shared" si="488"/>
        <v>1162.00722</v>
      </c>
      <c r="J2234" s="138"/>
      <c r="K2234" s="27"/>
    </row>
    <row r="2235" spans="1:11" ht="18.75">
      <c r="A2235" s="86" t="s">
        <v>14176</v>
      </c>
      <c r="B2235" s="88" t="s">
        <v>3463</v>
      </c>
      <c r="C2235" s="88"/>
      <c r="D2235" s="86" t="s">
        <v>24</v>
      </c>
      <c r="E2235" s="86"/>
      <c r="F2235" s="90">
        <v>2013.01</v>
      </c>
      <c r="G2235" s="136">
        <f t="shared" si="479"/>
        <v>1193.7149299999999</v>
      </c>
      <c r="H2235" s="130"/>
      <c r="I2235" s="131">
        <f t="shared" si="488"/>
        <v>1193.7149299999999</v>
      </c>
      <c r="J2235" s="138"/>
      <c r="K2235" s="27"/>
    </row>
    <row r="2236" spans="1:11" ht="18.75">
      <c r="A2236" s="86" t="s">
        <v>14177</v>
      </c>
      <c r="B2236" s="88" t="s">
        <v>3464</v>
      </c>
      <c r="C2236" s="88"/>
      <c r="D2236" s="86" t="s">
        <v>24</v>
      </c>
      <c r="E2236" s="86"/>
      <c r="F2236" s="90">
        <v>1153.27</v>
      </c>
      <c r="G2236" s="136">
        <f t="shared" si="479"/>
        <v>683.88910999999996</v>
      </c>
      <c r="H2236" s="130"/>
      <c r="I2236" s="131">
        <f t="shared" si="488"/>
        <v>683.88910999999996</v>
      </c>
      <c r="J2236" s="138"/>
      <c r="K2236" s="27"/>
    </row>
    <row r="2237" spans="1:11" ht="18.75">
      <c r="A2237" s="86" t="s">
        <v>14178</v>
      </c>
      <c r="B2237" s="88" t="s">
        <v>3465</v>
      </c>
      <c r="C2237" s="88"/>
      <c r="D2237" s="86" t="s">
        <v>23</v>
      </c>
      <c r="E2237" s="86"/>
      <c r="F2237" s="90">
        <v>1289.17</v>
      </c>
      <c r="G2237" s="136">
        <f t="shared" si="479"/>
        <v>764.47780999999998</v>
      </c>
      <c r="H2237" s="130"/>
      <c r="I2237" s="131">
        <f t="shared" si="488"/>
        <v>764.47780999999998</v>
      </c>
      <c r="J2237" s="138"/>
      <c r="K2237" s="27"/>
    </row>
    <row r="2238" spans="1:11" ht="18.75">
      <c r="A2238" s="86" t="s">
        <v>14179</v>
      </c>
      <c r="B2238" s="88" t="s">
        <v>3466</v>
      </c>
      <c r="C2238" s="88"/>
      <c r="D2238" s="86" t="s">
        <v>23</v>
      </c>
      <c r="E2238" s="86"/>
      <c r="F2238" s="90">
        <v>1718.9</v>
      </c>
      <c r="G2238" s="136">
        <f t="shared" si="479"/>
        <v>1019.3077</v>
      </c>
      <c r="H2238" s="130"/>
      <c r="I2238" s="131">
        <f t="shared" si="488"/>
        <v>1019.3077</v>
      </c>
      <c r="J2238" s="138"/>
      <c r="K2238" s="27"/>
    </row>
    <row r="2239" spans="1:11" ht="20.25">
      <c r="A2239" s="86" t="s">
        <v>14180</v>
      </c>
      <c r="B2239" s="88" t="s">
        <v>3467</v>
      </c>
      <c r="C2239" s="88"/>
      <c r="D2239" s="96" t="s">
        <v>23</v>
      </c>
      <c r="E2239" s="170" t="s">
        <v>12</v>
      </c>
      <c r="F2239" s="90">
        <v>2577.2800000000002</v>
      </c>
      <c r="G2239" s="136">
        <f t="shared" si="479"/>
        <v>1528.3270400000001</v>
      </c>
      <c r="H2239" s="130">
        <f>G2239*30/100</f>
        <v>458.49811200000005</v>
      </c>
      <c r="I2239" s="131">
        <f t="shared" ref="I2239" si="489">G2239+H2239</f>
        <v>1986.8251520000001</v>
      </c>
      <c r="J2239" s="142">
        <v>0.3</v>
      </c>
      <c r="K2239" s="27"/>
    </row>
    <row r="2240" spans="1:11" ht="18.75">
      <c r="A2240" s="86" t="s">
        <v>14181</v>
      </c>
      <c r="B2240" s="88" t="s">
        <v>3468</v>
      </c>
      <c r="C2240" s="88"/>
      <c r="D2240" s="86" t="s">
        <v>23</v>
      </c>
      <c r="E2240" s="86"/>
      <c r="F2240" s="90">
        <v>1289.17</v>
      </c>
      <c r="G2240" s="136">
        <f t="shared" si="479"/>
        <v>764.47780999999998</v>
      </c>
      <c r="H2240" s="130"/>
      <c r="I2240" s="131">
        <f t="shared" ref="I2240:I2243" si="490">G2240</f>
        <v>764.47780999999998</v>
      </c>
      <c r="J2240" s="138"/>
      <c r="K2240" s="27"/>
    </row>
    <row r="2241" spans="1:11" ht="18.75">
      <c r="A2241" s="86" t="s">
        <v>14182</v>
      </c>
      <c r="B2241" s="88" t="s">
        <v>3469</v>
      </c>
      <c r="C2241" s="88"/>
      <c r="D2241" s="86" t="s">
        <v>24</v>
      </c>
      <c r="E2241" s="86"/>
      <c r="F2241" s="90">
        <v>1153.27</v>
      </c>
      <c r="G2241" s="136">
        <f t="shared" si="479"/>
        <v>683.88910999999996</v>
      </c>
      <c r="H2241" s="130"/>
      <c r="I2241" s="131">
        <f t="shared" si="490"/>
        <v>683.88910999999996</v>
      </c>
      <c r="J2241" s="138"/>
      <c r="K2241" s="27"/>
    </row>
    <row r="2242" spans="1:11" ht="18.75">
      <c r="A2242" s="86" t="s">
        <v>14183</v>
      </c>
      <c r="B2242" s="88" t="s">
        <v>3470</v>
      </c>
      <c r="C2242" s="88"/>
      <c r="D2242" s="86" t="s">
        <v>22</v>
      </c>
      <c r="E2242" s="86"/>
      <c r="F2242" s="90">
        <v>3803.51</v>
      </c>
      <c r="G2242" s="136">
        <f t="shared" si="479"/>
        <v>2255.4814299999998</v>
      </c>
      <c r="H2242" s="130"/>
      <c r="I2242" s="131">
        <f t="shared" si="490"/>
        <v>2255.4814299999998</v>
      </c>
      <c r="J2242" s="138"/>
      <c r="K2242" s="27"/>
    </row>
    <row r="2243" spans="1:11" ht="18.75">
      <c r="A2243" s="86" t="s">
        <v>14184</v>
      </c>
      <c r="B2243" s="88" t="s">
        <v>3471</v>
      </c>
      <c r="C2243" s="88"/>
      <c r="D2243" s="86" t="s">
        <v>24</v>
      </c>
      <c r="E2243" s="86"/>
      <c r="F2243" s="90">
        <v>1752.97</v>
      </c>
      <c r="G2243" s="136">
        <f t="shared" si="479"/>
        <v>1039.5112099999999</v>
      </c>
      <c r="H2243" s="130"/>
      <c r="I2243" s="131">
        <f t="shared" si="490"/>
        <v>1039.5112099999999</v>
      </c>
      <c r="J2243" s="138"/>
      <c r="K2243" s="27"/>
    </row>
    <row r="2244" spans="1:11" ht="30">
      <c r="A2244" s="86" t="s">
        <v>14185</v>
      </c>
      <c r="B2244" s="88" t="s">
        <v>3472</v>
      </c>
      <c r="C2244" s="88" t="s">
        <v>731</v>
      </c>
      <c r="D2244" s="86" t="s">
        <v>23</v>
      </c>
      <c r="E2244" s="169" t="s">
        <v>12</v>
      </c>
      <c r="F2244" s="90">
        <v>1029.51</v>
      </c>
      <c r="G2244" s="136">
        <f t="shared" si="479"/>
        <v>610.49942999999996</v>
      </c>
      <c r="H2244" s="130">
        <f t="shared" ref="H2244:H2245" si="491">G2244*30/100</f>
        <v>183.14982899999998</v>
      </c>
      <c r="I2244" s="131">
        <f t="shared" ref="I2244:I2245" si="492">G2244+H2244</f>
        <v>793.64925899999992</v>
      </c>
      <c r="J2244" s="142">
        <v>0.3</v>
      </c>
      <c r="K2244" s="27"/>
    </row>
    <row r="2245" spans="1:11" ht="30">
      <c r="A2245" s="86" t="s">
        <v>14186</v>
      </c>
      <c r="B2245" s="88" t="s">
        <v>3473</v>
      </c>
      <c r="C2245" s="88" t="s">
        <v>1102</v>
      </c>
      <c r="D2245" s="86" t="s">
        <v>24</v>
      </c>
      <c r="E2245" s="169" t="s">
        <v>12</v>
      </c>
      <c r="F2245" s="90">
        <v>482.62</v>
      </c>
      <c r="G2245" s="136">
        <f t="shared" si="479"/>
        <v>286.19365999999997</v>
      </c>
      <c r="H2245" s="130">
        <f t="shared" si="491"/>
        <v>85.858097999999984</v>
      </c>
      <c r="I2245" s="131">
        <f t="shared" si="492"/>
        <v>372.05175799999995</v>
      </c>
      <c r="J2245" s="142">
        <v>0.3</v>
      </c>
      <c r="K2245" s="27"/>
    </row>
    <row r="2246" spans="1:11" ht="18.75">
      <c r="A2246" s="86" t="s">
        <v>14187</v>
      </c>
      <c r="B2246" s="88" t="s">
        <v>3474</v>
      </c>
      <c r="C2246" s="88"/>
      <c r="D2246" s="86" t="s">
        <v>24</v>
      </c>
      <c r="E2246" s="86"/>
      <c r="F2246" s="90">
        <v>691.91</v>
      </c>
      <c r="G2246" s="136">
        <f t="shared" si="479"/>
        <v>410.30262999999997</v>
      </c>
      <c r="H2246" s="130"/>
      <c r="I2246" s="131">
        <f t="shared" ref="I2246:I2248" si="493">G2246</f>
        <v>410.30262999999997</v>
      </c>
      <c r="J2246" s="138"/>
      <c r="K2246" s="27"/>
    </row>
    <row r="2247" spans="1:11" ht="18.75">
      <c r="A2247" s="86" t="s">
        <v>14188</v>
      </c>
      <c r="B2247" s="88" t="s">
        <v>3475</v>
      </c>
      <c r="C2247" s="88"/>
      <c r="D2247" s="86" t="s">
        <v>24</v>
      </c>
      <c r="E2247" s="86"/>
      <c r="F2247" s="90">
        <v>1051.7</v>
      </c>
      <c r="G2247" s="136">
        <f t="shared" si="479"/>
        <v>623.65809999999999</v>
      </c>
      <c r="H2247" s="130"/>
      <c r="I2247" s="131">
        <f t="shared" si="493"/>
        <v>623.65809999999999</v>
      </c>
      <c r="J2247" s="138"/>
      <c r="K2247" s="27"/>
    </row>
    <row r="2248" spans="1:11" ht="18.75">
      <c r="A2248" s="86" t="s">
        <v>14189</v>
      </c>
      <c r="B2248" s="88" t="s">
        <v>3476</v>
      </c>
      <c r="C2248" s="88"/>
      <c r="D2248" s="96" t="s">
        <v>24</v>
      </c>
      <c r="E2248" s="96"/>
      <c r="F2248" s="90">
        <v>1051.7</v>
      </c>
      <c r="G2248" s="136">
        <f t="shared" si="479"/>
        <v>623.65809999999999</v>
      </c>
      <c r="H2248" s="130"/>
      <c r="I2248" s="131">
        <f t="shared" si="493"/>
        <v>623.65809999999999</v>
      </c>
      <c r="J2248" s="138"/>
      <c r="K2248" s="27"/>
    </row>
    <row r="2249" spans="1:11" ht="20.25">
      <c r="A2249" s="86" t="s">
        <v>14190</v>
      </c>
      <c r="B2249" s="88" t="s">
        <v>3477</v>
      </c>
      <c r="C2249" s="88"/>
      <c r="D2249" s="96" t="s">
        <v>24</v>
      </c>
      <c r="E2249" s="170" t="s">
        <v>12</v>
      </c>
      <c r="F2249" s="90">
        <v>691.84</v>
      </c>
      <c r="G2249" s="136">
        <f t="shared" ref="G2249:G2312" si="494">F2249*0.593</f>
        <v>410.26112000000001</v>
      </c>
      <c r="H2249" s="130">
        <f>G2249*30/100</f>
        <v>123.07833599999999</v>
      </c>
      <c r="I2249" s="131">
        <f t="shared" ref="I2249" si="495">G2249+H2249</f>
        <v>533.33945600000004</v>
      </c>
      <c r="J2249" s="142">
        <v>0.3</v>
      </c>
      <c r="K2249" s="27"/>
    </row>
    <row r="2250" spans="1:11" ht="18.75">
      <c r="A2250" s="86" t="s">
        <v>14191</v>
      </c>
      <c r="B2250" s="88" t="s">
        <v>3478</v>
      </c>
      <c r="C2250" s="88"/>
      <c r="D2250" s="86" t="s">
        <v>23</v>
      </c>
      <c r="E2250" s="86"/>
      <c r="F2250" s="90">
        <v>2446.41</v>
      </c>
      <c r="G2250" s="136">
        <f t="shared" si="494"/>
        <v>1450.7211299999999</v>
      </c>
      <c r="H2250" s="130"/>
      <c r="I2250" s="131">
        <f t="shared" ref="I2250:I2252" si="496">G2250</f>
        <v>1450.7211299999999</v>
      </c>
      <c r="J2250" s="138"/>
      <c r="K2250" s="27"/>
    </row>
    <row r="2251" spans="1:11" ht="30">
      <c r="A2251" s="86" t="s">
        <v>14192</v>
      </c>
      <c r="B2251" s="88" t="s">
        <v>3479</v>
      </c>
      <c r="C2251" s="93" t="s">
        <v>14193</v>
      </c>
      <c r="D2251" s="106" t="s">
        <v>22</v>
      </c>
      <c r="E2251" s="108"/>
      <c r="F2251" s="90">
        <v>4211.04</v>
      </c>
      <c r="G2251" s="136">
        <f t="shared" si="494"/>
        <v>2497.1467199999997</v>
      </c>
      <c r="H2251" s="130"/>
      <c r="I2251" s="131">
        <f t="shared" si="496"/>
        <v>2497.1467199999997</v>
      </c>
      <c r="J2251" s="138"/>
      <c r="K2251" s="27"/>
    </row>
    <row r="2252" spans="1:11" ht="30">
      <c r="A2252" s="86" t="s">
        <v>14194</v>
      </c>
      <c r="B2252" s="88" t="s">
        <v>3481</v>
      </c>
      <c r="C2252" s="93" t="s">
        <v>14195</v>
      </c>
      <c r="D2252" s="106" t="s">
        <v>22</v>
      </c>
      <c r="E2252" s="108"/>
      <c r="F2252" s="90">
        <v>4211.04</v>
      </c>
      <c r="G2252" s="136">
        <f t="shared" si="494"/>
        <v>2497.1467199999997</v>
      </c>
      <c r="H2252" s="130"/>
      <c r="I2252" s="131">
        <f t="shared" si="496"/>
        <v>2497.1467199999997</v>
      </c>
      <c r="J2252" s="138"/>
      <c r="K2252" s="27"/>
    </row>
    <row r="2253" spans="1:11" ht="45">
      <c r="A2253" s="86" t="s">
        <v>14196</v>
      </c>
      <c r="B2253" s="88" t="s">
        <v>3483</v>
      </c>
      <c r="C2253" s="88" t="s">
        <v>14197</v>
      </c>
      <c r="D2253" s="96" t="s">
        <v>22</v>
      </c>
      <c r="E2253" s="170" t="s">
        <v>12</v>
      </c>
      <c r="F2253" s="90">
        <v>5433.57</v>
      </c>
      <c r="G2253" s="136">
        <f t="shared" si="494"/>
        <v>3222.1070099999997</v>
      </c>
      <c r="H2253" s="130">
        <f>G2253*50/100</f>
        <v>1611.0535050000001</v>
      </c>
      <c r="I2253" s="131">
        <f t="shared" ref="I2253" si="497">G2253+H2253</f>
        <v>4833.1605149999996</v>
      </c>
      <c r="J2253" s="142">
        <v>0.5</v>
      </c>
      <c r="K2253" s="27"/>
    </row>
    <row r="2254" spans="1:11" ht="30">
      <c r="A2254" s="86" t="s">
        <v>14198</v>
      </c>
      <c r="B2254" s="88" t="s">
        <v>3485</v>
      </c>
      <c r="C2254" s="93" t="s">
        <v>14199</v>
      </c>
      <c r="D2254" s="106" t="s">
        <v>22</v>
      </c>
      <c r="E2254" s="108"/>
      <c r="F2254" s="90">
        <v>4075.18</v>
      </c>
      <c r="G2254" s="136">
        <f t="shared" si="494"/>
        <v>2416.5817399999996</v>
      </c>
      <c r="H2254" s="130"/>
      <c r="I2254" s="131">
        <f t="shared" ref="I2254:I2256" si="498">G2254</f>
        <v>2416.5817399999996</v>
      </c>
      <c r="J2254" s="138"/>
      <c r="K2254" s="27"/>
    </row>
    <row r="2255" spans="1:11" ht="18.75">
      <c r="A2255" s="86" t="s">
        <v>14200</v>
      </c>
      <c r="B2255" s="88" t="s">
        <v>3487</v>
      </c>
      <c r="C2255" s="88"/>
      <c r="D2255" s="86" t="s">
        <v>23</v>
      </c>
      <c r="E2255" s="86"/>
      <c r="F2255" s="90">
        <v>1718.9</v>
      </c>
      <c r="G2255" s="136">
        <f t="shared" si="494"/>
        <v>1019.3077</v>
      </c>
      <c r="H2255" s="130"/>
      <c r="I2255" s="131">
        <f t="shared" si="498"/>
        <v>1019.3077</v>
      </c>
      <c r="J2255" s="138"/>
      <c r="K2255" s="27"/>
    </row>
    <row r="2256" spans="1:11" ht="18.75">
      <c r="A2256" s="86" t="s">
        <v>14201</v>
      </c>
      <c r="B2256" s="88" t="s">
        <v>3488</v>
      </c>
      <c r="C2256" s="88"/>
      <c r="D2256" s="86" t="s">
        <v>22</v>
      </c>
      <c r="E2256" s="86"/>
      <c r="F2256" s="90">
        <v>5876.46</v>
      </c>
      <c r="G2256" s="136">
        <f t="shared" si="494"/>
        <v>3484.7407799999996</v>
      </c>
      <c r="H2256" s="130"/>
      <c r="I2256" s="131">
        <f t="shared" si="498"/>
        <v>3484.7407799999996</v>
      </c>
      <c r="J2256" s="138"/>
      <c r="K2256" s="27"/>
    </row>
    <row r="2257" spans="1:11" ht="20.25">
      <c r="A2257" s="86" t="s">
        <v>14202</v>
      </c>
      <c r="B2257" s="88" t="s">
        <v>3489</v>
      </c>
      <c r="C2257" s="88" t="s">
        <v>3490</v>
      </c>
      <c r="D2257" s="96" t="s">
        <v>22</v>
      </c>
      <c r="E2257" s="170" t="s">
        <v>12</v>
      </c>
      <c r="F2257" s="90">
        <v>3917.64</v>
      </c>
      <c r="G2257" s="136">
        <f t="shared" si="494"/>
        <v>2323.1605199999999</v>
      </c>
      <c r="H2257" s="130">
        <f t="shared" ref="H2257:H2258" si="499">G2257*30/100</f>
        <v>696.94815600000004</v>
      </c>
      <c r="I2257" s="131">
        <f t="shared" ref="I2257:I2258" si="500">G2257+H2257</f>
        <v>3020.1086759999998</v>
      </c>
      <c r="J2257" s="142">
        <v>0.3</v>
      </c>
      <c r="K2257" s="27"/>
    </row>
    <row r="2258" spans="1:11" ht="20.25">
      <c r="A2258" s="86" t="s">
        <v>14203</v>
      </c>
      <c r="B2258" s="88" t="s">
        <v>3491</v>
      </c>
      <c r="C2258" s="88" t="s">
        <v>3490</v>
      </c>
      <c r="D2258" s="96" t="s">
        <v>22</v>
      </c>
      <c r="E2258" s="170" t="s">
        <v>12</v>
      </c>
      <c r="F2258" s="90">
        <v>4700.91</v>
      </c>
      <c r="G2258" s="136">
        <f t="shared" si="494"/>
        <v>2787.6396299999997</v>
      </c>
      <c r="H2258" s="130">
        <f t="shared" si="499"/>
        <v>836.29188899999997</v>
      </c>
      <c r="I2258" s="131">
        <f t="shared" si="500"/>
        <v>3623.9315189999998</v>
      </c>
      <c r="J2258" s="142">
        <v>0.3</v>
      </c>
      <c r="K2258" s="27"/>
    </row>
    <row r="2259" spans="1:11" ht="18.75">
      <c r="A2259" s="86" t="s">
        <v>14204</v>
      </c>
      <c r="B2259" s="88" t="s">
        <v>3492</v>
      </c>
      <c r="C2259" s="88" t="s">
        <v>14205</v>
      </c>
      <c r="D2259" s="86" t="s">
        <v>22</v>
      </c>
      <c r="E2259" s="86"/>
      <c r="F2259" s="90">
        <v>3917.64</v>
      </c>
      <c r="G2259" s="136">
        <f t="shared" si="494"/>
        <v>2323.1605199999999</v>
      </c>
      <c r="H2259" s="130"/>
      <c r="I2259" s="131">
        <f t="shared" ref="I2259:I2265" si="501">G2259</f>
        <v>2323.1605199999999</v>
      </c>
      <c r="J2259" s="138"/>
      <c r="K2259" s="27"/>
    </row>
    <row r="2260" spans="1:11" ht="18.75">
      <c r="A2260" s="86" t="s">
        <v>14206</v>
      </c>
      <c r="B2260" s="88" t="s">
        <v>3494</v>
      </c>
      <c r="C2260" s="88"/>
      <c r="D2260" s="86" t="s">
        <v>22</v>
      </c>
      <c r="E2260" s="86"/>
      <c r="F2260" s="90">
        <v>5092.76</v>
      </c>
      <c r="G2260" s="136">
        <f t="shared" si="494"/>
        <v>3020.00668</v>
      </c>
      <c r="H2260" s="130"/>
      <c r="I2260" s="131">
        <f t="shared" si="501"/>
        <v>3020.00668</v>
      </c>
      <c r="J2260" s="138"/>
      <c r="K2260" s="27"/>
    </row>
    <row r="2261" spans="1:11" ht="30">
      <c r="A2261" s="86" t="s">
        <v>14207</v>
      </c>
      <c r="B2261" s="88" t="s">
        <v>3495</v>
      </c>
      <c r="C2261" s="88"/>
      <c r="D2261" s="86" t="s">
        <v>11794</v>
      </c>
      <c r="E2261" s="86"/>
      <c r="F2261" s="90">
        <v>11093.57</v>
      </c>
      <c r="G2261" s="136">
        <f t="shared" si="494"/>
        <v>6578.4870099999998</v>
      </c>
      <c r="H2261" s="130"/>
      <c r="I2261" s="131">
        <f t="shared" si="501"/>
        <v>6578.4870099999998</v>
      </c>
      <c r="J2261" s="138"/>
      <c r="K2261" s="27"/>
    </row>
    <row r="2262" spans="1:11" ht="18.75">
      <c r="A2262" s="86" t="s">
        <v>145</v>
      </c>
      <c r="B2262" s="89" t="s">
        <v>3496</v>
      </c>
      <c r="C2262" s="88"/>
      <c r="D2262" s="86"/>
      <c r="E2262" s="86"/>
      <c r="F2262" s="90"/>
      <c r="G2262" s="146"/>
      <c r="H2262" s="149"/>
      <c r="I2262" s="146"/>
      <c r="J2262" s="138"/>
      <c r="K2262" s="27"/>
    </row>
    <row r="2263" spans="1:11" ht="18.75">
      <c r="A2263" s="86" t="s">
        <v>14208</v>
      </c>
      <c r="B2263" s="88" t="s">
        <v>3497</v>
      </c>
      <c r="C2263" s="88"/>
      <c r="D2263" s="86" t="s">
        <v>24</v>
      </c>
      <c r="E2263" s="86"/>
      <c r="F2263" s="90">
        <v>1752.97</v>
      </c>
      <c r="G2263" s="136">
        <f t="shared" si="494"/>
        <v>1039.5112099999999</v>
      </c>
      <c r="H2263" s="130"/>
      <c r="I2263" s="131">
        <f t="shared" si="501"/>
        <v>1039.5112099999999</v>
      </c>
      <c r="J2263" s="138"/>
      <c r="K2263" s="27"/>
    </row>
    <row r="2264" spans="1:11" ht="18.75">
      <c r="A2264" s="86" t="s">
        <v>14209</v>
      </c>
      <c r="B2264" s="88" t="s">
        <v>3498</v>
      </c>
      <c r="C2264" s="88"/>
      <c r="D2264" s="86" t="s">
        <v>24</v>
      </c>
      <c r="E2264" s="86"/>
      <c r="F2264" s="90">
        <v>1752.97</v>
      </c>
      <c r="G2264" s="136">
        <f t="shared" si="494"/>
        <v>1039.5112099999999</v>
      </c>
      <c r="H2264" s="130"/>
      <c r="I2264" s="131">
        <f t="shared" si="501"/>
        <v>1039.5112099999999</v>
      </c>
      <c r="J2264" s="138"/>
      <c r="K2264" s="27"/>
    </row>
    <row r="2265" spans="1:11" ht="30">
      <c r="A2265" s="86" t="s">
        <v>14210</v>
      </c>
      <c r="B2265" s="88" t="s">
        <v>3499</v>
      </c>
      <c r="C2265" s="88"/>
      <c r="D2265" s="86" t="s">
        <v>23</v>
      </c>
      <c r="E2265" s="86"/>
      <c r="F2265" s="90">
        <v>2612.73</v>
      </c>
      <c r="G2265" s="136">
        <f t="shared" si="494"/>
        <v>1549.34889</v>
      </c>
      <c r="H2265" s="130"/>
      <c r="I2265" s="131">
        <f t="shared" si="501"/>
        <v>1549.34889</v>
      </c>
      <c r="J2265" s="138"/>
      <c r="K2265" s="27"/>
    </row>
    <row r="2266" spans="1:11" ht="20.25">
      <c r="A2266" s="86" t="s">
        <v>14211</v>
      </c>
      <c r="B2266" s="88" t="s">
        <v>3500</v>
      </c>
      <c r="C2266" s="88"/>
      <c r="D2266" s="86" t="s">
        <v>22</v>
      </c>
      <c r="E2266" s="169" t="s">
        <v>12</v>
      </c>
      <c r="F2266" s="90">
        <v>3151.49</v>
      </c>
      <c r="G2266" s="136">
        <f t="shared" si="494"/>
        <v>1868.8335699999998</v>
      </c>
      <c r="H2266" s="130">
        <f>G2266*50/100</f>
        <v>934.41678499999989</v>
      </c>
      <c r="I2266" s="131">
        <f t="shared" ref="I2266:I2269" si="502">G2266+H2266</f>
        <v>2803.2503549999997</v>
      </c>
      <c r="J2266" s="142">
        <v>0.5</v>
      </c>
      <c r="K2266" s="27"/>
    </row>
    <row r="2267" spans="1:11" ht="45">
      <c r="A2267" s="86" t="s">
        <v>14212</v>
      </c>
      <c r="B2267" s="88" t="s">
        <v>3501</v>
      </c>
      <c r="C2267" s="93" t="s">
        <v>14213</v>
      </c>
      <c r="D2267" s="106" t="s">
        <v>22</v>
      </c>
      <c r="E2267" s="169" t="s">
        <v>12</v>
      </c>
      <c r="F2267" s="90">
        <v>3880.52</v>
      </c>
      <c r="G2267" s="136">
        <f t="shared" si="494"/>
        <v>2301.1483599999997</v>
      </c>
      <c r="H2267" s="130">
        <f>G2267*50/100</f>
        <v>1150.5741799999998</v>
      </c>
      <c r="I2267" s="131">
        <f t="shared" si="502"/>
        <v>3451.7225399999998</v>
      </c>
      <c r="J2267" s="142">
        <v>0.5</v>
      </c>
      <c r="K2267" s="27"/>
    </row>
    <row r="2268" spans="1:11" ht="20.25">
      <c r="A2268" s="86" t="s">
        <v>14214</v>
      </c>
      <c r="B2268" s="88" t="s">
        <v>3503</v>
      </c>
      <c r="C2268" s="88"/>
      <c r="D2268" s="96" t="s">
        <v>24</v>
      </c>
      <c r="E2268" s="170" t="s">
        <v>12</v>
      </c>
      <c r="F2268" s="90">
        <v>1612.76</v>
      </c>
      <c r="G2268" s="136">
        <f t="shared" si="494"/>
        <v>956.36667999999997</v>
      </c>
      <c r="H2268" s="130">
        <f t="shared" ref="H2268" si="503">G2268*30/100</f>
        <v>286.91000400000001</v>
      </c>
      <c r="I2268" s="131">
        <f t="shared" si="502"/>
        <v>1243.2766839999999</v>
      </c>
      <c r="J2268" s="142">
        <v>0.3</v>
      </c>
      <c r="K2268" s="27"/>
    </row>
    <row r="2269" spans="1:11" ht="20.25">
      <c r="A2269" s="86" t="s">
        <v>14215</v>
      </c>
      <c r="B2269" s="88" t="s">
        <v>3504</v>
      </c>
      <c r="C2269" s="88"/>
      <c r="D2269" s="86" t="s">
        <v>23</v>
      </c>
      <c r="E2269" s="169" t="s">
        <v>12</v>
      </c>
      <c r="F2269" s="90">
        <v>2445.06</v>
      </c>
      <c r="G2269" s="136">
        <f t="shared" si="494"/>
        <v>1449.92058</v>
      </c>
      <c r="H2269" s="130">
        <f>G2269*50/100</f>
        <v>724.96028999999999</v>
      </c>
      <c r="I2269" s="131">
        <f t="shared" si="502"/>
        <v>2174.88087</v>
      </c>
      <c r="J2269" s="142">
        <v>0.5</v>
      </c>
      <c r="K2269" s="27"/>
    </row>
    <row r="2270" spans="1:11" ht="18.75">
      <c r="A2270" s="86" t="s">
        <v>14216</v>
      </c>
      <c r="B2270" s="88" t="s">
        <v>3505</v>
      </c>
      <c r="C2270" s="88"/>
      <c r="D2270" s="86" t="s">
        <v>23</v>
      </c>
      <c r="E2270" s="86"/>
      <c r="F2270" s="90">
        <v>1959.54</v>
      </c>
      <c r="G2270" s="136">
        <f t="shared" si="494"/>
        <v>1162.00722</v>
      </c>
      <c r="H2270" s="130"/>
      <c r="I2270" s="131">
        <f t="shared" ref="I2270:I2271" si="504">G2270</f>
        <v>1162.00722</v>
      </c>
      <c r="J2270" s="138"/>
      <c r="K2270" s="27"/>
    </row>
    <row r="2271" spans="1:11" ht="18.75">
      <c r="A2271" s="86" t="s">
        <v>14217</v>
      </c>
      <c r="B2271" s="88" t="s">
        <v>3506</v>
      </c>
      <c r="C2271" s="88" t="s">
        <v>3507</v>
      </c>
      <c r="D2271" s="96" t="s">
        <v>23</v>
      </c>
      <c r="E2271" s="96"/>
      <c r="F2271" s="90">
        <v>1959.54</v>
      </c>
      <c r="G2271" s="136">
        <f t="shared" si="494"/>
        <v>1162.00722</v>
      </c>
      <c r="H2271" s="130"/>
      <c r="I2271" s="131">
        <f t="shared" si="504"/>
        <v>1162.00722</v>
      </c>
      <c r="J2271" s="138"/>
      <c r="K2271" s="27"/>
    </row>
    <row r="2272" spans="1:11" ht="20.25">
      <c r="A2272" s="86" t="s">
        <v>14218</v>
      </c>
      <c r="B2272" s="88" t="s">
        <v>3508</v>
      </c>
      <c r="C2272" s="88"/>
      <c r="D2272" s="96" t="s">
        <v>23</v>
      </c>
      <c r="E2272" s="170" t="s">
        <v>12</v>
      </c>
      <c r="F2272" s="90">
        <v>1959.49</v>
      </c>
      <c r="G2272" s="136">
        <f t="shared" si="494"/>
        <v>1161.97757</v>
      </c>
      <c r="H2272" s="130">
        <f>G2272*40/100</f>
        <v>464.79102799999998</v>
      </c>
      <c r="I2272" s="131">
        <f t="shared" ref="I2272:I2273" si="505">G2272+H2272</f>
        <v>1626.7685980000001</v>
      </c>
      <c r="J2272" s="142">
        <v>0.4</v>
      </c>
      <c r="K2272" s="27"/>
    </row>
    <row r="2273" spans="1:11" ht="30">
      <c r="A2273" s="86" t="s">
        <v>14219</v>
      </c>
      <c r="B2273" s="88" t="s">
        <v>3509</v>
      </c>
      <c r="C2273" s="88"/>
      <c r="D2273" s="96" t="s">
        <v>23</v>
      </c>
      <c r="E2273" s="170" t="s">
        <v>12</v>
      </c>
      <c r="F2273" s="90">
        <v>1673.01</v>
      </c>
      <c r="G2273" s="136">
        <f t="shared" si="494"/>
        <v>992.09492999999998</v>
      </c>
      <c r="H2273" s="130">
        <f t="shared" ref="H2273" si="506">G2273*30/100</f>
        <v>297.62847900000003</v>
      </c>
      <c r="I2273" s="131">
        <f t="shared" si="505"/>
        <v>1289.7234089999999</v>
      </c>
      <c r="J2273" s="142">
        <v>0.3</v>
      </c>
      <c r="K2273" s="27"/>
    </row>
    <row r="2274" spans="1:11" ht="30">
      <c r="A2274" s="86" t="s">
        <v>14220</v>
      </c>
      <c r="B2274" s="88" t="s">
        <v>3510</v>
      </c>
      <c r="C2274" s="88"/>
      <c r="D2274" s="96" t="s">
        <v>23</v>
      </c>
      <c r="E2274" s="96"/>
      <c r="F2274" s="90">
        <v>1959.54</v>
      </c>
      <c r="G2274" s="136">
        <f t="shared" si="494"/>
        <v>1162.00722</v>
      </c>
      <c r="H2274" s="130"/>
      <c r="I2274" s="131">
        <f t="shared" ref="I2274:I2275" si="507">G2274</f>
        <v>1162.00722</v>
      </c>
      <c r="J2274" s="138"/>
      <c r="K2274" s="27"/>
    </row>
    <row r="2275" spans="1:11" ht="30">
      <c r="A2275" s="86" t="s">
        <v>14221</v>
      </c>
      <c r="B2275" s="88" t="s">
        <v>3511</v>
      </c>
      <c r="C2275" s="88" t="s">
        <v>731</v>
      </c>
      <c r="D2275" s="86" t="s">
        <v>24</v>
      </c>
      <c r="E2275" s="86"/>
      <c r="F2275" s="90">
        <v>1537.69</v>
      </c>
      <c r="G2275" s="136">
        <f t="shared" si="494"/>
        <v>911.85016999999993</v>
      </c>
      <c r="H2275" s="130"/>
      <c r="I2275" s="131">
        <f t="shared" si="507"/>
        <v>911.85016999999993</v>
      </c>
      <c r="J2275" s="138"/>
      <c r="K2275" s="27"/>
    </row>
    <row r="2276" spans="1:11" ht="30">
      <c r="A2276" s="86" t="s">
        <v>14222</v>
      </c>
      <c r="B2276" s="88" t="s">
        <v>3512</v>
      </c>
      <c r="C2276" s="88"/>
      <c r="D2276" s="96" t="s">
        <v>22</v>
      </c>
      <c r="E2276" s="170" t="s">
        <v>12</v>
      </c>
      <c r="F2276" s="90">
        <v>3227.44</v>
      </c>
      <c r="G2276" s="136">
        <f t="shared" si="494"/>
        <v>1913.87192</v>
      </c>
      <c r="H2276" s="130">
        <f>G2276*30/100</f>
        <v>574.16157599999997</v>
      </c>
      <c r="I2276" s="131">
        <f t="shared" ref="I2276" si="508">G2276+H2276</f>
        <v>2488.033496</v>
      </c>
      <c r="J2276" s="142">
        <v>0.3</v>
      </c>
      <c r="K2276" s="27"/>
    </row>
    <row r="2277" spans="1:11" ht="18.75">
      <c r="A2277" s="86" t="s">
        <v>14223</v>
      </c>
      <c r="B2277" s="88" t="s">
        <v>3513</v>
      </c>
      <c r="C2277" s="88"/>
      <c r="D2277" s="96" t="s">
        <v>23</v>
      </c>
      <c r="E2277" s="96"/>
      <c r="F2277" s="90">
        <v>1959.54</v>
      </c>
      <c r="G2277" s="136">
        <f t="shared" si="494"/>
        <v>1162.00722</v>
      </c>
      <c r="H2277" s="130"/>
      <c r="I2277" s="131">
        <f t="shared" ref="I2277:I2278" si="509">G2277</f>
        <v>1162.00722</v>
      </c>
      <c r="J2277" s="138"/>
      <c r="K2277" s="27"/>
    </row>
    <row r="2278" spans="1:11" ht="18.75">
      <c r="A2278" s="86" t="s">
        <v>14224</v>
      </c>
      <c r="B2278" s="88" t="s">
        <v>3514</v>
      </c>
      <c r="C2278" s="117"/>
      <c r="D2278" s="86" t="s">
        <v>23</v>
      </c>
      <c r="E2278" s="86"/>
      <c r="F2278" s="90">
        <v>1717.55</v>
      </c>
      <c r="G2278" s="136">
        <f t="shared" si="494"/>
        <v>1018.5071499999999</v>
      </c>
      <c r="H2278" s="130"/>
      <c r="I2278" s="131">
        <f t="shared" si="509"/>
        <v>1018.5071499999999</v>
      </c>
      <c r="J2278" s="138"/>
      <c r="K2278" s="27"/>
    </row>
    <row r="2279" spans="1:11" ht="18.75">
      <c r="A2279" s="86" t="s">
        <v>14225</v>
      </c>
      <c r="B2279" s="88" t="s">
        <v>3515</v>
      </c>
      <c r="C2279" s="88"/>
      <c r="D2279" s="86" t="s">
        <v>23</v>
      </c>
      <c r="E2279" s="86"/>
      <c r="F2279" s="90">
        <v>2939.32</v>
      </c>
      <c r="G2279" s="136">
        <f t="shared" si="494"/>
        <v>1743.01676</v>
      </c>
      <c r="H2279" s="130">
        <f>G2279*40/100</f>
        <v>697.20670400000006</v>
      </c>
      <c r="I2279" s="131">
        <f>G2279+H2279</f>
        <v>2440.2234640000001</v>
      </c>
      <c r="J2279" s="142">
        <v>0.4</v>
      </c>
      <c r="K2279" s="27"/>
    </row>
    <row r="2280" spans="1:11" ht="45">
      <c r="A2280" s="86" t="s">
        <v>14226</v>
      </c>
      <c r="B2280" s="88" t="s">
        <v>3516</v>
      </c>
      <c r="C2280" s="93" t="s">
        <v>14227</v>
      </c>
      <c r="D2280" s="96" t="s">
        <v>22</v>
      </c>
      <c r="E2280" s="96"/>
      <c r="F2280" s="90">
        <v>3846.77</v>
      </c>
      <c r="G2280" s="136">
        <f t="shared" si="494"/>
        <v>2281.1346100000001</v>
      </c>
      <c r="H2280" s="130">
        <f>G2280*40/100</f>
        <v>912.45384400000012</v>
      </c>
      <c r="I2280" s="131">
        <f>G2280+H2280</f>
        <v>3193.5884540000002</v>
      </c>
      <c r="J2280" s="142">
        <v>0.4</v>
      </c>
      <c r="K2280" s="27"/>
    </row>
    <row r="2281" spans="1:11" ht="30">
      <c r="A2281" s="86" t="s">
        <v>14228</v>
      </c>
      <c r="B2281" s="88" t="s">
        <v>3518</v>
      </c>
      <c r="C2281" s="88"/>
      <c r="D2281" s="96" t="s">
        <v>23</v>
      </c>
      <c r="E2281" s="96"/>
      <c r="F2281" s="90">
        <v>2577.2800000000002</v>
      </c>
      <c r="G2281" s="136">
        <f t="shared" si="494"/>
        <v>1528.3270400000001</v>
      </c>
      <c r="H2281" s="130"/>
      <c r="I2281" s="131">
        <f t="shared" ref="I2281:I2284" si="510">G2281</f>
        <v>1528.3270400000001</v>
      </c>
      <c r="J2281" s="138"/>
      <c r="K2281" s="27"/>
    </row>
    <row r="2282" spans="1:11" ht="18.75">
      <c r="A2282" s="86" t="s">
        <v>14229</v>
      </c>
      <c r="B2282" s="88" t="s">
        <v>3519</v>
      </c>
      <c r="C2282" s="88"/>
      <c r="D2282" s="86" t="s">
        <v>23</v>
      </c>
      <c r="E2282" s="86"/>
      <c r="F2282" s="90">
        <v>1718.9</v>
      </c>
      <c r="G2282" s="136">
        <f t="shared" si="494"/>
        <v>1019.3077</v>
      </c>
      <c r="H2282" s="130"/>
      <c r="I2282" s="131">
        <f t="shared" si="510"/>
        <v>1019.3077</v>
      </c>
      <c r="J2282" s="138"/>
      <c r="K2282" s="27"/>
    </row>
    <row r="2283" spans="1:11" ht="28.5">
      <c r="A2283" s="86" t="s">
        <v>145</v>
      </c>
      <c r="B2283" s="89" t="s">
        <v>3520</v>
      </c>
      <c r="C2283" s="88"/>
      <c r="D2283" s="86"/>
      <c r="E2283" s="86"/>
      <c r="F2283" s="90"/>
      <c r="G2283" s="146"/>
      <c r="H2283" s="149"/>
      <c r="I2283" s="146"/>
      <c r="J2283" s="138"/>
      <c r="K2283" s="27"/>
    </row>
    <row r="2284" spans="1:11" ht="18.75">
      <c r="A2284" s="86" t="s">
        <v>14230</v>
      </c>
      <c r="B2284" s="88" t="s">
        <v>3521</v>
      </c>
      <c r="C2284" s="88"/>
      <c r="D2284" s="86" t="s">
        <v>22</v>
      </c>
      <c r="E2284" s="86"/>
      <c r="F2284" s="90">
        <v>3760.73</v>
      </c>
      <c r="G2284" s="136">
        <f t="shared" si="494"/>
        <v>2230.1128899999999</v>
      </c>
      <c r="H2284" s="130"/>
      <c r="I2284" s="131">
        <f t="shared" si="510"/>
        <v>2230.1128899999999</v>
      </c>
      <c r="J2284" s="138"/>
      <c r="K2284" s="27"/>
    </row>
    <row r="2285" spans="1:11" ht="20.25">
      <c r="A2285" s="86" t="s">
        <v>14231</v>
      </c>
      <c r="B2285" s="88" t="s">
        <v>3522</v>
      </c>
      <c r="C2285" s="88"/>
      <c r="D2285" s="86" t="s">
        <v>22</v>
      </c>
      <c r="E2285" s="169" t="s">
        <v>12</v>
      </c>
      <c r="F2285" s="90">
        <v>2831.09</v>
      </c>
      <c r="G2285" s="136">
        <f t="shared" si="494"/>
        <v>1678.83637</v>
      </c>
      <c r="H2285" s="130">
        <f>G2285*30/100</f>
        <v>503.65091099999995</v>
      </c>
      <c r="I2285" s="131">
        <f t="shared" ref="I2285" si="511">G2285+H2285</f>
        <v>2182.4872809999997</v>
      </c>
      <c r="J2285" s="142">
        <v>0.3</v>
      </c>
      <c r="K2285" s="27"/>
    </row>
    <row r="2286" spans="1:11" ht="41.25">
      <c r="A2286" s="86" t="s">
        <v>14232</v>
      </c>
      <c r="B2286" s="88" t="s">
        <v>3523</v>
      </c>
      <c r="C2286" s="88"/>
      <c r="D2286" s="86" t="s">
        <v>11794</v>
      </c>
      <c r="E2286" s="86"/>
      <c r="F2286" s="90">
        <v>20080.009999999998</v>
      </c>
      <c r="G2286" s="136">
        <f t="shared" si="494"/>
        <v>11907.445929999998</v>
      </c>
      <c r="H2286" s="130"/>
      <c r="I2286" s="131">
        <f t="shared" ref="I2286:I2295" si="512">G2286</f>
        <v>11907.445929999998</v>
      </c>
      <c r="J2286" s="138"/>
      <c r="K2286" s="141" t="s">
        <v>14684</v>
      </c>
    </row>
    <row r="2287" spans="1:11" ht="18.75">
      <c r="A2287" s="86" t="s">
        <v>14233</v>
      </c>
      <c r="B2287" s="88" t="s">
        <v>3524</v>
      </c>
      <c r="C2287" s="88"/>
      <c r="D2287" s="86" t="s">
        <v>22</v>
      </c>
      <c r="E2287" s="86"/>
      <c r="F2287" s="90">
        <v>3134.11</v>
      </c>
      <c r="G2287" s="136">
        <f t="shared" si="494"/>
        <v>1858.5272299999999</v>
      </c>
      <c r="H2287" s="130"/>
      <c r="I2287" s="131">
        <f t="shared" si="512"/>
        <v>1858.5272299999999</v>
      </c>
      <c r="J2287" s="138"/>
      <c r="K2287" s="27"/>
    </row>
    <row r="2288" spans="1:11" ht="18.75">
      <c r="A2288" s="86" t="s">
        <v>14234</v>
      </c>
      <c r="B2288" s="88" t="s">
        <v>3525</v>
      </c>
      <c r="C2288" s="88"/>
      <c r="D2288" s="86" t="s">
        <v>22</v>
      </c>
      <c r="E2288" s="86"/>
      <c r="F2288" s="90">
        <v>5716.69</v>
      </c>
      <c r="G2288" s="136">
        <f t="shared" si="494"/>
        <v>3389.9971699999996</v>
      </c>
      <c r="H2288" s="130"/>
      <c r="I2288" s="131">
        <f t="shared" si="512"/>
        <v>3389.9971699999996</v>
      </c>
      <c r="J2288" s="138"/>
      <c r="K2288" s="27"/>
    </row>
    <row r="2289" spans="1:11" ht="18.75">
      <c r="A2289" s="86" t="s">
        <v>14235</v>
      </c>
      <c r="B2289" s="88" t="s">
        <v>3526</v>
      </c>
      <c r="C2289" s="88"/>
      <c r="D2289" s="86" t="s">
        <v>23</v>
      </c>
      <c r="E2289" s="86"/>
      <c r="F2289" s="90">
        <v>2612.73</v>
      </c>
      <c r="G2289" s="136">
        <f t="shared" si="494"/>
        <v>1549.34889</v>
      </c>
      <c r="H2289" s="130"/>
      <c r="I2289" s="131">
        <f t="shared" si="512"/>
        <v>1549.34889</v>
      </c>
      <c r="J2289" s="138"/>
      <c r="K2289" s="27"/>
    </row>
    <row r="2290" spans="1:11" ht="18.75">
      <c r="A2290" s="86" t="s">
        <v>14236</v>
      </c>
      <c r="B2290" s="88" t="s">
        <v>3527</v>
      </c>
      <c r="C2290" s="88"/>
      <c r="D2290" s="86" t="s">
        <v>22</v>
      </c>
      <c r="E2290" s="86"/>
      <c r="F2290" s="90">
        <v>5716.69</v>
      </c>
      <c r="G2290" s="136">
        <f t="shared" si="494"/>
        <v>3389.9971699999996</v>
      </c>
      <c r="H2290" s="130"/>
      <c r="I2290" s="131">
        <f t="shared" si="512"/>
        <v>3389.9971699999996</v>
      </c>
      <c r="J2290" s="138"/>
      <c r="K2290" s="27"/>
    </row>
    <row r="2291" spans="1:11" ht="18.75">
      <c r="A2291" s="86" t="s">
        <v>14237</v>
      </c>
      <c r="B2291" s="88" t="s">
        <v>3528</v>
      </c>
      <c r="C2291" s="88"/>
      <c r="D2291" s="86" t="s">
        <v>22</v>
      </c>
      <c r="E2291" s="86"/>
      <c r="F2291" s="90">
        <v>3134.11</v>
      </c>
      <c r="G2291" s="136">
        <f t="shared" si="494"/>
        <v>1858.5272299999999</v>
      </c>
      <c r="H2291" s="130"/>
      <c r="I2291" s="131">
        <f t="shared" si="512"/>
        <v>1858.5272299999999</v>
      </c>
      <c r="J2291" s="138"/>
      <c r="K2291" s="27"/>
    </row>
    <row r="2292" spans="1:11" ht="18.75">
      <c r="A2292" s="86" t="s">
        <v>14238</v>
      </c>
      <c r="B2292" s="88" t="s">
        <v>3529</v>
      </c>
      <c r="C2292" s="88"/>
      <c r="D2292" s="96" t="s">
        <v>22</v>
      </c>
      <c r="E2292" s="96"/>
      <c r="F2292" s="90">
        <v>3712.95</v>
      </c>
      <c r="G2292" s="136">
        <f t="shared" si="494"/>
        <v>2201.7793499999998</v>
      </c>
      <c r="H2292" s="130"/>
      <c r="I2292" s="131">
        <f t="shared" si="512"/>
        <v>2201.7793499999998</v>
      </c>
      <c r="J2292" s="138"/>
      <c r="K2292" s="27"/>
    </row>
    <row r="2293" spans="1:11" ht="18.75">
      <c r="A2293" s="86" t="s">
        <v>14239</v>
      </c>
      <c r="B2293" s="88" t="s">
        <v>3530</v>
      </c>
      <c r="C2293" s="88"/>
      <c r="D2293" s="86" t="s">
        <v>22</v>
      </c>
      <c r="E2293" s="86"/>
      <c r="F2293" s="90">
        <v>3760.73</v>
      </c>
      <c r="G2293" s="136">
        <f t="shared" si="494"/>
        <v>2230.1128899999999</v>
      </c>
      <c r="H2293" s="130"/>
      <c r="I2293" s="131">
        <f t="shared" si="512"/>
        <v>2230.1128899999999</v>
      </c>
      <c r="J2293" s="138"/>
      <c r="K2293" s="27"/>
    </row>
    <row r="2294" spans="1:11" ht="18.75">
      <c r="A2294" s="86" t="s">
        <v>14240</v>
      </c>
      <c r="B2294" s="88" t="s">
        <v>3531</v>
      </c>
      <c r="C2294" s="88" t="s">
        <v>3532</v>
      </c>
      <c r="D2294" s="86" t="s">
        <v>23</v>
      </c>
      <c r="E2294" s="86"/>
      <c r="F2294" s="90">
        <v>2282.29</v>
      </c>
      <c r="G2294" s="136">
        <f t="shared" si="494"/>
        <v>1353.39797</v>
      </c>
      <c r="H2294" s="130"/>
      <c r="I2294" s="131">
        <f t="shared" si="512"/>
        <v>1353.39797</v>
      </c>
      <c r="J2294" s="138"/>
      <c r="K2294" s="27"/>
    </row>
    <row r="2295" spans="1:11" ht="18.75">
      <c r="A2295" s="86" t="s">
        <v>14241</v>
      </c>
      <c r="B2295" s="88" t="s">
        <v>3533</v>
      </c>
      <c r="C2295" s="88"/>
      <c r="D2295" s="86" t="s">
        <v>22</v>
      </c>
      <c r="E2295" s="86"/>
      <c r="F2295" s="90">
        <v>4287.2299999999996</v>
      </c>
      <c r="G2295" s="136">
        <f t="shared" si="494"/>
        <v>2542.3273899999995</v>
      </c>
      <c r="H2295" s="130"/>
      <c r="I2295" s="131">
        <f t="shared" si="512"/>
        <v>2542.3273899999995</v>
      </c>
      <c r="J2295" s="138"/>
      <c r="K2295" s="27"/>
    </row>
    <row r="2296" spans="1:11" ht="18.75">
      <c r="A2296" s="86" t="s">
        <v>14242</v>
      </c>
      <c r="B2296" s="88" t="s">
        <v>3534</v>
      </c>
      <c r="C2296" s="88"/>
      <c r="D2296" s="86" t="s">
        <v>11794</v>
      </c>
      <c r="E2296" s="103"/>
      <c r="F2296" s="90">
        <v>11137.45</v>
      </c>
      <c r="G2296" s="136">
        <f t="shared" si="494"/>
        <v>6604.50785</v>
      </c>
      <c r="H2296" s="130">
        <f>G2296*40/100</f>
        <v>2641.80314</v>
      </c>
      <c r="I2296" s="131">
        <f>G2296+H2296</f>
        <v>9246.3109899999999</v>
      </c>
      <c r="J2296" s="142">
        <v>0.4</v>
      </c>
      <c r="K2296" s="27"/>
    </row>
    <row r="2297" spans="1:11" ht="45">
      <c r="A2297" s="86" t="s">
        <v>14243</v>
      </c>
      <c r="B2297" s="88" t="s">
        <v>3535</v>
      </c>
      <c r="C2297" s="88"/>
      <c r="D2297" s="86" t="s">
        <v>22</v>
      </c>
      <c r="E2297" s="86"/>
      <c r="F2297" s="90">
        <v>3134.11</v>
      </c>
      <c r="G2297" s="136">
        <f t="shared" si="494"/>
        <v>1858.5272299999999</v>
      </c>
      <c r="H2297" s="130"/>
      <c r="I2297" s="131">
        <f t="shared" ref="I2297:I2300" si="513">G2297</f>
        <v>1858.5272299999999</v>
      </c>
      <c r="J2297" s="138"/>
      <c r="K2297" s="27"/>
    </row>
    <row r="2298" spans="1:11" ht="18.75">
      <c r="A2298" s="86" t="s">
        <v>14244</v>
      </c>
      <c r="B2298" s="88" t="s">
        <v>3536</v>
      </c>
      <c r="C2298" s="88"/>
      <c r="D2298" s="96" t="s">
        <v>22</v>
      </c>
      <c r="E2298" s="96"/>
      <c r="F2298" s="90">
        <v>3134.11</v>
      </c>
      <c r="G2298" s="136">
        <f t="shared" si="494"/>
        <v>1858.5272299999999</v>
      </c>
      <c r="H2298" s="130"/>
      <c r="I2298" s="131">
        <f t="shared" si="513"/>
        <v>1858.5272299999999</v>
      </c>
      <c r="J2298" s="138"/>
      <c r="K2298" s="27"/>
    </row>
    <row r="2299" spans="1:11" ht="18.75">
      <c r="A2299" s="86" t="s">
        <v>14245</v>
      </c>
      <c r="B2299" s="88" t="s">
        <v>3537</v>
      </c>
      <c r="C2299" s="88"/>
      <c r="D2299" s="86" t="s">
        <v>11794</v>
      </c>
      <c r="E2299" s="86"/>
      <c r="F2299" s="90">
        <v>7723.08</v>
      </c>
      <c r="G2299" s="136">
        <f t="shared" si="494"/>
        <v>4579.7864399999999</v>
      </c>
      <c r="H2299" s="130"/>
      <c r="I2299" s="131">
        <f t="shared" si="513"/>
        <v>4579.7864399999999</v>
      </c>
      <c r="J2299" s="138"/>
      <c r="K2299" s="27"/>
    </row>
    <row r="2300" spans="1:11" ht="18.75">
      <c r="A2300" s="86" t="s">
        <v>14246</v>
      </c>
      <c r="B2300" s="88" t="s">
        <v>3538</v>
      </c>
      <c r="C2300" s="88"/>
      <c r="D2300" s="86" t="s">
        <v>23</v>
      </c>
      <c r="E2300" s="86"/>
      <c r="F2300" s="90">
        <v>1718.9</v>
      </c>
      <c r="G2300" s="136">
        <f t="shared" si="494"/>
        <v>1019.3077</v>
      </c>
      <c r="H2300" s="130"/>
      <c r="I2300" s="131">
        <f t="shared" si="513"/>
        <v>1019.3077</v>
      </c>
      <c r="J2300" s="138"/>
      <c r="K2300" s="27"/>
    </row>
    <row r="2301" spans="1:11" ht="41.25">
      <c r="A2301" s="86" t="s">
        <v>14247</v>
      </c>
      <c r="B2301" s="88" t="s">
        <v>3539</v>
      </c>
      <c r="C2301" s="88"/>
      <c r="D2301" s="86" t="s">
        <v>11794</v>
      </c>
      <c r="E2301" s="86"/>
      <c r="F2301" s="90">
        <v>12014.01</v>
      </c>
      <c r="G2301" s="136">
        <f t="shared" si="494"/>
        <v>7124.3079299999999</v>
      </c>
      <c r="H2301" s="130">
        <f>G2301*40/100</f>
        <v>2849.723172</v>
      </c>
      <c r="I2301" s="131">
        <f>G2301+H2301</f>
        <v>9974.0311020000008</v>
      </c>
      <c r="J2301" s="142">
        <v>0.4</v>
      </c>
      <c r="K2301" s="141" t="s">
        <v>14684</v>
      </c>
    </row>
    <row r="2302" spans="1:11" ht="18.75">
      <c r="A2302" s="86" t="s">
        <v>14248</v>
      </c>
      <c r="B2302" s="88" t="s">
        <v>3540</v>
      </c>
      <c r="C2302" s="88"/>
      <c r="D2302" s="86" t="s">
        <v>11794</v>
      </c>
      <c r="E2302" s="86"/>
      <c r="F2302" s="90">
        <v>12014.01</v>
      </c>
      <c r="G2302" s="136">
        <f t="shared" si="494"/>
        <v>7124.3079299999999</v>
      </c>
      <c r="H2302" s="130">
        <f t="shared" ref="H2302:H2303" si="514">G2302*40/100</f>
        <v>2849.723172</v>
      </c>
      <c r="I2302" s="131">
        <f t="shared" ref="I2302:I2303" si="515">G2302+H2302</f>
        <v>9974.0311020000008</v>
      </c>
      <c r="J2302" s="142">
        <v>0.4</v>
      </c>
      <c r="K2302" s="27"/>
    </row>
    <row r="2303" spans="1:11" ht="41.25">
      <c r="A2303" s="86" t="s">
        <v>14249</v>
      </c>
      <c r="B2303" s="88" t="s">
        <v>3541</v>
      </c>
      <c r="C2303" s="88"/>
      <c r="D2303" s="86" t="s">
        <v>11794</v>
      </c>
      <c r="E2303" s="86"/>
      <c r="F2303" s="90">
        <v>16519.259999999998</v>
      </c>
      <c r="G2303" s="136">
        <f t="shared" si="494"/>
        <v>9795.9211799999994</v>
      </c>
      <c r="H2303" s="130">
        <f t="shared" si="514"/>
        <v>3918.3684719999997</v>
      </c>
      <c r="I2303" s="131">
        <f t="shared" si="515"/>
        <v>13714.289651999999</v>
      </c>
      <c r="J2303" s="142">
        <v>0.4</v>
      </c>
      <c r="K2303" s="141" t="s">
        <v>14684</v>
      </c>
    </row>
    <row r="2304" spans="1:11" ht="18.75">
      <c r="A2304" s="86" t="s">
        <v>14250</v>
      </c>
      <c r="B2304" s="88" t="s">
        <v>3542</v>
      </c>
      <c r="C2304" s="88"/>
      <c r="D2304" s="86" t="s">
        <v>22</v>
      </c>
      <c r="E2304" s="86"/>
      <c r="F2304" s="90">
        <v>4700.91</v>
      </c>
      <c r="G2304" s="136">
        <f t="shared" si="494"/>
        <v>2787.6396299999997</v>
      </c>
      <c r="H2304" s="130"/>
      <c r="I2304" s="131">
        <f t="shared" ref="I2304:I2309" si="516">G2304</f>
        <v>2787.6396299999997</v>
      </c>
      <c r="J2304" s="138"/>
      <c r="K2304" s="27"/>
    </row>
    <row r="2305" spans="1:11" ht="18.75">
      <c r="A2305" s="86" t="s">
        <v>14251</v>
      </c>
      <c r="B2305" s="88" t="s">
        <v>3543</v>
      </c>
      <c r="C2305" s="88"/>
      <c r="D2305" s="86" t="s">
        <v>11794</v>
      </c>
      <c r="E2305" s="86"/>
      <c r="F2305" s="90">
        <v>7723.08</v>
      </c>
      <c r="G2305" s="136">
        <f t="shared" si="494"/>
        <v>4579.7864399999999</v>
      </c>
      <c r="H2305" s="130"/>
      <c r="I2305" s="131">
        <f t="shared" si="516"/>
        <v>4579.7864399999999</v>
      </c>
      <c r="J2305" s="138"/>
      <c r="K2305" s="27"/>
    </row>
    <row r="2306" spans="1:11" ht="18.75">
      <c r="A2306" s="86" t="s">
        <v>14252</v>
      </c>
      <c r="B2306" s="88" t="s">
        <v>3544</v>
      </c>
      <c r="C2306" s="88"/>
      <c r="D2306" s="86" t="s">
        <v>11794</v>
      </c>
      <c r="E2306" s="86"/>
      <c r="F2306" s="90">
        <v>7723.08</v>
      </c>
      <c r="G2306" s="136">
        <f t="shared" si="494"/>
        <v>4579.7864399999999</v>
      </c>
      <c r="H2306" s="130"/>
      <c r="I2306" s="131">
        <f t="shared" si="516"/>
        <v>4579.7864399999999</v>
      </c>
      <c r="J2306" s="138"/>
      <c r="K2306" s="27"/>
    </row>
    <row r="2307" spans="1:11" ht="18.75">
      <c r="A2307" s="86" t="s">
        <v>14253</v>
      </c>
      <c r="B2307" s="88" t="s">
        <v>3545</v>
      </c>
      <c r="C2307" s="88"/>
      <c r="D2307" s="86" t="s">
        <v>23</v>
      </c>
      <c r="E2307" s="86"/>
      <c r="F2307" s="90">
        <v>2939.32</v>
      </c>
      <c r="G2307" s="136">
        <f t="shared" si="494"/>
        <v>1743.01676</v>
      </c>
      <c r="H2307" s="130"/>
      <c r="I2307" s="131">
        <f t="shared" si="516"/>
        <v>1743.01676</v>
      </c>
      <c r="J2307" s="138"/>
      <c r="K2307" s="27"/>
    </row>
    <row r="2308" spans="1:11" ht="18.75">
      <c r="A2308" s="86" t="s">
        <v>14254</v>
      </c>
      <c r="B2308" s="88" t="s">
        <v>3546</v>
      </c>
      <c r="C2308" s="88"/>
      <c r="D2308" s="86" t="s">
        <v>11794</v>
      </c>
      <c r="E2308" s="86"/>
      <c r="F2308" s="90">
        <v>8581.43</v>
      </c>
      <c r="G2308" s="136">
        <f t="shared" si="494"/>
        <v>5088.7879899999998</v>
      </c>
      <c r="H2308" s="130"/>
      <c r="I2308" s="131">
        <f t="shared" si="516"/>
        <v>5088.7879899999998</v>
      </c>
      <c r="J2308" s="138"/>
      <c r="K2308" s="27"/>
    </row>
    <row r="2309" spans="1:11" ht="18.75">
      <c r="A2309" s="86" t="s">
        <v>14255</v>
      </c>
      <c r="B2309" s="88" t="s">
        <v>3547</v>
      </c>
      <c r="C2309" s="88"/>
      <c r="D2309" s="86" t="s">
        <v>22</v>
      </c>
      <c r="E2309" s="86"/>
      <c r="F2309" s="90">
        <v>3525.87</v>
      </c>
      <c r="G2309" s="136">
        <f t="shared" si="494"/>
        <v>2090.8409099999999</v>
      </c>
      <c r="H2309" s="130"/>
      <c r="I2309" s="131">
        <f t="shared" si="516"/>
        <v>2090.8409099999999</v>
      </c>
      <c r="J2309" s="138"/>
      <c r="K2309" s="27"/>
    </row>
    <row r="2310" spans="1:11" ht="18.75">
      <c r="A2310" s="86" t="s">
        <v>14256</v>
      </c>
      <c r="B2310" s="88" t="s">
        <v>3548</v>
      </c>
      <c r="C2310" s="88"/>
      <c r="D2310" s="86" t="s">
        <v>11794</v>
      </c>
      <c r="E2310" s="86"/>
      <c r="F2310" s="90">
        <v>10187.969999999999</v>
      </c>
      <c r="G2310" s="136">
        <f t="shared" si="494"/>
        <v>6041.4662099999996</v>
      </c>
      <c r="H2310" s="130">
        <f>G2310*40/100</f>
        <v>2416.5864839999999</v>
      </c>
      <c r="I2310" s="131">
        <f>G2310+H2310</f>
        <v>8458.052694</v>
      </c>
      <c r="J2310" s="142">
        <v>0.4</v>
      </c>
      <c r="K2310" s="27"/>
    </row>
    <row r="2311" spans="1:11" ht="18.75">
      <c r="A2311" s="86" t="s">
        <v>14257</v>
      </c>
      <c r="B2311" s="88" t="s">
        <v>3549</v>
      </c>
      <c r="C2311" s="88"/>
      <c r="D2311" s="86" t="s">
        <v>22</v>
      </c>
      <c r="E2311" s="86"/>
      <c r="F2311" s="90">
        <v>3572.88</v>
      </c>
      <c r="G2311" s="136">
        <f t="shared" si="494"/>
        <v>2118.7178399999998</v>
      </c>
      <c r="H2311" s="130"/>
      <c r="I2311" s="131">
        <f t="shared" ref="I2311:I2313" si="517">G2311</f>
        <v>2118.7178399999998</v>
      </c>
      <c r="J2311" s="138"/>
      <c r="K2311" s="27"/>
    </row>
    <row r="2312" spans="1:11" ht="18.75">
      <c r="A2312" s="86" t="s">
        <v>14258</v>
      </c>
      <c r="B2312" s="88" t="s">
        <v>3550</v>
      </c>
      <c r="C2312" s="88"/>
      <c r="D2312" s="86" t="s">
        <v>11794</v>
      </c>
      <c r="E2312" s="86"/>
      <c r="F2312" s="90">
        <v>7723.08</v>
      </c>
      <c r="G2312" s="136">
        <f t="shared" si="494"/>
        <v>4579.7864399999999</v>
      </c>
      <c r="H2312" s="130"/>
      <c r="I2312" s="131">
        <f t="shared" si="517"/>
        <v>4579.7864399999999</v>
      </c>
      <c r="J2312" s="138"/>
      <c r="K2312" s="27"/>
    </row>
    <row r="2313" spans="1:11" ht="30">
      <c r="A2313" s="86" t="s">
        <v>14259</v>
      </c>
      <c r="B2313" s="88" t="s">
        <v>3551</v>
      </c>
      <c r="C2313" s="88" t="s">
        <v>3552</v>
      </c>
      <c r="D2313" s="86" t="s">
        <v>11794</v>
      </c>
      <c r="E2313" s="86"/>
      <c r="F2313" s="90">
        <v>23998.33</v>
      </c>
      <c r="G2313" s="136">
        <f t="shared" ref="G2313:G2376" si="518">F2313*0.593</f>
        <v>14231.009690000001</v>
      </c>
      <c r="H2313" s="130"/>
      <c r="I2313" s="131">
        <f t="shared" si="517"/>
        <v>14231.009690000001</v>
      </c>
      <c r="J2313" s="138"/>
      <c r="K2313" s="27"/>
    </row>
    <row r="2314" spans="1:11" ht="60">
      <c r="A2314" s="86" t="s">
        <v>14260</v>
      </c>
      <c r="B2314" s="88" t="s">
        <v>3553</v>
      </c>
      <c r="C2314" s="88" t="s">
        <v>3554</v>
      </c>
      <c r="D2314" s="96" t="s">
        <v>11794</v>
      </c>
      <c r="E2314" s="170" t="s">
        <v>12</v>
      </c>
      <c r="F2314" s="90">
        <v>16797.89</v>
      </c>
      <c r="G2314" s="136">
        <f t="shared" si="518"/>
        <v>9961.1487699999998</v>
      </c>
      <c r="H2314" s="130">
        <f>G2314*50/100</f>
        <v>4980.5743849999999</v>
      </c>
      <c r="I2314" s="131">
        <f t="shared" ref="I2314" si="519">G2314+H2314</f>
        <v>14941.723155</v>
      </c>
      <c r="J2314" s="142">
        <v>0.5</v>
      </c>
      <c r="K2314" s="141" t="s">
        <v>14684</v>
      </c>
    </row>
    <row r="2315" spans="1:11" ht="18.75">
      <c r="A2315" s="86" t="s">
        <v>14261</v>
      </c>
      <c r="B2315" s="88" t="s">
        <v>3555</v>
      </c>
      <c r="C2315" s="88"/>
      <c r="D2315" s="86" t="s">
        <v>24</v>
      </c>
      <c r="E2315" s="86"/>
      <c r="F2315" s="90">
        <v>1051.7</v>
      </c>
      <c r="G2315" s="136">
        <f t="shared" si="518"/>
        <v>623.65809999999999</v>
      </c>
      <c r="H2315" s="130"/>
      <c r="I2315" s="131">
        <f t="shared" ref="I2315:I2324" si="520">G2315</f>
        <v>623.65809999999999</v>
      </c>
      <c r="J2315" s="138"/>
      <c r="K2315" s="27"/>
    </row>
    <row r="2316" spans="1:11" ht="18.75">
      <c r="A2316" s="86" t="s">
        <v>145</v>
      </c>
      <c r="B2316" s="89" t="s">
        <v>3556</v>
      </c>
      <c r="C2316" s="88"/>
      <c r="D2316" s="86"/>
      <c r="E2316" s="86"/>
      <c r="F2316" s="90"/>
      <c r="G2316" s="146"/>
      <c r="H2316" s="149"/>
      <c r="I2316" s="146"/>
      <c r="J2316" s="138"/>
      <c r="K2316" s="27"/>
    </row>
    <row r="2317" spans="1:11" ht="30">
      <c r="A2317" s="86" t="s">
        <v>14262</v>
      </c>
      <c r="B2317" s="88" t="s">
        <v>3557</v>
      </c>
      <c r="C2317" s="88" t="s">
        <v>14263</v>
      </c>
      <c r="D2317" s="86" t="s">
        <v>25</v>
      </c>
      <c r="E2317" s="86"/>
      <c r="F2317" s="90">
        <v>475.02</v>
      </c>
      <c r="G2317" s="136">
        <f t="shared" si="518"/>
        <v>281.68685999999997</v>
      </c>
      <c r="H2317" s="130"/>
      <c r="I2317" s="131">
        <f t="shared" si="520"/>
        <v>281.68685999999997</v>
      </c>
      <c r="J2317" s="138"/>
      <c r="K2317" s="27"/>
    </row>
    <row r="2318" spans="1:11" ht="18.75">
      <c r="A2318" s="86" t="s">
        <v>14264</v>
      </c>
      <c r="B2318" s="88" t="s">
        <v>3559</v>
      </c>
      <c r="C2318" s="88" t="s">
        <v>14265</v>
      </c>
      <c r="D2318" s="86" t="s">
        <v>24</v>
      </c>
      <c r="E2318" s="86"/>
      <c r="F2318" s="90">
        <v>922.46</v>
      </c>
      <c r="G2318" s="136">
        <f t="shared" si="518"/>
        <v>547.01877999999999</v>
      </c>
      <c r="H2318" s="130"/>
      <c r="I2318" s="131">
        <f t="shared" si="520"/>
        <v>547.01877999999999</v>
      </c>
      <c r="J2318" s="138"/>
      <c r="K2318" s="27"/>
    </row>
    <row r="2319" spans="1:11" ht="18.75">
      <c r="A2319" s="86" t="s">
        <v>14266</v>
      </c>
      <c r="B2319" s="88" t="s">
        <v>1086</v>
      </c>
      <c r="C2319" s="88" t="s">
        <v>14267</v>
      </c>
      <c r="D2319" s="86" t="s">
        <v>24</v>
      </c>
      <c r="E2319" s="86"/>
      <c r="F2319" s="90">
        <v>691.91</v>
      </c>
      <c r="G2319" s="136">
        <f t="shared" si="518"/>
        <v>410.30262999999997</v>
      </c>
      <c r="H2319" s="130"/>
      <c r="I2319" s="131">
        <f t="shared" si="520"/>
        <v>410.30262999999997</v>
      </c>
      <c r="J2319" s="138"/>
      <c r="K2319" s="27"/>
    </row>
    <row r="2320" spans="1:11" ht="18.75">
      <c r="A2320" s="86" t="s">
        <v>14268</v>
      </c>
      <c r="B2320" s="88" t="s">
        <v>3562</v>
      </c>
      <c r="C2320" s="88" t="s">
        <v>14269</v>
      </c>
      <c r="D2320" s="86" t="s">
        <v>23</v>
      </c>
      <c r="E2320" s="86"/>
      <c r="F2320" s="90">
        <v>1959.54</v>
      </c>
      <c r="G2320" s="136">
        <f t="shared" si="518"/>
        <v>1162.00722</v>
      </c>
      <c r="H2320" s="130"/>
      <c r="I2320" s="131">
        <f t="shared" si="520"/>
        <v>1162.00722</v>
      </c>
      <c r="J2320" s="138"/>
      <c r="K2320" s="27"/>
    </row>
    <row r="2321" spans="1:11" ht="18.75">
      <c r="A2321" s="86" t="s">
        <v>14270</v>
      </c>
      <c r="B2321" s="88" t="s">
        <v>3564</v>
      </c>
      <c r="C2321" s="88"/>
      <c r="D2321" s="86" t="s">
        <v>23</v>
      </c>
      <c r="E2321" s="86"/>
      <c r="F2321" s="90">
        <v>1718.9</v>
      </c>
      <c r="G2321" s="136">
        <f t="shared" si="518"/>
        <v>1019.3077</v>
      </c>
      <c r="H2321" s="130"/>
      <c r="I2321" s="131">
        <f t="shared" si="520"/>
        <v>1019.3077</v>
      </c>
      <c r="J2321" s="138"/>
      <c r="K2321" s="27"/>
    </row>
    <row r="2322" spans="1:11" ht="18.75">
      <c r="A2322" s="86" t="s">
        <v>14271</v>
      </c>
      <c r="B2322" s="88" t="s">
        <v>3565</v>
      </c>
      <c r="C2322" s="88"/>
      <c r="D2322" s="86" t="s">
        <v>23</v>
      </c>
      <c r="E2322" s="86"/>
      <c r="F2322" s="90">
        <v>2578.35</v>
      </c>
      <c r="G2322" s="136">
        <f t="shared" si="518"/>
        <v>1528.9615499999998</v>
      </c>
      <c r="H2322" s="130"/>
      <c r="I2322" s="131">
        <f t="shared" si="520"/>
        <v>1528.9615499999998</v>
      </c>
      <c r="J2322" s="138"/>
      <c r="K2322" s="27"/>
    </row>
    <row r="2323" spans="1:11" ht="18.75">
      <c r="A2323" s="86" t="s">
        <v>14272</v>
      </c>
      <c r="B2323" s="88" t="s">
        <v>3566</v>
      </c>
      <c r="C2323" s="93"/>
      <c r="D2323" s="106" t="s">
        <v>23</v>
      </c>
      <c r="E2323" s="108"/>
      <c r="F2323" s="90">
        <v>2578.35</v>
      </c>
      <c r="G2323" s="136">
        <f t="shared" si="518"/>
        <v>1528.9615499999998</v>
      </c>
      <c r="H2323" s="130"/>
      <c r="I2323" s="131">
        <f t="shared" si="520"/>
        <v>1528.9615499999998</v>
      </c>
      <c r="J2323" s="138"/>
      <c r="K2323" s="27"/>
    </row>
    <row r="2324" spans="1:11" ht="18.75">
      <c r="A2324" s="86" t="s">
        <v>14273</v>
      </c>
      <c r="B2324" s="88" t="s">
        <v>3567</v>
      </c>
      <c r="C2324" s="88"/>
      <c r="D2324" s="86" t="s">
        <v>11794</v>
      </c>
      <c r="E2324" s="86"/>
      <c r="F2324" s="90">
        <v>7723.08</v>
      </c>
      <c r="G2324" s="136">
        <f t="shared" si="518"/>
        <v>4579.7864399999999</v>
      </c>
      <c r="H2324" s="130"/>
      <c r="I2324" s="131">
        <f t="shared" si="520"/>
        <v>4579.7864399999999</v>
      </c>
      <c r="J2324" s="138"/>
      <c r="K2324" s="27"/>
    </row>
    <row r="2325" spans="1:11" ht="28.5">
      <c r="A2325" s="86" t="s">
        <v>145</v>
      </c>
      <c r="B2325" s="89" t="s">
        <v>14274</v>
      </c>
      <c r="C2325" s="88"/>
      <c r="D2325" s="86"/>
      <c r="E2325" s="86"/>
      <c r="F2325" s="90"/>
      <c r="G2325" s="146"/>
      <c r="H2325" s="149"/>
      <c r="I2325" s="146"/>
      <c r="J2325" s="138"/>
      <c r="K2325" s="27"/>
    </row>
    <row r="2326" spans="1:11" ht="30">
      <c r="A2326" s="86" t="s">
        <v>14275</v>
      </c>
      <c r="B2326" s="88" t="s">
        <v>3568</v>
      </c>
      <c r="C2326" s="88" t="s">
        <v>3569</v>
      </c>
      <c r="D2326" s="86" t="s">
        <v>22</v>
      </c>
      <c r="E2326" s="172" t="s">
        <v>12</v>
      </c>
      <c r="F2326" s="90">
        <v>8368.42</v>
      </c>
      <c r="G2326" s="136">
        <f t="shared" si="518"/>
        <v>4962.4730600000003</v>
      </c>
      <c r="H2326" s="130">
        <f t="shared" ref="H2326:H2327" si="521">G2326*30/100</f>
        <v>1488.7419179999999</v>
      </c>
      <c r="I2326" s="131">
        <f t="shared" ref="I2326:I2328" si="522">G2326+H2326</f>
        <v>6451.214978</v>
      </c>
      <c r="J2326" s="142">
        <v>0.3</v>
      </c>
      <c r="K2326" s="27"/>
    </row>
    <row r="2327" spans="1:11" ht="30">
      <c r="A2327" s="86" t="s">
        <v>14276</v>
      </c>
      <c r="B2327" s="88" t="s">
        <v>3570</v>
      </c>
      <c r="C2327" s="88" t="s">
        <v>3571</v>
      </c>
      <c r="D2327" s="86" t="s">
        <v>22</v>
      </c>
      <c r="E2327" s="169" t="s">
        <v>12</v>
      </c>
      <c r="F2327" s="90">
        <v>8368.42</v>
      </c>
      <c r="G2327" s="136">
        <f t="shared" si="518"/>
        <v>4962.4730600000003</v>
      </c>
      <c r="H2327" s="130">
        <f t="shared" si="521"/>
        <v>1488.7419179999999</v>
      </c>
      <c r="I2327" s="131">
        <f t="shared" si="522"/>
        <v>6451.214978</v>
      </c>
      <c r="J2327" s="142">
        <v>0.3</v>
      </c>
      <c r="K2327" s="27"/>
    </row>
    <row r="2328" spans="1:11" ht="20.25">
      <c r="A2328" s="86" t="s">
        <v>14277</v>
      </c>
      <c r="B2328" s="88" t="s">
        <v>3572</v>
      </c>
      <c r="C2328" s="88"/>
      <c r="D2328" s="86" t="s">
        <v>22</v>
      </c>
      <c r="E2328" s="169" t="s">
        <v>12</v>
      </c>
      <c r="F2328" s="90">
        <v>8368.43</v>
      </c>
      <c r="G2328" s="136">
        <f t="shared" si="518"/>
        <v>4962.4789899999996</v>
      </c>
      <c r="H2328" s="130">
        <f>G2328*40/100</f>
        <v>1984.9915959999998</v>
      </c>
      <c r="I2328" s="131">
        <f t="shared" si="522"/>
        <v>6947.4705859999995</v>
      </c>
      <c r="J2328" s="142">
        <v>0.4</v>
      </c>
      <c r="K2328" s="27"/>
    </row>
    <row r="2329" spans="1:11" ht="30">
      <c r="A2329" s="86" t="s">
        <v>14278</v>
      </c>
      <c r="B2329" s="88" t="s">
        <v>3573</v>
      </c>
      <c r="C2329" s="88"/>
      <c r="D2329" s="86" t="s">
        <v>22</v>
      </c>
      <c r="E2329" s="82"/>
      <c r="F2329" s="90">
        <v>2024.62</v>
      </c>
      <c r="G2329" s="136">
        <f t="shared" si="518"/>
        <v>1200.5996599999999</v>
      </c>
      <c r="H2329" s="130"/>
      <c r="I2329" s="131">
        <f t="shared" ref="I2329:I2334" si="523">G2329</f>
        <v>1200.5996599999999</v>
      </c>
      <c r="J2329" s="138"/>
      <c r="K2329" s="27"/>
    </row>
    <row r="2330" spans="1:11" ht="28.5">
      <c r="A2330" s="86" t="s">
        <v>145</v>
      </c>
      <c r="B2330" s="89" t="s">
        <v>3574</v>
      </c>
      <c r="C2330" s="88"/>
      <c r="D2330" s="86"/>
      <c r="E2330" s="86"/>
      <c r="F2330" s="90"/>
      <c r="G2330" s="146"/>
      <c r="H2330" s="149"/>
      <c r="I2330" s="146"/>
      <c r="J2330" s="138"/>
      <c r="K2330" s="27"/>
    </row>
    <row r="2331" spans="1:11" ht="18.75">
      <c r="A2331" s="86" t="s">
        <v>145</v>
      </c>
      <c r="B2331" s="89" t="s">
        <v>3575</v>
      </c>
      <c r="C2331" s="88"/>
      <c r="D2331" s="86"/>
      <c r="E2331" s="86"/>
      <c r="F2331" s="90"/>
      <c r="G2331" s="146"/>
      <c r="H2331" s="149"/>
      <c r="I2331" s="146"/>
      <c r="J2331" s="138"/>
      <c r="K2331" s="27"/>
    </row>
    <row r="2332" spans="1:11" ht="30">
      <c r="A2332" s="86" t="s">
        <v>14279</v>
      </c>
      <c r="B2332" s="88" t="s">
        <v>3576</v>
      </c>
      <c r="C2332" s="88"/>
      <c r="D2332" s="86" t="s">
        <v>23</v>
      </c>
      <c r="E2332" s="86"/>
      <c r="F2332" s="90">
        <v>1408.12</v>
      </c>
      <c r="G2332" s="136">
        <f t="shared" si="518"/>
        <v>835.01515999999992</v>
      </c>
      <c r="H2332" s="130"/>
      <c r="I2332" s="131">
        <f t="shared" si="523"/>
        <v>835.01515999999992</v>
      </c>
      <c r="J2332" s="138"/>
      <c r="K2332" s="27"/>
    </row>
    <row r="2333" spans="1:11" ht="30">
      <c r="A2333" s="86" t="s">
        <v>14280</v>
      </c>
      <c r="B2333" s="88" t="s">
        <v>3577</v>
      </c>
      <c r="C2333" s="88"/>
      <c r="D2333" s="86" t="s">
        <v>23</v>
      </c>
      <c r="E2333" s="86"/>
      <c r="F2333" s="90">
        <v>1642.64</v>
      </c>
      <c r="G2333" s="136">
        <f t="shared" si="518"/>
        <v>974.08551999999997</v>
      </c>
      <c r="H2333" s="130"/>
      <c r="I2333" s="131">
        <f t="shared" si="523"/>
        <v>974.08551999999997</v>
      </c>
      <c r="J2333" s="138"/>
      <c r="K2333" s="27"/>
    </row>
    <row r="2334" spans="1:11" ht="18.75">
      <c r="A2334" s="86" t="s">
        <v>14281</v>
      </c>
      <c r="B2334" s="88" t="s">
        <v>3578</v>
      </c>
      <c r="C2334" s="88" t="s">
        <v>14282</v>
      </c>
      <c r="D2334" s="86" t="s">
        <v>25</v>
      </c>
      <c r="E2334" s="86"/>
      <c r="F2334" s="90">
        <v>88.57</v>
      </c>
      <c r="G2334" s="136">
        <f t="shared" si="518"/>
        <v>52.522009999999995</v>
      </c>
      <c r="H2334" s="130"/>
      <c r="I2334" s="131">
        <f t="shared" si="523"/>
        <v>52.522009999999995</v>
      </c>
      <c r="J2334" s="138"/>
      <c r="K2334" s="27"/>
    </row>
    <row r="2335" spans="1:11" ht="20.25">
      <c r="A2335" s="86" t="s">
        <v>14283</v>
      </c>
      <c r="B2335" s="88" t="s">
        <v>3580</v>
      </c>
      <c r="C2335" s="88" t="s">
        <v>14284</v>
      </c>
      <c r="D2335" s="96" t="s">
        <v>25</v>
      </c>
      <c r="E2335" s="170" t="s">
        <v>12</v>
      </c>
      <c r="F2335" s="90">
        <v>168.71</v>
      </c>
      <c r="G2335" s="136">
        <f t="shared" si="518"/>
        <v>100.04503</v>
      </c>
      <c r="H2335" s="130">
        <f>G2335*30/100</f>
        <v>30.013508999999999</v>
      </c>
      <c r="I2335" s="131">
        <f t="shared" ref="I2335" si="524">G2335+H2335</f>
        <v>130.058539</v>
      </c>
      <c r="J2335" s="142">
        <v>0.3</v>
      </c>
      <c r="K2335" s="27"/>
    </row>
    <row r="2336" spans="1:11" ht="30">
      <c r="A2336" s="86" t="s">
        <v>14285</v>
      </c>
      <c r="B2336" s="88" t="s">
        <v>3582</v>
      </c>
      <c r="C2336" s="88"/>
      <c r="D2336" s="86" t="s">
        <v>24</v>
      </c>
      <c r="E2336" s="86"/>
      <c r="F2336" s="90">
        <v>979.57</v>
      </c>
      <c r="G2336" s="136">
        <f t="shared" si="518"/>
        <v>580.88500999999997</v>
      </c>
      <c r="H2336" s="130"/>
      <c r="I2336" s="131">
        <f t="shared" ref="I2336:I2362" si="525">G2336</f>
        <v>580.88500999999997</v>
      </c>
      <c r="J2336" s="138"/>
      <c r="K2336" s="27"/>
    </row>
    <row r="2337" spans="1:11" ht="30">
      <c r="A2337" s="86" t="s">
        <v>14286</v>
      </c>
      <c r="B2337" s="88" t="s">
        <v>3583</v>
      </c>
      <c r="C2337" s="88" t="s">
        <v>3584</v>
      </c>
      <c r="D2337" s="86" t="s">
        <v>25</v>
      </c>
      <c r="E2337" s="86"/>
      <c r="F2337" s="90">
        <v>342.83</v>
      </c>
      <c r="G2337" s="136">
        <f t="shared" si="518"/>
        <v>203.29818999999998</v>
      </c>
      <c r="H2337" s="130"/>
      <c r="I2337" s="131">
        <f t="shared" si="525"/>
        <v>203.29818999999998</v>
      </c>
      <c r="J2337" s="138"/>
      <c r="K2337" s="27"/>
    </row>
    <row r="2338" spans="1:11" ht="30">
      <c r="A2338" s="86" t="s">
        <v>14287</v>
      </c>
      <c r="B2338" s="88" t="s">
        <v>3585</v>
      </c>
      <c r="C2338" s="88" t="s">
        <v>14288</v>
      </c>
      <c r="D2338" s="86" t="s">
        <v>11794</v>
      </c>
      <c r="E2338" s="86"/>
      <c r="F2338" s="90">
        <v>8510.57</v>
      </c>
      <c r="G2338" s="136">
        <f t="shared" si="518"/>
        <v>5046.7680099999998</v>
      </c>
      <c r="H2338" s="130"/>
      <c r="I2338" s="131">
        <f t="shared" si="525"/>
        <v>5046.7680099999998</v>
      </c>
      <c r="J2338" s="138"/>
      <c r="K2338" s="27"/>
    </row>
    <row r="2339" spans="1:11" ht="18.75">
      <c r="A2339" s="86" t="s">
        <v>14289</v>
      </c>
      <c r="B2339" s="88" t="s">
        <v>3586</v>
      </c>
      <c r="C2339" s="88"/>
      <c r="D2339" s="86" t="s">
        <v>25</v>
      </c>
      <c r="E2339" s="86"/>
      <c r="F2339" s="90">
        <v>856.75</v>
      </c>
      <c r="G2339" s="136">
        <f t="shared" si="518"/>
        <v>508.05275</v>
      </c>
      <c r="H2339" s="130"/>
      <c r="I2339" s="131">
        <f t="shared" si="525"/>
        <v>508.05275</v>
      </c>
      <c r="J2339" s="138"/>
      <c r="K2339" s="27"/>
    </row>
    <row r="2340" spans="1:11" ht="41.25">
      <c r="A2340" s="86" t="s">
        <v>14290</v>
      </c>
      <c r="B2340" s="88" t="s">
        <v>3587</v>
      </c>
      <c r="C2340" s="88"/>
      <c r="D2340" s="86" t="s">
        <v>11794</v>
      </c>
      <c r="E2340" s="86"/>
      <c r="F2340" s="90">
        <v>12481.87</v>
      </c>
      <c r="G2340" s="136">
        <f t="shared" si="518"/>
        <v>7401.7489100000003</v>
      </c>
      <c r="H2340" s="130"/>
      <c r="I2340" s="131">
        <f t="shared" si="525"/>
        <v>7401.7489100000003</v>
      </c>
      <c r="J2340" s="138"/>
      <c r="K2340" s="141" t="s">
        <v>14684</v>
      </c>
    </row>
    <row r="2341" spans="1:11" ht="18.75">
      <c r="A2341" s="86" t="s">
        <v>14291</v>
      </c>
      <c r="B2341" s="88" t="s">
        <v>3588</v>
      </c>
      <c r="C2341" s="88"/>
      <c r="D2341" s="86" t="s">
        <v>22</v>
      </c>
      <c r="E2341" s="86"/>
      <c r="F2341" s="90">
        <v>2803.91</v>
      </c>
      <c r="G2341" s="136">
        <f t="shared" si="518"/>
        <v>1662.7186299999998</v>
      </c>
      <c r="H2341" s="130"/>
      <c r="I2341" s="131">
        <f t="shared" si="525"/>
        <v>1662.7186299999998</v>
      </c>
      <c r="J2341" s="138"/>
      <c r="K2341" s="27"/>
    </row>
    <row r="2342" spans="1:11" ht="18.75">
      <c r="A2342" s="86" t="s">
        <v>14292</v>
      </c>
      <c r="B2342" s="88" t="s">
        <v>3589</v>
      </c>
      <c r="C2342" s="88"/>
      <c r="D2342" s="86" t="s">
        <v>22</v>
      </c>
      <c r="E2342" s="86"/>
      <c r="F2342" s="90">
        <v>3689.53</v>
      </c>
      <c r="G2342" s="136">
        <f t="shared" si="518"/>
        <v>2187.89129</v>
      </c>
      <c r="H2342" s="130"/>
      <c r="I2342" s="131">
        <f t="shared" si="525"/>
        <v>2187.89129</v>
      </c>
      <c r="J2342" s="138"/>
      <c r="K2342" s="27"/>
    </row>
    <row r="2343" spans="1:11" ht="18.75">
      <c r="A2343" s="86" t="s">
        <v>14293</v>
      </c>
      <c r="B2343" s="88" t="s">
        <v>3590</v>
      </c>
      <c r="C2343" s="88"/>
      <c r="D2343" s="86" t="s">
        <v>22</v>
      </c>
      <c r="E2343" s="86"/>
      <c r="F2343" s="90">
        <v>2803.91</v>
      </c>
      <c r="G2343" s="136">
        <f t="shared" si="518"/>
        <v>1662.7186299999998</v>
      </c>
      <c r="H2343" s="130"/>
      <c r="I2343" s="131">
        <f t="shared" si="525"/>
        <v>1662.7186299999998</v>
      </c>
      <c r="J2343" s="138"/>
      <c r="K2343" s="27"/>
    </row>
    <row r="2344" spans="1:11" ht="18.75">
      <c r="A2344" s="86" t="s">
        <v>14294</v>
      </c>
      <c r="B2344" s="88" t="s">
        <v>3591</v>
      </c>
      <c r="C2344" s="88" t="s">
        <v>14295</v>
      </c>
      <c r="D2344" s="86" t="s">
        <v>22</v>
      </c>
      <c r="E2344" s="86"/>
      <c r="F2344" s="90">
        <v>3443.87</v>
      </c>
      <c r="G2344" s="136">
        <f t="shared" si="518"/>
        <v>2042.2149099999999</v>
      </c>
      <c r="H2344" s="130"/>
      <c r="I2344" s="131">
        <f t="shared" si="525"/>
        <v>2042.2149099999999</v>
      </c>
      <c r="J2344" s="138"/>
      <c r="K2344" s="27"/>
    </row>
    <row r="2345" spans="1:11" ht="18.75">
      <c r="A2345" s="86" t="s">
        <v>14296</v>
      </c>
      <c r="B2345" s="88" t="s">
        <v>3593</v>
      </c>
      <c r="C2345" s="88" t="s">
        <v>14297</v>
      </c>
      <c r="D2345" s="86" t="s">
        <v>22</v>
      </c>
      <c r="E2345" s="86"/>
      <c r="F2345" s="90">
        <v>2459.5700000000002</v>
      </c>
      <c r="G2345" s="136">
        <f t="shared" si="518"/>
        <v>1458.5250100000001</v>
      </c>
      <c r="H2345" s="130"/>
      <c r="I2345" s="131">
        <f t="shared" si="525"/>
        <v>1458.5250100000001</v>
      </c>
      <c r="J2345" s="138"/>
      <c r="K2345" s="27"/>
    </row>
    <row r="2346" spans="1:11" ht="30">
      <c r="A2346" s="86" t="s">
        <v>14298</v>
      </c>
      <c r="B2346" s="88" t="s">
        <v>3595</v>
      </c>
      <c r="C2346" s="88" t="s">
        <v>14299</v>
      </c>
      <c r="D2346" s="86" t="s">
        <v>11794</v>
      </c>
      <c r="E2346" s="86"/>
      <c r="F2346" s="90">
        <v>9580.7800000000007</v>
      </c>
      <c r="G2346" s="136">
        <f t="shared" si="518"/>
        <v>5681.40254</v>
      </c>
      <c r="H2346" s="130"/>
      <c r="I2346" s="131">
        <f t="shared" si="525"/>
        <v>5681.40254</v>
      </c>
      <c r="J2346" s="138"/>
      <c r="K2346" s="27"/>
    </row>
    <row r="2347" spans="1:11" ht="30">
      <c r="A2347" s="86" t="s">
        <v>14300</v>
      </c>
      <c r="B2347" s="88" t="s">
        <v>3597</v>
      </c>
      <c r="C2347" s="88" t="s">
        <v>14301</v>
      </c>
      <c r="D2347" s="86" t="s">
        <v>22</v>
      </c>
      <c r="E2347" s="86"/>
      <c r="F2347" s="90">
        <v>8404.2000000000007</v>
      </c>
      <c r="G2347" s="136">
        <f t="shared" si="518"/>
        <v>4983.6905999999999</v>
      </c>
      <c r="H2347" s="130"/>
      <c r="I2347" s="131">
        <f t="shared" si="525"/>
        <v>4983.6905999999999</v>
      </c>
      <c r="J2347" s="138"/>
      <c r="K2347" s="27"/>
    </row>
    <row r="2348" spans="1:11" ht="18.75">
      <c r="A2348" s="86" t="s">
        <v>14302</v>
      </c>
      <c r="B2348" s="88" t="s">
        <v>3599</v>
      </c>
      <c r="C2348" s="88"/>
      <c r="D2348" s="86" t="s">
        <v>11794</v>
      </c>
      <c r="E2348" s="86"/>
      <c r="F2348" s="90">
        <v>5446.9</v>
      </c>
      <c r="G2348" s="136">
        <f t="shared" si="518"/>
        <v>3230.0116999999996</v>
      </c>
      <c r="H2348" s="130"/>
      <c r="I2348" s="131">
        <f t="shared" si="525"/>
        <v>3230.0116999999996</v>
      </c>
      <c r="J2348" s="138"/>
      <c r="K2348" s="27"/>
    </row>
    <row r="2349" spans="1:11" ht="30">
      <c r="A2349" s="86" t="s">
        <v>14303</v>
      </c>
      <c r="B2349" s="88" t="s">
        <v>3600</v>
      </c>
      <c r="C2349" s="88" t="s">
        <v>14304</v>
      </c>
      <c r="D2349" s="86" t="s">
        <v>11794</v>
      </c>
      <c r="E2349" s="86"/>
      <c r="F2349" s="90">
        <v>6467.97</v>
      </c>
      <c r="G2349" s="136">
        <f t="shared" si="518"/>
        <v>3835.50621</v>
      </c>
      <c r="H2349" s="130"/>
      <c r="I2349" s="131">
        <f t="shared" si="525"/>
        <v>3835.50621</v>
      </c>
      <c r="J2349" s="138"/>
      <c r="K2349" s="27"/>
    </row>
    <row r="2350" spans="1:11" ht="18.75">
      <c r="A2350" s="86" t="s">
        <v>14305</v>
      </c>
      <c r="B2350" s="88" t="s">
        <v>3602</v>
      </c>
      <c r="C2350" s="88" t="s">
        <v>14306</v>
      </c>
      <c r="D2350" s="86" t="s">
        <v>22</v>
      </c>
      <c r="E2350" s="86"/>
      <c r="F2350" s="90">
        <v>3689.53</v>
      </c>
      <c r="G2350" s="136">
        <f t="shared" si="518"/>
        <v>2187.89129</v>
      </c>
      <c r="H2350" s="130"/>
      <c r="I2350" s="131">
        <f t="shared" si="525"/>
        <v>2187.89129</v>
      </c>
      <c r="J2350" s="138"/>
      <c r="K2350" s="27"/>
    </row>
    <row r="2351" spans="1:11" ht="18.75">
      <c r="A2351" s="86" t="s">
        <v>14307</v>
      </c>
      <c r="B2351" s="88" t="s">
        <v>3604</v>
      </c>
      <c r="C2351" s="88"/>
      <c r="D2351" s="86" t="s">
        <v>11794</v>
      </c>
      <c r="E2351" s="86"/>
      <c r="F2351" s="90">
        <v>7801.28</v>
      </c>
      <c r="G2351" s="136">
        <f t="shared" si="518"/>
        <v>4626.1590399999995</v>
      </c>
      <c r="H2351" s="130"/>
      <c r="I2351" s="131">
        <f t="shared" si="525"/>
        <v>4626.1590399999995</v>
      </c>
      <c r="J2351" s="138"/>
      <c r="K2351" s="27"/>
    </row>
    <row r="2352" spans="1:11" ht="30">
      <c r="A2352" s="86" t="s">
        <v>14308</v>
      </c>
      <c r="B2352" s="88" t="s">
        <v>3605</v>
      </c>
      <c r="C2352" s="88" t="s">
        <v>731</v>
      </c>
      <c r="D2352" s="86" t="s">
        <v>22</v>
      </c>
      <c r="E2352" s="86"/>
      <c r="F2352" s="90">
        <v>2459.5700000000002</v>
      </c>
      <c r="G2352" s="136">
        <f t="shared" si="518"/>
        <v>1458.5250100000001</v>
      </c>
      <c r="H2352" s="130"/>
      <c r="I2352" s="131">
        <f t="shared" si="525"/>
        <v>1458.5250100000001</v>
      </c>
      <c r="J2352" s="138"/>
      <c r="K2352" s="27"/>
    </row>
    <row r="2353" spans="1:11" ht="18.75">
      <c r="A2353" s="86" t="s">
        <v>14309</v>
      </c>
      <c r="B2353" s="88" t="s">
        <v>3606</v>
      </c>
      <c r="C2353" s="88" t="s">
        <v>14310</v>
      </c>
      <c r="D2353" s="86" t="s">
        <v>22</v>
      </c>
      <c r="E2353" s="86"/>
      <c r="F2353" s="90">
        <v>3689.53</v>
      </c>
      <c r="G2353" s="136">
        <f t="shared" si="518"/>
        <v>2187.89129</v>
      </c>
      <c r="H2353" s="130"/>
      <c r="I2353" s="131">
        <f t="shared" si="525"/>
        <v>2187.89129</v>
      </c>
      <c r="J2353" s="138"/>
      <c r="K2353" s="27"/>
    </row>
    <row r="2354" spans="1:11" ht="18.75">
      <c r="A2354" s="86" t="s">
        <v>14311</v>
      </c>
      <c r="B2354" s="88" t="s">
        <v>3608</v>
      </c>
      <c r="C2354" s="88" t="s">
        <v>14312</v>
      </c>
      <c r="D2354" s="86" t="s">
        <v>11794</v>
      </c>
      <c r="E2354" s="86"/>
      <c r="F2354" s="90">
        <v>4538.8599999999997</v>
      </c>
      <c r="G2354" s="136">
        <f t="shared" si="518"/>
        <v>2691.5439799999995</v>
      </c>
      <c r="H2354" s="130"/>
      <c r="I2354" s="131">
        <f t="shared" si="525"/>
        <v>2691.5439799999995</v>
      </c>
      <c r="J2354" s="138"/>
      <c r="K2354" s="27"/>
    </row>
    <row r="2355" spans="1:11" ht="41.25">
      <c r="A2355" s="86" t="s">
        <v>14313</v>
      </c>
      <c r="B2355" s="88" t="s">
        <v>3610</v>
      </c>
      <c r="C2355" s="88"/>
      <c r="D2355" s="86" t="s">
        <v>11794</v>
      </c>
      <c r="E2355" s="86"/>
      <c r="F2355" s="90">
        <v>18723.259999999998</v>
      </c>
      <c r="G2355" s="136">
        <f t="shared" si="518"/>
        <v>11102.893179999999</v>
      </c>
      <c r="H2355" s="130"/>
      <c r="I2355" s="131">
        <f t="shared" si="525"/>
        <v>11102.893179999999</v>
      </c>
      <c r="J2355" s="138"/>
      <c r="K2355" s="141" t="s">
        <v>14684</v>
      </c>
    </row>
    <row r="2356" spans="1:11" ht="45">
      <c r="A2356" s="86" t="s">
        <v>14314</v>
      </c>
      <c r="B2356" s="88" t="s">
        <v>3611</v>
      </c>
      <c r="C2356" s="88" t="s">
        <v>14315</v>
      </c>
      <c r="D2356" s="86" t="s">
        <v>22</v>
      </c>
      <c r="E2356" s="86"/>
      <c r="F2356" s="90">
        <v>4766.92</v>
      </c>
      <c r="G2356" s="136">
        <f t="shared" si="518"/>
        <v>2826.7835599999999</v>
      </c>
      <c r="H2356" s="130"/>
      <c r="I2356" s="131">
        <f t="shared" si="525"/>
        <v>2826.7835599999999</v>
      </c>
      <c r="J2356" s="138"/>
      <c r="K2356" s="27"/>
    </row>
    <row r="2357" spans="1:11" ht="18.75">
      <c r="A2357" s="86" t="s">
        <v>14316</v>
      </c>
      <c r="B2357" s="88" t="s">
        <v>3613</v>
      </c>
      <c r="C2357" s="88"/>
      <c r="D2357" s="86" t="s">
        <v>22</v>
      </c>
      <c r="E2357" s="86"/>
      <c r="F2357" s="90">
        <v>4181.51</v>
      </c>
      <c r="G2357" s="136">
        <f t="shared" si="518"/>
        <v>2479.6354299999998</v>
      </c>
      <c r="H2357" s="130"/>
      <c r="I2357" s="131">
        <f t="shared" si="525"/>
        <v>2479.6354299999998</v>
      </c>
      <c r="J2357" s="138"/>
      <c r="K2357" s="27"/>
    </row>
    <row r="2358" spans="1:11" ht="18.75">
      <c r="A2358" s="86" t="s">
        <v>14317</v>
      </c>
      <c r="B2358" s="88" t="s">
        <v>3614</v>
      </c>
      <c r="C2358" s="88"/>
      <c r="D2358" s="86" t="s">
        <v>22</v>
      </c>
      <c r="E2358" s="86"/>
      <c r="F2358" s="90">
        <v>4206.0600000000004</v>
      </c>
      <c r="G2358" s="136">
        <f t="shared" si="518"/>
        <v>2494.1935800000001</v>
      </c>
      <c r="H2358" s="130"/>
      <c r="I2358" s="131">
        <f t="shared" si="525"/>
        <v>2494.1935800000001</v>
      </c>
      <c r="J2358" s="138"/>
      <c r="K2358" s="27"/>
    </row>
    <row r="2359" spans="1:11" ht="18.75">
      <c r="A2359" s="86" t="s">
        <v>145</v>
      </c>
      <c r="B2359" s="89" t="s">
        <v>3615</v>
      </c>
      <c r="C2359" s="88"/>
      <c r="D2359" s="86"/>
      <c r="E2359" s="86"/>
      <c r="F2359" s="90"/>
      <c r="G2359" s="146"/>
      <c r="H2359" s="149"/>
      <c r="I2359" s="146"/>
      <c r="J2359" s="138"/>
      <c r="K2359" s="27"/>
    </row>
    <row r="2360" spans="1:11" ht="18.75">
      <c r="A2360" s="86" t="s">
        <v>14318</v>
      </c>
      <c r="B2360" s="88" t="s">
        <v>3616</v>
      </c>
      <c r="C2360" s="88"/>
      <c r="D2360" s="86" t="s">
        <v>22</v>
      </c>
      <c r="E2360" s="86"/>
      <c r="F2360" s="90">
        <v>3935.52</v>
      </c>
      <c r="G2360" s="136">
        <f t="shared" si="518"/>
        <v>2333.7633599999999</v>
      </c>
      <c r="H2360" s="130"/>
      <c r="I2360" s="131">
        <f t="shared" si="525"/>
        <v>2333.7633599999999</v>
      </c>
      <c r="J2360" s="138"/>
      <c r="K2360" s="27"/>
    </row>
    <row r="2361" spans="1:11" ht="18.75">
      <c r="A2361" s="86" t="s">
        <v>14319</v>
      </c>
      <c r="B2361" s="88" t="s">
        <v>3617</v>
      </c>
      <c r="C2361" s="88"/>
      <c r="D2361" s="86" t="s">
        <v>25</v>
      </c>
      <c r="E2361" s="86"/>
      <c r="F2361" s="90">
        <v>359.87</v>
      </c>
      <c r="G2361" s="136">
        <f t="shared" si="518"/>
        <v>213.40290999999999</v>
      </c>
      <c r="H2361" s="130"/>
      <c r="I2361" s="131">
        <f t="shared" si="525"/>
        <v>213.40290999999999</v>
      </c>
      <c r="J2361" s="138"/>
      <c r="K2361" s="27"/>
    </row>
    <row r="2362" spans="1:11" ht="30">
      <c r="A2362" s="86" t="s">
        <v>14320</v>
      </c>
      <c r="B2362" s="88" t="s">
        <v>3618</v>
      </c>
      <c r="C2362" s="93"/>
      <c r="D2362" s="106" t="s">
        <v>25</v>
      </c>
      <c r="E2362" s="108"/>
      <c r="F2362" s="90">
        <v>514</v>
      </c>
      <c r="G2362" s="136">
        <f t="shared" si="518"/>
        <v>304.80199999999996</v>
      </c>
      <c r="H2362" s="130"/>
      <c r="I2362" s="131">
        <f t="shared" si="525"/>
        <v>304.80199999999996</v>
      </c>
      <c r="J2362" s="138"/>
      <c r="K2362" s="27"/>
    </row>
    <row r="2363" spans="1:11" ht="41.25">
      <c r="A2363" s="86" t="s">
        <v>14321</v>
      </c>
      <c r="B2363" s="88" t="s">
        <v>3620</v>
      </c>
      <c r="C2363" s="88"/>
      <c r="D2363" s="86" t="s">
        <v>11794</v>
      </c>
      <c r="E2363" s="86"/>
      <c r="F2363" s="90">
        <v>14751.3</v>
      </c>
      <c r="G2363" s="136">
        <f t="shared" si="518"/>
        <v>8747.5208999999995</v>
      </c>
      <c r="H2363" s="130">
        <f>G2363*40/100</f>
        <v>3499.0083600000003</v>
      </c>
      <c r="I2363" s="131">
        <f t="shared" ref="I2363:I2364" si="526">G2363+H2363</f>
        <v>12246.529259999999</v>
      </c>
      <c r="J2363" s="142">
        <v>0.4</v>
      </c>
      <c r="K2363" s="141" t="s">
        <v>14684</v>
      </c>
    </row>
    <row r="2364" spans="1:11" ht="45">
      <c r="A2364" s="86" t="s">
        <v>14322</v>
      </c>
      <c r="B2364" s="88" t="s">
        <v>3622</v>
      </c>
      <c r="C2364" s="88" t="s">
        <v>14323</v>
      </c>
      <c r="D2364" s="96" t="s">
        <v>11794</v>
      </c>
      <c r="E2364" s="170" t="s">
        <v>12</v>
      </c>
      <c r="F2364" s="90">
        <v>4049.24</v>
      </c>
      <c r="G2364" s="136">
        <f t="shared" si="518"/>
        <v>2401.1993199999997</v>
      </c>
      <c r="H2364" s="130">
        <f>G2364*30/100</f>
        <v>720.35979599999996</v>
      </c>
      <c r="I2364" s="131">
        <f t="shared" si="526"/>
        <v>3121.5591159999994</v>
      </c>
      <c r="J2364" s="142">
        <v>0.3</v>
      </c>
      <c r="K2364" s="27"/>
    </row>
    <row r="2365" spans="1:11" ht="45">
      <c r="A2365" s="86" t="s">
        <v>14324</v>
      </c>
      <c r="B2365" s="88" t="s">
        <v>3625</v>
      </c>
      <c r="C2365" s="88" t="s">
        <v>14325</v>
      </c>
      <c r="D2365" s="86" t="s">
        <v>23</v>
      </c>
      <c r="E2365" s="86"/>
      <c r="F2365" s="90">
        <v>1538.71</v>
      </c>
      <c r="G2365" s="136">
        <f t="shared" si="518"/>
        <v>912.45502999999997</v>
      </c>
      <c r="H2365" s="130"/>
      <c r="I2365" s="131">
        <f>G2365</f>
        <v>912.45502999999997</v>
      </c>
      <c r="J2365" s="138"/>
      <c r="K2365" s="27"/>
    </row>
    <row r="2366" spans="1:11" ht="45">
      <c r="A2366" s="86" t="s">
        <v>14326</v>
      </c>
      <c r="B2366" s="88" t="s">
        <v>3627</v>
      </c>
      <c r="C2366" s="93" t="s">
        <v>14327</v>
      </c>
      <c r="D2366" s="106" t="s">
        <v>11794</v>
      </c>
      <c r="E2366" s="169" t="s">
        <v>12</v>
      </c>
      <c r="F2366" s="90">
        <v>3374.36</v>
      </c>
      <c r="G2366" s="136">
        <f t="shared" si="518"/>
        <v>2000.99548</v>
      </c>
      <c r="H2366" s="130">
        <f>G2366*50/100</f>
        <v>1000.49774</v>
      </c>
      <c r="I2366" s="131">
        <f t="shared" ref="I2366:I2369" si="527">G2366+H2366</f>
        <v>3001.4932200000003</v>
      </c>
      <c r="J2366" s="142">
        <v>0.5</v>
      </c>
      <c r="K2366" s="27"/>
    </row>
    <row r="2367" spans="1:11" ht="45">
      <c r="A2367" s="86" t="s">
        <v>14328</v>
      </c>
      <c r="B2367" s="88" t="s">
        <v>3629</v>
      </c>
      <c r="C2367" s="93" t="s">
        <v>14329</v>
      </c>
      <c r="D2367" s="96" t="s">
        <v>11794</v>
      </c>
      <c r="E2367" s="170" t="s">
        <v>12</v>
      </c>
      <c r="F2367" s="90">
        <v>4616.13</v>
      </c>
      <c r="G2367" s="136">
        <f t="shared" si="518"/>
        <v>2737.3650899999998</v>
      </c>
      <c r="H2367" s="130">
        <f t="shared" ref="H2367:H2369" si="528">G2367*50/100</f>
        <v>1368.6825449999999</v>
      </c>
      <c r="I2367" s="131">
        <f t="shared" si="527"/>
        <v>4106.0476349999999</v>
      </c>
      <c r="J2367" s="142">
        <v>0.5</v>
      </c>
      <c r="K2367" s="27"/>
    </row>
    <row r="2368" spans="1:11" ht="60">
      <c r="A2368" s="86" t="s">
        <v>14330</v>
      </c>
      <c r="B2368" s="88" t="s">
        <v>3631</v>
      </c>
      <c r="C2368" s="88" t="s">
        <v>14331</v>
      </c>
      <c r="D2368" s="86" t="s">
        <v>11794</v>
      </c>
      <c r="E2368" s="169" t="s">
        <v>12</v>
      </c>
      <c r="F2368" s="90">
        <v>4632.66</v>
      </c>
      <c r="G2368" s="136">
        <f t="shared" si="518"/>
        <v>2747.1673799999999</v>
      </c>
      <c r="H2368" s="130">
        <f t="shared" si="528"/>
        <v>1373.5836900000002</v>
      </c>
      <c r="I2368" s="131">
        <f t="shared" si="527"/>
        <v>4120.7510700000003</v>
      </c>
      <c r="J2368" s="142">
        <v>0.5</v>
      </c>
      <c r="K2368" s="27"/>
    </row>
    <row r="2369" spans="1:11" ht="60">
      <c r="A2369" s="86" t="s">
        <v>14332</v>
      </c>
      <c r="B2369" s="88" t="s">
        <v>3633</v>
      </c>
      <c r="C2369" s="93" t="s">
        <v>14333</v>
      </c>
      <c r="D2369" s="106" t="s">
        <v>21</v>
      </c>
      <c r="E2369" s="169" t="s">
        <v>12</v>
      </c>
      <c r="F2369" s="90">
        <v>29094.639999999999</v>
      </c>
      <c r="G2369" s="136">
        <f t="shared" si="518"/>
        <v>17253.121520000001</v>
      </c>
      <c r="H2369" s="130">
        <f t="shared" si="528"/>
        <v>8626.5607600000003</v>
      </c>
      <c r="I2369" s="131">
        <f t="shared" si="527"/>
        <v>25879.682280000001</v>
      </c>
      <c r="J2369" s="142">
        <v>0.5</v>
      </c>
      <c r="K2369" s="141" t="s">
        <v>14684</v>
      </c>
    </row>
    <row r="2370" spans="1:11" ht="18.75">
      <c r="A2370" s="86" t="s">
        <v>14334</v>
      </c>
      <c r="B2370" s="88" t="s">
        <v>3635</v>
      </c>
      <c r="C2370" s="88" t="s">
        <v>14335</v>
      </c>
      <c r="D2370" s="86" t="s">
        <v>22</v>
      </c>
      <c r="E2370" s="86"/>
      <c r="F2370" s="90">
        <v>3364.77</v>
      </c>
      <c r="G2370" s="136">
        <f t="shared" si="518"/>
        <v>1995.3086099999998</v>
      </c>
      <c r="H2370" s="130"/>
      <c r="I2370" s="131">
        <f>G2370</f>
        <v>1995.3086099999998</v>
      </c>
      <c r="J2370" s="138"/>
      <c r="K2370" s="27"/>
    </row>
    <row r="2371" spans="1:11" ht="20.25">
      <c r="A2371" s="86" t="s">
        <v>14336</v>
      </c>
      <c r="B2371" s="88" t="s">
        <v>3637</v>
      </c>
      <c r="C2371" s="88"/>
      <c r="D2371" s="86" t="s">
        <v>23</v>
      </c>
      <c r="E2371" s="169" t="s">
        <v>12</v>
      </c>
      <c r="F2371" s="90">
        <v>11605.8</v>
      </c>
      <c r="G2371" s="136">
        <f t="shared" si="518"/>
        <v>6882.2393999999995</v>
      </c>
      <c r="H2371" s="130">
        <f>G2371*30/100</f>
        <v>2064.6718199999996</v>
      </c>
      <c r="I2371" s="131">
        <f t="shared" ref="I2371" si="529">G2371+H2371</f>
        <v>8946.9112199999981</v>
      </c>
      <c r="J2371" s="142">
        <v>0.3</v>
      </c>
      <c r="K2371" s="27"/>
    </row>
    <row r="2372" spans="1:11" ht="18.75">
      <c r="A2372" s="86" t="s">
        <v>145</v>
      </c>
      <c r="B2372" s="89" t="s">
        <v>3638</v>
      </c>
      <c r="C2372" s="88"/>
      <c r="D2372" s="86"/>
      <c r="E2372" s="86"/>
      <c r="F2372" s="90"/>
      <c r="G2372" s="146"/>
      <c r="H2372" s="149"/>
      <c r="I2372" s="146"/>
      <c r="J2372" s="138"/>
      <c r="K2372" s="27"/>
    </row>
    <row r="2373" spans="1:11" ht="18.75">
      <c r="A2373" s="86" t="s">
        <v>14337</v>
      </c>
      <c r="B2373" s="88" t="s">
        <v>3639</v>
      </c>
      <c r="C2373" s="88"/>
      <c r="D2373" s="86" t="s">
        <v>22</v>
      </c>
      <c r="E2373" s="86"/>
      <c r="F2373" s="90">
        <v>2803.91</v>
      </c>
      <c r="G2373" s="136">
        <f t="shared" si="518"/>
        <v>1662.7186299999998</v>
      </c>
      <c r="H2373" s="130"/>
      <c r="I2373" s="131">
        <f t="shared" ref="I2373:I2379" si="530">G2373</f>
        <v>1662.7186299999998</v>
      </c>
      <c r="J2373" s="138"/>
      <c r="K2373" s="27"/>
    </row>
    <row r="2374" spans="1:11" ht="30">
      <c r="A2374" s="86" t="s">
        <v>14338</v>
      </c>
      <c r="B2374" s="88" t="s">
        <v>3640</v>
      </c>
      <c r="C2374" s="93" t="s">
        <v>14339</v>
      </c>
      <c r="D2374" s="106" t="s">
        <v>23</v>
      </c>
      <c r="E2374" s="108"/>
      <c r="F2374" s="90">
        <v>2139.96</v>
      </c>
      <c r="G2374" s="136">
        <f t="shared" si="518"/>
        <v>1268.9962800000001</v>
      </c>
      <c r="H2374" s="130"/>
      <c r="I2374" s="131">
        <f t="shared" si="530"/>
        <v>1268.9962800000001</v>
      </c>
      <c r="J2374" s="138"/>
      <c r="K2374" s="27"/>
    </row>
    <row r="2375" spans="1:11" ht="18.75">
      <c r="A2375" s="86" t="s">
        <v>14340</v>
      </c>
      <c r="B2375" s="88" t="s">
        <v>3642</v>
      </c>
      <c r="C2375" s="88"/>
      <c r="D2375" s="86" t="s">
        <v>23</v>
      </c>
      <c r="E2375" s="86"/>
      <c r="F2375" s="90">
        <v>2139.96</v>
      </c>
      <c r="G2375" s="136">
        <f t="shared" si="518"/>
        <v>1268.9962800000001</v>
      </c>
      <c r="H2375" s="130"/>
      <c r="I2375" s="131">
        <f t="shared" si="530"/>
        <v>1268.9962800000001</v>
      </c>
      <c r="J2375" s="138"/>
      <c r="K2375" s="27"/>
    </row>
    <row r="2376" spans="1:11" ht="18.75">
      <c r="A2376" s="86" t="s">
        <v>14341</v>
      </c>
      <c r="B2376" s="88" t="s">
        <v>3643</v>
      </c>
      <c r="C2376" s="88"/>
      <c r="D2376" s="86" t="s">
        <v>11794</v>
      </c>
      <c r="E2376" s="86"/>
      <c r="F2376" s="90">
        <v>5147.59</v>
      </c>
      <c r="G2376" s="136">
        <f t="shared" si="518"/>
        <v>3052.5208699999998</v>
      </c>
      <c r="H2376" s="130"/>
      <c r="I2376" s="131">
        <f t="shared" si="530"/>
        <v>3052.5208699999998</v>
      </c>
      <c r="J2376" s="138"/>
      <c r="K2376" s="27"/>
    </row>
    <row r="2377" spans="1:11" ht="18.75">
      <c r="A2377" s="86" t="s">
        <v>14342</v>
      </c>
      <c r="B2377" s="88" t="s">
        <v>3644</v>
      </c>
      <c r="C2377" s="88"/>
      <c r="D2377" s="86" t="s">
        <v>23</v>
      </c>
      <c r="E2377" s="86"/>
      <c r="F2377" s="90">
        <v>2139.96</v>
      </c>
      <c r="G2377" s="136">
        <f t="shared" ref="G2377:G2440" si="531">F2377*0.593</f>
        <v>1268.9962800000001</v>
      </c>
      <c r="H2377" s="130"/>
      <c r="I2377" s="131">
        <f t="shared" si="530"/>
        <v>1268.9962800000001</v>
      </c>
      <c r="J2377" s="138"/>
      <c r="K2377" s="27"/>
    </row>
    <row r="2378" spans="1:11" ht="18.75">
      <c r="A2378" s="86" t="s">
        <v>14343</v>
      </c>
      <c r="B2378" s="88" t="s">
        <v>3645</v>
      </c>
      <c r="C2378" s="88"/>
      <c r="D2378" s="86" t="s">
        <v>23</v>
      </c>
      <c r="E2378" s="86"/>
      <c r="F2378" s="90">
        <v>1872.61</v>
      </c>
      <c r="G2378" s="136">
        <f t="shared" si="531"/>
        <v>1110.4577299999999</v>
      </c>
      <c r="H2378" s="130"/>
      <c r="I2378" s="131">
        <f t="shared" si="530"/>
        <v>1110.4577299999999</v>
      </c>
      <c r="J2378" s="138"/>
      <c r="K2378" s="27"/>
    </row>
    <row r="2379" spans="1:11" ht="18.75">
      <c r="A2379" s="86" t="s">
        <v>14344</v>
      </c>
      <c r="B2379" s="88" t="s">
        <v>3646</v>
      </c>
      <c r="C2379" s="88"/>
      <c r="D2379" s="86" t="s">
        <v>22</v>
      </c>
      <c r="E2379" s="86"/>
      <c r="F2379" s="90">
        <v>2803.91</v>
      </c>
      <c r="G2379" s="136">
        <f t="shared" si="531"/>
        <v>1662.7186299999998</v>
      </c>
      <c r="H2379" s="130"/>
      <c r="I2379" s="131">
        <f t="shared" si="530"/>
        <v>1662.7186299999998</v>
      </c>
      <c r="J2379" s="138"/>
      <c r="K2379" s="27"/>
    </row>
    <row r="2380" spans="1:11" ht="30">
      <c r="A2380" s="86" t="s">
        <v>14345</v>
      </c>
      <c r="B2380" s="88" t="s">
        <v>3647</v>
      </c>
      <c r="C2380" s="93" t="s">
        <v>14346</v>
      </c>
      <c r="D2380" s="106" t="s">
        <v>23</v>
      </c>
      <c r="E2380" s="169" t="s">
        <v>12</v>
      </c>
      <c r="F2380" s="90">
        <v>1642.64</v>
      </c>
      <c r="G2380" s="136">
        <f t="shared" si="531"/>
        <v>974.08551999999997</v>
      </c>
      <c r="H2380" s="130">
        <f>G2380*40/100</f>
        <v>389.634208</v>
      </c>
      <c r="I2380" s="131">
        <f t="shared" ref="I2380:I2381" si="532">G2380+H2380</f>
        <v>1363.719728</v>
      </c>
      <c r="J2380" s="142">
        <v>0.4</v>
      </c>
      <c r="K2380" s="27"/>
    </row>
    <row r="2381" spans="1:11" ht="30">
      <c r="A2381" s="86" t="s">
        <v>14347</v>
      </c>
      <c r="B2381" s="88" t="s">
        <v>3649</v>
      </c>
      <c r="C2381" s="93" t="s">
        <v>14346</v>
      </c>
      <c r="D2381" s="106" t="s">
        <v>22</v>
      </c>
      <c r="E2381" s="169" t="s">
        <v>12</v>
      </c>
      <c r="F2381" s="90">
        <v>2146.77</v>
      </c>
      <c r="G2381" s="136">
        <f t="shared" si="531"/>
        <v>1273.0346099999999</v>
      </c>
      <c r="H2381" s="130">
        <f>G2381*40/100</f>
        <v>509.21384399999994</v>
      </c>
      <c r="I2381" s="131">
        <f t="shared" si="532"/>
        <v>1782.2484539999998</v>
      </c>
      <c r="J2381" s="142">
        <v>0.4</v>
      </c>
      <c r="K2381" s="27"/>
    </row>
    <row r="2382" spans="1:11" ht="18.75">
      <c r="A2382" s="86" t="s">
        <v>14348</v>
      </c>
      <c r="B2382" s="88" t="s">
        <v>3650</v>
      </c>
      <c r="C2382" s="88"/>
      <c r="D2382" s="86" t="s">
        <v>23</v>
      </c>
      <c r="E2382" s="86"/>
      <c r="F2382" s="90">
        <v>2139.96</v>
      </c>
      <c r="G2382" s="136">
        <f t="shared" si="531"/>
        <v>1268.9962800000001</v>
      </c>
      <c r="H2382" s="130"/>
      <c r="I2382" s="131">
        <f t="shared" ref="I2382:I2383" si="533">G2382</f>
        <v>1268.9962800000001</v>
      </c>
      <c r="J2382" s="138"/>
      <c r="K2382" s="27"/>
    </row>
    <row r="2383" spans="1:11" ht="18.75">
      <c r="A2383" s="86" t="s">
        <v>14349</v>
      </c>
      <c r="B2383" s="88" t="s">
        <v>3651</v>
      </c>
      <c r="C2383" s="88"/>
      <c r="D2383" s="86" t="s">
        <v>23</v>
      </c>
      <c r="E2383" s="86"/>
      <c r="F2383" s="90">
        <v>1605.26</v>
      </c>
      <c r="G2383" s="136">
        <f t="shared" si="531"/>
        <v>951.91917999999998</v>
      </c>
      <c r="H2383" s="130"/>
      <c r="I2383" s="131">
        <f t="shared" si="533"/>
        <v>951.91917999999998</v>
      </c>
      <c r="J2383" s="138"/>
      <c r="K2383" s="27"/>
    </row>
    <row r="2384" spans="1:11" ht="45">
      <c r="A2384" s="86" t="s">
        <v>14350</v>
      </c>
      <c r="B2384" s="88" t="s">
        <v>3652</v>
      </c>
      <c r="C2384" s="93" t="s">
        <v>14351</v>
      </c>
      <c r="D2384" s="106" t="s">
        <v>22</v>
      </c>
      <c r="E2384" s="169" t="s">
        <v>12</v>
      </c>
      <c r="F2384" s="90">
        <v>2895.62</v>
      </c>
      <c r="G2384" s="136">
        <f t="shared" si="531"/>
        <v>1717.1026599999998</v>
      </c>
      <c r="H2384" s="130">
        <f>G2384*50/100</f>
        <v>858.55132999999989</v>
      </c>
      <c r="I2384" s="131">
        <f t="shared" ref="I2384:I2389" si="534">G2384+H2384</f>
        <v>2575.6539899999998</v>
      </c>
      <c r="J2384" s="142">
        <v>0.5</v>
      </c>
      <c r="K2384" s="27"/>
    </row>
    <row r="2385" spans="1:11" ht="30">
      <c r="A2385" s="86" t="s">
        <v>14352</v>
      </c>
      <c r="B2385" s="88" t="s">
        <v>3654</v>
      </c>
      <c r="C2385" s="93" t="s">
        <v>14353</v>
      </c>
      <c r="D2385" s="106" t="s">
        <v>22</v>
      </c>
      <c r="E2385" s="108"/>
      <c r="F2385" s="90">
        <v>3935.52</v>
      </c>
      <c r="G2385" s="136">
        <f t="shared" si="531"/>
        <v>2333.7633599999999</v>
      </c>
      <c r="H2385" s="130"/>
      <c r="I2385" s="131">
        <f t="shared" si="534"/>
        <v>2333.7633599999999</v>
      </c>
      <c r="J2385" s="137"/>
      <c r="K2385" s="27"/>
    </row>
    <row r="2386" spans="1:11" ht="30">
      <c r="A2386" s="86" t="s">
        <v>14354</v>
      </c>
      <c r="B2386" s="88" t="s">
        <v>3656</v>
      </c>
      <c r="C2386" s="93" t="s">
        <v>14355</v>
      </c>
      <c r="D2386" s="106" t="s">
        <v>22</v>
      </c>
      <c r="E2386" s="108"/>
      <c r="F2386" s="90">
        <v>3443.87</v>
      </c>
      <c r="G2386" s="136">
        <f t="shared" si="531"/>
        <v>2042.2149099999999</v>
      </c>
      <c r="H2386" s="130"/>
      <c r="I2386" s="131">
        <f t="shared" si="534"/>
        <v>2042.2149099999999</v>
      </c>
      <c r="J2386" s="137"/>
      <c r="K2386" s="27"/>
    </row>
    <row r="2387" spans="1:11" ht="30">
      <c r="A2387" s="86" t="s">
        <v>14356</v>
      </c>
      <c r="B2387" s="88" t="s">
        <v>3657</v>
      </c>
      <c r="C2387" s="93" t="s">
        <v>14353</v>
      </c>
      <c r="D2387" s="106" t="s">
        <v>22</v>
      </c>
      <c r="E2387" s="108"/>
      <c r="F2387" s="90">
        <v>3443.87</v>
      </c>
      <c r="G2387" s="136">
        <f t="shared" si="531"/>
        <v>2042.2149099999999</v>
      </c>
      <c r="H2387" s="130"/>
      <c r="I2387" s="131">
        <f t="shared" si="534"/>
        <v>2042.2149099999999</v>
      </c>
      <c r="J2387" s="137"/>
      <c r="K2387" s="27"/>
    </row>
    <row r="2388" spans="1:11" ht="18.75">
      <c r="A2388" s="86" t="s">
        <v>14357</v>
      </c>
      <c r="B2388" s="88" t="s">
        <v>3658</v>
      </c>
      <c r="C2388" s="88"/>
      <c r="D2388" s="86" t="s">
        <v>23</v>
      </c>
      <c r="E2388" s="86"/>
      <c r="F2388" s="90">
        <v>1877.16</v>
      </c>
      <c r="G2388" s="136">
        <f t="shared" si="531"/>
        <v>1113.15588</v>
      </c>
      <c r="H2388" s="130"/>
      <c r="I2388" s="131">
        <f t="shared" si="534"/>
        <v>1113.15588</v>
      </c>
      <c r="J2388" s="137"/>
      <c r="K2388" s="27"/>
    </row>
    <row r="2389" spans="1:11" ht="18.75">
      <c r="A2389" s="86" t="s">
        <v>14358</v>
      </c>
      <c r="B2389" s="88" t="s">
        <v>3659</v>
      </c>
      <c r="C2389" s="88" t="s">
        <v>14359</v>
      </c>
      <c r="D2389" s="86" t="s">
        <v>22</v>
      </c>
      <c r="E2389" s="86"/>
      <c r="F2389" s="90">
        <v>3689.53</v>
      </c>
      <c r="G2389" s="136">
        <f t="shared" si="531"/>
        <v>2187.89129</v>
      </c>
      <c r="H2389" s="130"/>
      <c r="I2389" s="131">
        <f t="shared" si="534"/>
        <v>2187.89129</v>
      </c>
      <c r="J2389" s="137"/>
      <c r="K2389" s="27"/>
    </row>
    <row r="2390" spans="1:11" ht="30">
      <c r="A2390" s="86" t="s">
        <v>14360</v>
      </c>
      <c r="B2390" s="88" t="s">
        <v>3661</v>
      </c>
      <c r="C2390" s="88" t="s">
        <v>14361</v>
      </c>
      <c r="D2390" s="86" t="s">
        <v>11794</v>
      </c>
      <c r="E2390" s="86"/>
      <c r="F2390" s="90">
        <v>5673.57</v>
      </c>
      <c r="G2390" s="136">
        <f t="shared" si="531"/>
        <v>3364.4270099999999</v>
      </c>
      <c r="H2390" s="130"/>
      <c r="I2390" s="131">
        <f t="shared" ref="I2390:I2404" si="535">G2390</f>
        <v>3364.4270099999999</v>
      </c>
      <c r="J2390" s="138"/>
      <c r="K2390" s="27"/>
    </row>
    <row r="2391" spans="1:11" ht="30">
      <c r="A2391" s="86" t="s">
        <v>14362</v>
      </c>
      <c r="B2391" s="88" t="s">
        <v>3663</v>
      </c>
      <c r="C2391" s="88"/>
      <c r="D2391" s="86" t="s">
        <v>23</v>
      </c>
      <c r="E2391" s="86"/>
      <c r="F2391" s="90">
        <v>1877.16</v>
      </c>
      <c r="G2391" s="136">
        <f t="shared" si="531"/>
        <v>1113.15588</v>
      </c>
      <c r="H2391" s="130"/>
      <c r="I2391" s="131">
        <f t="shared" si="535"/>
        <v>1113.15588</v>
      </c>
      <c r="J2391" s="138"/>
      <c r="K2391" s="27"/>
    </row>
    <row r="2392" spans="1:11" ht="18.75">
      <c r="A2392" s="86" t="s">
        <v>14363</v>
      </c>
      <c r="B2392" s="88" t="s">
        <v>3664</v>
      </c>
      <c r="C2392" s="88"/>
      <c r="D2392" s="86" t="s">
        <v>23</v>
      </c>
      <c r="E2392" s="86"/>
      <c r="F2392" s="90">
        <v>1605.26</v>
      </c>
      <c r="G2392" s="136">
        <f t="shared" si="531"/>
        <v>951.91917999999998</v>
      </c>
      <c r="H2392" s="130"/>
      <c r="I2392" s="131">
        <f t="shared" si="535"/>
        <v>951.91917999999998</v>
      </c>
      <c r="J2392" s="138"/>
      <c r="K2392" s="27"/>
    </row>
    <row r="2393" spans="1:11" ht="18.75">
      <c r="A2393" s="86" t="s">
        <v>14364</v>
      </c>
      <c r="B2393" s="88" t="s">
        <v>3665</v>
      </c>
      <c r="C2393" s="88"/>
      <c r="D2393" s="86" t="s">
        <v>24</v>
      </c>
      <c r="E2393" s="86"/>
      <c r="F2393" s="90">
        <v>1224.22</v>
      </c>
      <c r="G2393" s="136">
        <f t="shared" si="531"/>
        <v>725.96245999999996</v>
      </c>
      <c r="H2393" s="130"/>
      <c r="I2393" s="131">
        <f t="shared" si="535"/>
        <v>725.96245999999996</v>
      </c>
      <c r="J2393" s="138"/>
      <c r="K2393" s="27"/>
    </row>
    <row r="2394" spans="1:11" ht="18.75">
      <c r="A2394" s="86" t="s">
        <v>14365</v>
      </c>
      <c r="B2394" s="88" t="s">
        <v>3666</v>
      </c>
      <c r="C2394" s="88"/>
      <c r="D2394" s="86" t="s">
        <v>22</v>
      </c>
      <c r="E2394" s="86"/>
      <c r="F2394" s="90">
        <v>2459.5700000000002</v>
      </c>
      <c r="G2394" s="136">
        <f t="shared" si="531"/>
        <v>1458.5250100000001</v>
      </c>
      <c r="H2394" s="130"/>
      <c r="I2394" s="131">
        <f t="shared" si="535"/>
        <v>1458.5250100000001</v>
      </c>
      <c r="J2394" s="138"/>
      <c r="K2394" s="27"/>
    </row>
    <row r="2395" spans="1:11" ht="18.75">
      <c r="A2395" s="86" t="s">
        <v>14366</v>
      </c>
      <c r="B2395" s="88" t="s">
        <v>3667</v>
      </c>
      <c r="C2395" s="88"/>
      <c r="D2395" s="86" t="s">
        <v>23</v>
      </c>
      <c r="E2395" s="86"/>
      <c r="F2395" s="90">
        <v>1157.4000000000001</v>
      </c>
      <c r="G2395" s="136">
        <f t="shared" si="531"/>
        <v>686.33820000000003</v>
      </c>
      <c r="H2395" s="130"/>
      <c r="I2395" s="131">
        <f t="shared" si="535"/>
        <v>686.33820000000003</v>
      </c>
      <c r="J2395" s="138"/>
      <c r="K2395" s="27"/>
    </row>
    <row r="2396" spans="1:11" ht="18.75">
      <c r="A2396" s="86" t="s">
        <v>14367</v>
      </c>
      <c r="B2396" s="88" t="s">
        <v>3668</v>
      </c>
      <c r="C2396" s="88"/>
      <c r="D2396" s="86" t="s">
        <v>23</v>
      </c>
      <c r="E2396" s="86"/>
      <c r="F2396" s="90">
        <v>1434.1</v>
      </c>
      <c r="G2396" s="136">
        <f t="shared" si="531"/>
        <v>850.42129999999986</v>
      </c>
      <c r="H2396" s="130"/>
      <c r="I2396" s="131">
        <f t="shared" si="535"/>
        <v>850.42129999999986</v>
      </c>
      <c r="J2396" s="138"/>
      <c r="K2396" s="27"/>
    </row>
    <row r="2397" spans="1:11" ht="18.75">
      <c r="A2397" s="86" t="s">
        <v>14368</v>
      </c>
      <c r="B2397" s="88" t="s">
        <v>3669</v>
      </c>
      <c r="C2397" s="88"/>
      <c r="D2397" s="86" t="s">
        <v>23</v>
      </c>
      <c r="E2397" s="86"/>
      <c r="F2397" s="90">
        <v>2139.96</v>
      </c>
      <c r="G2397" s="136">
        <f t="shared" si="531"/>
        <v>1268.9962800000001</v>
      </c>
      <c r="H2397" s="130"/>
      <c r="I2397" s="131">
        <f t="shared" si="535"/>
        <v>1268.9962800000001</v>
      </c>
      <c r="J2397" s="138"/>
      <c r="K2397" s="27"/>
    </row>
    <row r="2398" spans="1:11" ht="18.75">
      <c r="A2398" s="86" t="s">
        <v>14369</v>
      </c>
      <c r="B2398" s="88" t="s">
        <v>3670</v>
      </c>
      <c r="C2398" s="88" t="s">
        <v>14359</v>
      </c>
      <c r="D2398" s="86" t="s">
        <v>22</v>
      </c>
      <c r="E2398" s="86"/>
      <c r="F2398" s="90">
        <v>2803.91</v>
      </c>
      <c r="G2398" s="136">
        <f t="shared" si="531"/>
        <v>1662.7186299999998</v>
      </c>
      <c r="H2398" s="130"/>
      <c r="I2398" s="131">
        <f t="shared" si="535"/>
        <v>1662.7186299999998</v>
      </c>
      <c r="J2398" s="138"/>
      <c r="K2398" s="27"/>
    </row>
    <row r="2399" spans="1:11" ht="18.75">
      <c r="A2399" s="86" t="s">
        <v>14370</v>
      </c>
      <c r="B2399" s="88" t="s">
        <v>3671</v>
      </c>
      <c r="C2399" s="88" t="s">
        <v>14359</v>
      </c>
      <c r="D2399" s="86" t="s">
        <v>23</v>
      </c>
      <c r="E2399" s="86"/>
      <c r="F2399" s="90">
        <v>1872.61</v>
      </c>
      <c r="G2399" s="136">
        <f t="shared" si="531"/>
        <v>1110.4577299999999</v>
      </c>
      <c r="H2399" s="130"/>
      <c r="I2399" s="131">
        <f t="shared" si="535"/>
        <v>1110.4577299999999</v>
      </c>
      <c r="J2399" s="138"/>
      <c r="K2399" s="27"/>
    </row>
    <row r="2400" spans="1:11" ht="18.75">
      <c r="A2400" s="86" t="s">
        <v>14371</v>
      </c>
      <c r="B2400" s="88" t="s">
        <v>3672</v>
      </c>
      <c r="C2400" s="88"/>
      <c r="D2400" s="86" t="s">
        <v>23</v>
      </c>
      <c r="E2400" s="86"/>
      <c r="F2400" s="90">
        <v>1877.16</v>
      </c>
      <c r="G2400" s="136">
        <f t="shared" si="531"/>
        <v>1113.15588</v>
      </c>
      <c r="H2400" s="130"/>
      <c r="I2400" s="131">
        <f t="shared" si="535"/>
        <v>1113.15588</v>
      </c>
      <c r="J2400" s="138"/>
      <c r="K2400" s="27"/>
    </row>
    <row r="2401" spans="1:11" ht="18.75">
      <c r="A2401" s="86" t="s">
        <v>14372</v>
      </c>
      <c r="B2401" s="88" t="s">
        <v>14373</v>
      </c>
      <c r="C2401" s="88"/>
      <c r="D2401" s="86" t="s">
        <v>24</v>
      </c>
      <c r="E2401" s="86"/>
      <c r="F2401" s="90">
        <v>1395.61</v>
      </c>
      <c r="G2401" s="136">
        <f t="shared" si="531"/>
        <v>827.59672999999987</v>
      </c>
      <c r="H2401" s="130"/>
      <c r="I2401" s="131">
        <f t="shared" si="535"/>
        <v>827.59672999999987</v>
      </c>
      <c r="J2401" s="138"/>
      <c r="K2401" s="27"/>
    </row>
    <row r="2402" spans="1:11" ht="18.75">
      <c r="A2402" s="86" t="s">
        <v>14374</v>
      </c>
      <c r="B2402" s="88" t="s">
        <v>3674</v>
      </c>
      <c r="C2402" s="88"/>
      <c r="D2402" s="86" t="s">
        <v>23</v>
      </c>
      <c r="E2402" s="86"/>
      <c r="F2402" s="90">
        <v>1605.26</v>
      </c>
      <c r="G2402" s="136">
        <f t="shared" si="531"/>
        <v>951.91917999999998</v>
      </c>
      <c r="H2402" s="130"/>
      <c r="I2402" s="131">
        <f t="shared" si="535"/>
        <v>951.91917999999998</v>
      </c>
      <c r="J2402" s="138"/>
      <c r="K2402" s="27"/>
    </row>
    <row r="2403" spans="1:11" ht="18.75">
      <c r="A2403" s="86" t="s">
        <v>14375</v>
      </c>
      <c r="B2403" s="88" t="s">
        <v>3675</v>
      </c>
      <c r="C2403" s="88"/>
      <c r="D2403" s="86" t="s">
        <v>25</v>
      </c>
      <c r="E2403" s="86"/>
      <c r="F2403" s="90">
        <v>781.28</v>
      </c>
      <c r="G2403" s="136">
        <f t="shared" si="531"/>
        <v>463.29903999999993</v>
      </c>
      <c r="H2403" s="130"/>
      <c r="I2403" s="131">
        <f t="shared" si="535"/>
        <v>463.29903999999993</v>
      </c>
      <c r="J2403" s="138"/>
      <c r="K2403" s="27"/>
    </row>
    <row r="2404" spans="1:11" ht="18.75">
      <c r="A2404" s="86" t="s">
        <v>14376</v>
      </c>
      <c r="B2404" s="88" t="s">
        <v>3676</v>
      </c>
      <c r="C2404" s="88" t="s">
        <v>14377</v>
      </c>
      <c r="D2404" s="86" t="s">
        <v>23</v>
      </c>
      <c r="E2404" s="86"/>
      <c r="F2404" s="90">
        <v>1872.61</v>
      </c>
      <c r="G2404" s="136">
        <f t="shared" si="531"/>
        <v>1110.4577299999999</v>
      </c>
      <c r="H2404" s="130"/>
      <c r="I2404" s="131">
        <f t="shared" si="535"/>
        <v>1110.4577299999999</v>
      </c>
      <c r="J2404" s="138"/>
      <c r="K2404" s="27"/>
    </row>
    <row r="2405" spans="1:11" ht="20.25">
      <c r="A2405" s="86" t="s">
        <v>14378</v>
      </c>
      <c r="B2405" s="88" t="s">
        <v>3677</v>
      </c>
      <c r="C2405" s="88"/>
      <c r="D2405" s="86" t="s">
        <v>23</v>
      </c>
      <c r="E2405" s="169" t="s">
        <v>12</v>
      </c>
      <c r="F2405" s="90">
        <v>1158.42</v>
      </c>
      <c r="G2405" s="136">
        <f t="shared" si="531"/>
        <v>686.94306000000006</v>
      </c>
      <c r="H2405" s="130">
        <f t="shared" ref="H2405:H2406" si="536">G2405*30/100</f>
        <v>206.08291800000003</v>
      </c>
      <c r="I2405" s="131">
        <f t="shared" ref="I2405:I2406" si="537">G2405+H2405</f>
        <v>893.02597800000012</v>
      </c>
      <c r="J2405" s="142">
        <v>0.3</v>
      </c>
      <c r="K2405" s="27"/>
    </row>
    <row r="2406" spans="1:11" ht="20.25">
      <c r="A2406" s="86" t="s">
        <v>14379</v>
      </c>
      <c r="B2406" s="88" t="s">
        <v>3678</v>
      </c>
      <c r="C2406" s="88"/>
      <c r="D2406" s="86" t="s">
        <v>22</v>
      </c>
      <c r="E2406" s="169" t="s">
        <v>12</v>
      </c>
      <c r="F2406" s="90">
        <v>1673.01</v>
      </c>
      <c r="G2406" s="136">
        <f t="shared" si="531"/>
        <v>992.09492999999998</v>
      </c>
      <c r="H2406" s="130">
        <f t="shared" si="536"/>
        <v>297.62847900000003</v>
      </c>
      <c r="I2406" s="131">
        <f t="shared" si="537"/>
        <v>1289.7234089999999</v>
      </c>
      <c r="J2406" s="142">
        <v>0.3</v>
      </c>
      <c r="K2406" s="27"/>
    </row>
    <row r="2407" spans="1:11" ht="18.75">
      <c r="A2407" s="86" t="s">
        <v>14380</v>
      </c>
      <c r="B2407" s="88" t="s">
        <v>3679</v>
      </c>
      <c r="C2407" s="88"/>
      <c r="D2407" s="86" t="s">
        <v>24</v>
      </c>
      <c r="E2407" s="86"/>
      <c r="F2407" s="90">
        <v>734.93</v>
      </c>
      <c r="G2407" s="136">
        <f t="shared" si="531"/>
        <v>435.81348999999994</v>
      </c>
      <c r="H2407" s="130"/>
      <c r="I2407" s="131">
        <f t="shared" ref="I2407:I2409" si="538">G2407</f>
        <v>435.81348999999994</v>
      </c>
      <c r="J2407" s="138"/>
      <c r="K2407" s="27"/>
    </row>
    <row r="2408" spans="1:11" ht="18.75">
      <c r="A2408" s="86" t="s">
        <v>14381</v>
      </c>
      <c r="B2408" s="88" t="s">
        <v>3680</v>
      </c>
      <c r="C2408" s="88"/>
      <c r="D2408" s="86" t="s">
        <v>22</v>
      </c>
      <c r="E2408" s="86"/>
      <c r="F2408" s="90">
        <v>2803.91</v>
      </c>
      <c r="G2408" s="136">
        <f t="shared" si="531"/>
        <v>1662.7186299999998</v>
      </c>
      <c r="H2408" s="130"/>
      <c r="I2408" s="131">
        <f t="shared" si="538"/>
        <v>1662.7186299999998</v>
      </c>
      <c r="J2408" s="138"/>
      <c r="K2408" s="27"/>
    </row>
    <row r="2409" spans="1:11" ht="18.75">
      <c r="A2409" s="86" t="s">
        <v>14382</v>
      </c>
      <c r="B2409" s="88" t="s">
        <v>3681</v>
      </c>
      <c r="C2409" s="88"/>
      <c r="D2409" s="86" t="s">
        <v>22</v>
      </c>
      <c r="E2409" s="86"/>
      <c r="F2409" s="90">
        <v>2459.5700000000002</v>
      </c>
      <c r="G2409" s="136">
        <f t="shared" si="531"/>
        <v>1458.5250100000001</v>
      </c>
      <c r="H2409" s="130"/>
      <c r="I2409" s="131">
        <f t="shared" si="538"/>
        <v>1458.5250100000001</v>
      </c>
      <c r="J2409" s="138"/>
      <c r="K2409" s="27"/>
    </row>
    <row r="2410" spans="1:11" ht="42.75">
      <c r="A2410" s="86" t="s">
        <v>145</v>
      </c>
      <c r="B2410" s="89" t="s">
        <v>3778</v>
      </c>
      <c r="C2410" s="89" t="s">
        <v>3734</v>
      </c>
      <c r="D2410" s="86"/>
      <c r="E2410" s="86"/>
      <c r="F2410" s="90"/>
      <c r="G2410" s="146"/>
      <c r="H2410" s="149"/>
      <c r="I2410" s="146"/>
      <c r="J2410" s="138"/>
      <c r="K2410" s="27"/>
    </row>
    <row r="2411" spans="1:11" ht="30">
      <c r="A2411" s="86" t="s">
        <v>14383</v>
      </c>
      <c r="B2411" s="88" t="s">
        <v>14384</v>
      </c>
      <c r="C2411" s="88" t="s">
        <v>3780</v>
      </c>
      <c r="D2411" s="86" t="s">
        <v>25</v>
      </c>
      <c r="E2411" s="169" t="s">
        <v>12</v>
      </c>
      <c r="F2411" s="90">
        <v>485.9</v>
      </c>
      <c r="G2411" s="136">
        <f t="shared" si="531"/>
        <v>288.13869999999997</v>
      </c>
      <c r="H2411" s="130">
        <f t="shared" ref="H2411:H2437" si="539">G2411*30/100</f>
        <v>86.441609999999997</v>
      </c>
      <c r="I2411" s="131">
        <f t="shared" ref="I2411:I2437" si="540">G2411+H2411</f>
        <v>374.58030999999994</v>
      </c>
      <c r="J2411" s="142">
        <v>0.3</v>
      </c>
      <c r="K2411" s="27"/>
    </row>
    <row r="2412" spans="1:11" ht="30">
      <c r="A2412" s="86" t="s">
        <v>14385</v>
      </c>
      <c r="B2412" s="88" t="s">
        <v>3781</v>
      </c>
      <c r="C2412" s="88"/>
      <c r="D2412" s="86" t="s">
        <v>25</v>
      </c>
      <c r="E2412" s="169" t="s">
        <v>12</v>
      </c>
      <c r="F2412" s="90">
        <v>247.27</v>
      </c>
      <c r="G2412" s="136">
        <f t="shared" si="531"/>
        <v>146.63111000000001</v>
      </c>
      <c r="H2412" s="130">
        <f t="shared" si="539"/>
        <v>43.989333000000009</v>
      </c>
      <c r="I2412" s="131">
        <f t="shared" si="540"/>
        <v>190.62044300000002</v>
      </c>
      <c r="J2412" s="142">
        <v>0.3</v>
      </c>
      <c r="K2412" s="27"/>
    </row>
    <row r="2413" spans="1:11" ht="30">
      <c r="A2413" s="86" t="s">
        <v>14386</v>
      </c>
      <c r="B2413" s="88" t="s">
        <v>3782</v>
      </c>
      <c r="C2413" s="88" t="s">
        <v>14387</v>
      </c>
      <c r="D2413" s="86" t="s">
        <v>22</v>
      </c>
      <c r="E2413" s="169" t="s">
        <v>12</v>
      </c>
      <c r="F2413" s="90">
        <v>2264.87</v>
      </c>
      <c r="G2413" s="136">
        <f t="shared" si="531"/>
        <v>1343.06791</v>
      </c>
      <c r="H2413" s="130">
        <f>G2413*50/100</f>
        <v>671.53395499999999</v>
      </c>
      <c r="I2413" s="131">
        <f t="shared" si="540"/>
        <v>2014.6018650000001</v>
      </c>
      <c r="J2413" s="142">
        <v>0.5</v>
      </c>
      <c r="K2413" s="27"/>
    </row>
    <row r="2414" spans="1:11" ht="30">
      <c r="A2414" s="86" t="s">
        <v>14388</v>
      </c>
      <c r="B2414" s="88" t="s">
        <v>3783</v>
      </c>
      <c r="C2414" s="88" t="s">
        <v>14387</v>
      </c>
      <c r="D2414" s="86" t="s">
        <v>22</v>
      </c>
      <c r="E2414" s="169" t="s">
        <v>12</v>
      </c>
      <c r="F2414" s="90">
        <v>2676.81</v>
      </c>
      <c r="G2414" s="136">
        <f t="shared" si="531"/>
        <v>1587.3483299999998</v>
      </c>
      <c r="H2414" s="130">
        <f>G2414*50/100</f>
        <v>793.6741649999999</v>
      </c>
      <c r="I2414" s="131">
        <f t="shared" si="540"/>
        <v>2381.0224949999997</v>
      </c>
      <c r="J2414" s="142">
        <v>0.5</v>
      </c>
      <c r="K2414" s="27"/>
    </row>
    <row r="2415" spans="1:11" ht="30">
      <c r="A2415" s="86" t="s">
        <v>14389</v>
      </c>
      <c r="B2415" s="88" t="s">
        <v>3784</v>
      </c>
      <c r="C2415" s="88" t="s">
        <v>14390</v>
      </c>
      <c r="D2415" s="92" t="s">
        <v>22</v>
      </c>
      <c r="E2415" s="171" t="s">
        <v>12</v>
      </c>
      <c r="F2415" s="90">
        <v>3912.1</v>
      </c>
      <c r="G2415" s="136">
        <f t="shared" si="531"/>
        <v>2319.8752999999997</v>
      </c>
      <c r="H2415" s="130">
        <f>G2415*40/100</f>
        <v>927.95011999999986</v>
      </c>
      <c r="I2415" s="131">
        <f t="shared" si="540"/>
        <v>3247.8254199999997</v>
      </c>
      <c r="J2415" s="142">
        <v>0.4</v>
      </c>
      <c r="K2415" s="27"/>
    </row>
    <row r="2416" spans="1:11" ht="30">
      <c r="A2416" s="86" t="s">
        <v>14391</v>
      </c>
      <c r="B2416" s="88" t="s">
        <v>3785</v>
      </c>
      <c r="C2416" s="88" t="s">
        <v>14392</v>
      </c>
      <c r="D2416" s="86" t="s">
        <v>23</v>
      </c>
      <c r="E2416" s="169" t="s">
        <v>12</v>
      </c>
      <c r="F2416" s="90">
        <v>1441.52</v>
      </c>
      <c r="G2416" s="136">
        <f t="shared" si="531"/>
        <v>854.82135999999991</v>
      </c>
      <c r="H2416" s="130">
        <f t="shared" ref="H2416:H2419" si="541">G2416*50/100</f>
        <v>427.41068000000001</v>
      </c>
      <c r="I2416" s="131">
        <f t="shared" si="540"/>
        <v>1282.2320399999999</v>
      </c>
      <c r="J2416" s="142">
        <v>0.5</v>
      </c>
      <c r="K2416" s="27"/>
    </row>
    <row r="2417" spans="1:11" ht="20.25">
      <c r="A2417" s="86" t="s">
        <v>14393</v>
      </c>
      <c r="B2417" s="88" t="s">
        <v>3786</v>
      </c>
      <c r="C2417" s="88" t="s">
        <v>14394</v>
      </c>
      <c r="D2417" s="86" t="s">
        <v>22</v>
      </c>
      <c r="E2417" s="169" t="s">
        <v>12</v>
      </c>
      <c r="F2417" s="90">
        <v>1709.33</v>
      </c>
      <c r="G2417" s="136">
        <f t="shared" si="531"/>
        <v>1013.6326899999999</v>
      </c>
      <c r="H2417" s="130">
        <f>G2417*40/100</f>
        <v>405.45307600000001</v>
      </c>
      <c r="I2417" s="131">
        <f t="shared" si="540"/>
        <v>1419.0857659999999</v>
      </c>
      <c r="J2417" s="142">
        <v>0.4</v>
      </c>
      <c r="K2417" s="27"/>
    </row>
    <row r="2418" spans="1:11" ht="30">
      <c r="A2418" s="86" t="s">
        <v>14395</v>
      </c>
      <c r="B2418" s="88" t="s">
        <v>3787</v>
      </c>
      <c r="C2418" s="88" t="s">
        <v>14396</v>
      </c>
      <c r="D2418" s="86" t="s">
        <v>22</v>
      </c>
      <c r="E2418" s="169" t="s">
        <v>12</v>
      </c>
      <c r="F2418" s="90">
        <v>2471.11</v>
      </c>
      <c r="G2418" s="136">
        <f t="shared" si="531"/>
        <v>1465.36823</v>
      </c>
      <c r="H2418" s="130">
        <f t="shared" si="541"/>
        <v>732.68411500000002</v>
      </c>
      <c r="I2418" s="131">
        <f t="shared" si="540"/>
        <v>2198.0523450000001</v>
      </c>
      <c r="J2418" s="142">
        <v>0.5</v>
      </c>
      <c r="K2418" s="27"/>
    </row>
    <row r="2419" spans="1:11" ht="30">
      <c r="A2419" s="86" t="s">
        <v>14397</v>
      </c>
      <c r="B2419" s="88" t="s">
        <v>3788</v>
      </c>
      <c r="C2419" s="88" t="s">
        <v>14396</v>
      </c>
      <c r="D2419" s="86" t="s">
        <v>22</v>
      </c>
      <c r="E2419" s="169" t="s">
        <v>12</v>
      </c>
      <c r="F2419" s="90">
        <v>3187.72</v>
      </c>
      <c r="G2419" s="136">
        <f t="shared" si="531"/>
        <v>1890.3179599999999</v>
      </c>
      <c r="H2419" s="130">
        <f t="shared" si="541"/>
        <v>945.15897999999981</v>
      </c>
      <c r="I2419" s="131">
        <f t="shared" si="540"/>
        <v>2835.4769399999996</v>
      </c>
      <c r="J2419" s="142">
        <v>0.5</v>
      </c>
      <c r="K2419" s="27"/>
    </row>
    <row r="2420" spans="1:11" ht="20.25">
      <c r="A2420" s="86" t="s">
        <v>14398</v>
      </c>
      <c r="B2420" s="88" t="s">
        <v>3789</v>
      </c>
      <c r="C2420" s="88"/>
      <c r="D2420" s="86" t="s">
        <v>22</v>
      </c>
      <c r="E2420" s="169" t="s">
        <v>12</v>
      </c>
      <c r="F2420" s="90">
        <v>760.73</v>
      </c>
      <c r="G2420" s="136">
        <f t="shared" si="531"/>
        <v>451.11288999999999</v>
      </c>
      <c r="H2420" s="130">
        <f t="shared" si="539"/>
        <v>135.333867</v>
      </c>
      <c r="I2420" s="131">
        <f t="shared" si="540"/>
        <v>586.44675699999993</v>
      </c>
      <c r="J2420" s="142">
        <v>0.3</v>
      </c>
      <c r="K2420" s="27"/>
    </row>
    <row r="2421" spans="1:11" ht="20.25">
      <c r="A2421" s="86" t="s">
        <v>14399</v>
      </c>
      <c r="B2421" s="88" t="s">
        <v>3790</v>
      </c>
      <c r="C2421" s="88"/>
      <c r="D2421" s="86" t="s">
        <v>22</v>
      </c>
      <c r="E2421" s="169" t="s">
        <v>12</v>
      </c>
      <c r="F2421" s="90">
        <v>1121.0999999999999</v>
      </c>
      <c r="G2421" s="136">
        <f t="shared" si="531"/>
        <v>664.81229999999994</v>
      </c>
      <c r="H2421" s="130">
        <f t="shared" si="539"/>
        <v>199.44368999999998</v>
      </c>
      <c r="I2421" s="131">
        <f t="shared" si="540"/>
        <v>864.25598999999988</v>
      </c>
      <c r="J2421" s="142">
        <v>0.3</v>
      </c>
      <c r="K2421" s="27"/>
    </row>
    <row r="2422" spans="1:11" ht="20.25">
      <c r="A2422" s="86" t="s">
        <v>14400</v>
      </c>
      <c r="B2422" s="88" t="s">
        <v>3791</v>
      </c>
      <c r="C2422" s="88"/>
      <c r="D2422" s="86" t="s">
        <v>22</v>
      </c>
      <c r="E2422" s="169" t="s">
        <v>12</v>
      </c>
      <c r="F2422" s="90">
        <v>1841.88</v>
      </c>
      <c r="G2422" s="136">
        <f t="shared" si="531"/>
        <v>1092.2348400000001</v>
      </c>
      <c r="H2422" s="130">
        <f t="shared" si="539"/>
        <v>327.67045200000001</v>
      </c>
      <c r="I2422" s="131">
        <f t="shared" si="540"/>
        <v>1419.9052920000001</v>
      </c>
      <c r="J2422" s="142">
        <v>0.3</v>
      </c>
      <c r="K2422" s="27"/>
    </row>
    <row r="2423" spans="1:11" ht="20.25">
      <c r="A2423" s="86" t="s">
        <v>14401</v>
      </c>
      <c r="B2423" s="88" t="s">
        <v>3792</v>
      </c>
      <c r="C2423" s="88"/>
      <c r="D2423" s="86" t="s">
        <v>22</v>
      </c>
      <c r="E2423" s="169" t="s">
        <v>12</v>
      </c>
      <c r="F2423" s="90">
        <v>760.73</v>
      </c>
      <c r="G2423" s="136">
        <f t="shared" si="531"/>
        <v>451.11288999999999</v>
      </c>
      <c r="H2423" s="130">
        <f t="shared" si="539"/>
        <v>135.333867</v>
      </c>
      <c r="I2423" s="131">
        <f t="shared" si="540"/>
        <v>586.44675699999993</v>
      </c>
      <c r="J2423" s="142">
        <v>0.3</v>
      </c>
      <c r="K2423" s="27"/>
    </row>
    <row r="2424" spans="1:11" ht="20.25">
      <c r="A2424" s="86" t="s">
        <v>14402</v>
      </c>
      <c r="B2424" s="88" t="s">
        <v>3793</v>
      </c>
      <c r="C2424" s="88"/>
      <c r="D2424" s="86" t="s">
        <v>22</v>
      </c>
      <c r="E2424" s="169" t="s">
        <v>12</v>
      </c>
      <c r="F2424" s="90">
        <v>1121.0999999999999</v>
      </c>
      <c r="G2424" s="136">
        <f t="shared" si="531"/>
        <v>664.81229999999994</v>
      </c>
      <c r="H2424" s="130">
        <f t="shared" si="539"/>
        <v>199.44368999999998</v>
      </c>
      <c r="I2424" s="131">
        <f t="shared" si="540"/>
        <v>864.25598999999988</v>
      </c>
      <c r="J2424" s="142">
        <v>0.3</v>
      </c>
      <c r="K2424" s="27"/>
    </row>
    <row r="2425" spans="1:11" ht="20.25">
      <c r="A2425" s="86" t="s">
        <v>14403</v>
      </c>
      <c r="B2425" s="88" t="s">
        <v>3794</v>
      </c>
      <c r="C2425" s="88"/>
      <c r="D2425" s="86" t="s">
        <v>22</v>
      </c>
      <c r="E2425" s="169" t="s">
        <v>12</v>
      </c>
      <c r="F2425" s="90">
        <v>1841.88</v>
      </c>
      <c r="G2425" s="136">
        <f t="shared" si="531"/>
        <v>1092.2348400000001</v>
      </c>
      <c r="H2425" s="130">
        <f t="shared" si="539"/>
        <v>327.67045200000001</v>
      </c>
      <c r="I2425" s="131">
        <f t="shared" si="540"/>
        <v>1419.9052920000001</v>
      </c>
      <c r="J2425" s="142">
        <v>0.3</v>
      </c>
      <c r="K2425" s="27"/>
    </row>
    <row r="2426" spans="1:11" ht="20.25">
      <c r="A2426" s="86" t="s">
        <v>14404</v>
      </c>
      <c r="B2426" s="88" t="s">
        <v>3795</v>
      </c>
      <c r="C2426" s="88" t="s">
        <v>14396</v>
      </c>
      <c r="D2426" s="86" t="s">
        <v>22</v>
      </c>
      <c r="E2426" s="169" t="s">
        <v>12</v>
      </c>
      <c r="F2426" s="90">
        <v>1361.35</v>
      </c>
      <c r="G2426" s="136">
        <f t="shared" si="531"/>
        <v>807.28054999999995</v>
      </c>
      <c r="H2426" s="130">
        <f t="shared" si="539"/>
        <v>242.18416500000001</v>
      </c>
      <c r="I2426" s="131">
        <f t="shared" si="540"/>
        <v>1049.4647150000001</v>
      </c>
      <c r="J2426" s="142">
        <v>0.3</v>
      </c>
      <c r="K2426" s="27"/>
    </row>
    <row r="2427" spans="1:11" ht="20.25">
      <c r="A2427" s="86" t="s">
        <v>14405</v>
      </c>
      <c r="B2427" s="88" t="s">
        <v>3796</v>
      </c>
      <c r="C2427" s="88" t="s">
        <v>14396</v>
      </c>
      <c r="D2427" s="86" t="s">
        <v>22</v>
      </c>
      <c r="E2427" s="169" t="s">
        <v>12</v>
      </c>
      <c r="F2427" s="90">
        <v>1601.6</v>
      </c>
      <c r="G2427" s="136">
        <f t="shared" si="531"/>
        <v>949.74879999999985</v>
      </c>
      <c r="H2427" s="130">
        <f t="shared" si="539"/>
        <v>284.92463999999995</v>
      </c>
      <c r="I2427" s="131">
        <f t="shared" si="540"/>
        <v>1234.6734399999998</v>
      </c>
      <c r="J2427" s="142">
        <v>0.3</v>
      </c>
      <c r="K2427" s="27"/>
    </row>
    <row r="2428" spans="1:11" ht="20.25">
      <c r="A2428" s="86" t="s">
        <v>14406</v>
      </c>
      <c r="B2428" s="88" t="s">
        <v>3797</v>
      </c>
      <c r="C2428" s="88" t="s">
        <v>14396</v>
      </c>
      <c r="D2428" s="86" t="s">
        <v>22</v>
      </c>
      <c r="E2428" s="169" t="s">
        <v>12</v>
      </c>
      <c r="F2428" s="90">
        <v>2562.62</v>
      </c>
      <c r="G2428" s="136">
        <f t="shared" si="531"/>
        <v>1519.63366</v>
      </c>
      <c r="H2428" s="130">
        <f t="shared" si="539"/>
        <v>455.89009800000002</v>
      </c>
      <c r="I2428" s="131">
        <f t="shared" si="540"/>
        <v>1975.523758</v>
      </c>
      <c r="J2428" s="142">
        <v>0.3</v>
      </c>
      <c r="K2428" s="27"/>
    </row>
    <row r="2429" spans="1:11" ht="30">
      <c r="A2429" s="86" t="s">
        <v>14407</v>
      </c>
      <c r="B2429" s="88" t="s">
        <v>3798</v>
      </c>
      <c r="C2429" s="88" t="s">
        <v>14408</v>
      </c>
      <c r="D2429" s="86" t="s">
        <v>23</v>
      </c>
      <c r="E2429" s="169" t="s">
        <v>12</v>
      </c>
      <c r="F2429" s="90">
        <v>1462.04</v>
      </c>
      <c r="G2429" s="136">
        <f t="shared" si="531"/>
        <v>866.98971999999992</v>
      </c>
      <c r="H2429" s="130">
        <f>G2429*40/100</f>
        <v>346.79588799999999</v>
      </c>
      <c r="I2429" s="131">
        <f t="shared" si="540"/>
        <v>1213.7856079999999</v>
      </c>
      <c r="J2429" s="142">
        <v>0.4</v>
      </c>
      <c r="K2429" s="27"/>
    </row>
    <row r="2430" spans="1:11" ht="30">
      <c r="A2430" s="86" t="s">
        <v>14409</v>
      </c>
      <c r="B2430" s="88" t="s">
        <v>3799</v>
      </c>
      <c r="C2430" s="88" t="s">
        <v>14396</v>
      </c>
      <c r="D2430" s="86" t="s">
        <v>22</v>
      </c>
      <c r="E2430" s="169" t="s">
        <v>12</v>
      </c>
      <c r="F2430" s="90">
        <v>3763.89</v>
      </c>
      <c r="G2430" s="136">
        <f t="shared" si="531"/>
        <v>2231.98677</v>
      </c>
      <c r="H2430" s="130">
        <f t="shared" si="539"/>
        <v>669.59603099999993</v>
      </c>
      <c r="I2430" s="131">
        <f t="shared" si="540"/>
        <v>2901.582801</v>
      </c>
      <c r="J2430" s="142">
        <v>0.3</v>
      </c>
      <c r="K2430" s="27"/>
    </row>
    <row r="2431" spans="1:11" ht="30">
      <c r="A2431" s="86" t="s">
        <v>14410</v>
      </c>
      <c r="B2431" s="88" t="s">
        <v>3800</v>
      </c>
      <c r="C2431" s="88"/>
      <c r="D2431" s="86" t="s">
        <v>22</v>
      </c>
      <c r="E2431" s="169" t="s">
        <v>12</v>
      </c>
      <c r="F2431" s="90">
        <v>3043.15</v>
      </c>
      <c r="G2431" s="136">
        <f t="shared" si="531"/>
        <v>1804.5879499999999</v>
      </c>
      <c r="H2431" s="130">
        <f t="shared" si="539"/>
        <v>541.37638499999991</v>
      </c>
      <c r="I2431" s="131">
        <f t="shared" si="540"/>
        <v>2345.9643349999997</v>
      </c>
      <c r="J2431" s="142">
        <v>0.3</v>
      </c>
      <c r="K2431" s="27"/>
    </row>
    <row r="2432" spans="1:11" ht="30">
      <c r="A2432" s="86" t="s">
        <v>14411</v>
      </c>
      <c r="B2432" s="88" t="s">
        <v>3801</v>
      </c>
      <c r="C2432" s="88"/>
      <c r="D2432" s="86" t="s">
        <v>22</v>
      </c>
      <c r="E2432" s="169" t="s">
        <v>12</v>
      </c>
      <c r="F2432" s="90">
        <v>1841.88</v>
      </c>
      <c r="G2432" s="136">
        <f t="shared" si="531"/>
        <v>1092.2348400000001</v>
      </c>
      <c r="H2432" s="130">
        <f t="shared" si="539"/>
        <v>327.67045200000001</v>
      </c>
      <c r="I2432" s="131">
        <f t="shared" si="540"/>
        <v>1419.9052920000001</v>
      </c>
      <c r="J2432" s="142">
        <v>0.3</v>
      </c>
      <c r="K2432" s="27"/>
    </row>
    <row r="2433" spans="1:11" ht="45">
      <c r="A2433" s="86" t="s">
        <v>14412</v>
      </c>
      <c r="B2433" s="88" t="s">
        <v>3802</v>
      </c>
      <c r="C2433" s="88"/>
      <c r="D2433" s="86" t="s">
        <v>22</v>
      </c>
      <c r="E2433" s="169" t="s">
        <v>12</v>
      </c>
      <c r="F2433" s="90">
        <v>3763.89</v>
      </c>
      <c r="G2433" s="136">
        <f t="shared" si="531"/>
        <v>2231.98677</v>
      </c>
      <c r="H2433" s="130">
        <f t="shared" si="539"/>
        <v>669.59603099999993</v>
      </c>
      <c r="I2433" s="131">
        <f t="shared" si="540"/>
        <v>2901.582801</v>
      </c>
      <c r="J2433" s="142">
        <v>0.3</v>
      </c>
      <c r="K2433" s="27"/>
    </row>
    <row r="2434" spans="1:11" ht="30">
      <c r="A2434" s="86" t="s">
        <v>14413</v>
      </c>
      <c r="B2434" s="88" t="s">
        <v>3803</v>
      </c>
      <c r="C2434" s="88" t="s">
        <v>14414</v>
      </c>
      <c r="D2434" s="92" t="s">
        <v>11794</v>
      </c>
      <c r="E2434" s="171" t="s">
        <v>12</v>
      </c>
      <c r="F2434" s="90">
        <v>5096.3</v>
      </c>
      <c r="G2434" s="136">
        <f t="shared" si="531"/>
        <v>3022.1059</v>
      </c>
      <c r="H2434" s="130">
        <f>G2434*50/100</f>
        <v>1511.0529500000002</v>
      </c>
      <c r="I2434" s="131">
        <f t="shared" si="540"/>
        <v>4533.1588499999998</v>
      </c>
      <c r="J2434" s="142">
        <v>0.5</v>
      </c>
      <c r="K2434" s="27"/>
    </row>
    <row r="2435" spans="1:11" ht="30">
      <c r="A2435" s="86" t="s">
        <v>14415</v>
      </c>
      <c r="B2435" s="105" t="s">
        <v>3804</v>
      </c>
      <c r="C2435" s="88" t="s">
        <v>3805</v>
      </c>
      <c r="D2435" s="118" t="s">
        <v>22</v>
      </c>
      <c r="E2435" s="169" t="s">
        <v>12</v>
      </c>
      <c r="F2435" s="90">
        <v>2471.11</v>
      </c>
      <c r="G2435" s="136">
        <f t="shared" si="531"/>
        <v>1465.36823</v>
      </c>
      <c r="H2435" s="130">
        <f>G2435*50/100</f>
        <v>732.68411500000002</v>
      </c>
      <c r="I2435" s="131">
        <f t="shared" si="540"/>
        <v>2198.0523450000001</v>
      </c>
      <c r="J2435" s="142">
        <v>0.5</v>
      </c>
      <c r="K2435" s="27"/>
    </row>
    <row r="2436" spans="1:11" ht="20.25">
      <c r="A2436" s="86" t="s">
        <v>14416</v>
      </c>
      <c r="B2436" s="88" t="s">
        <v>3806</v>
      </c>
      <c r="C2436" s="88" t="s">
        <v>12248</v>
      </c>
      <c r="D2436" s="86" t="s">
        <v>24</v>
      </c>
      <c r="E2436" s="169" t="s">
        <v>12</v>
      </c>
      <c r="F2436" s="90">
        <v>640.86</v>
      </c>
      <c r="G2436" s="136">
        <f t="shared" si="531"/>
        <v>380.02997999999997</v>
      </c>
      <c r="H2436" s="130">
        <f t="shared" si="539"/>
        <v>114.00899399999999</v>
      </c>
      <c r="I2436" s="131">
        <f t="shared" si="540"/>
        <v>494.03897399999994</v>
      </c>
      <c r="J2436" s="142">
        <v>0.3</v>
      </c>
      <c r="K2436" s="27"/>
    </row>
    <row r="2437" spans="1:11" ht="20.25">
      <c r="A2437" s="86" t="s">
        <v>14417</v>
      </c>
      <c r="B2437" s="88" t="s">
        <v>3807</v>
      </c>
      <c r="C2437" s="88" t="s">
        <v>12248</v>
      </c>
      <c r="D2437" s="86" t="s">
        <v>24</v>
      </c>
      <c r="E2437" s="169" t="s">
        <v>12</v>
      </c>
      <c r="F2437" s="90">
        <v>800.94</v>
      </c>
      <c r="G2437" s="136">
        <f t="shared" si="531"/>
        <v>474.95742000000001</v>
      </c>
      <c r="H2437" s="130">
        <f t="shared" si="539"/>
        <v>142.48722600000002</v>
      </c>
      <c r="I2437" s="131">
        <f t="shared" si="540"/>
        <v>617.44464600000003</v>
      </c>
      <c r="J2437" s="142">
        <v>0.3</v>
      </c>
      <c r="K2437" s="27"/>
    </row>
    <row r="2438" spans="1:11" ht="28.5">
      <c r="A2438" s="86" t="s">
        <v>145</v>
      </c>
      <c r="B2438" s="89" t="s">
        <v>3808</v>
      </c>
      <c r="C2438" s="88"/>
      <c r="D2438" s="118"/>
      <c r="E2438" s="82"/>
      <c r="F2438" s="90"/>
      <c r="G2438" s="146"/>
      <c r="H2438" s="149"/>
      <c r="I2438" s="146"/>
      <c r="J2438" s="138"/>
      <c r="K2438" s="27"/>
    </row>
    <row r="2439" spans="1:11" ht="30">
      <c r="A2439" s="86" t="s">
        <v>14418</v>
      </c>
      <c r="B2439" s="88" t="s">
        <v>3809</v>
      </c>
      <c r="C2439" s="88" t="s">
        <v>14419</v>
      </c>
      <c r="D2439" s="86" t="s">
        <v>24</v>
      </c>
      <c r="E2439" s="169" t="s">
        <v>12</v>
      </c>
      <c r="F2439" s="90">
        <v>734.26</v>
      </c>
      <c r="G2439" s="136">
        <f t="shared" si="531"/>
        <v>435.41618</v>
      </c>
      <c r="H2439" s="130">
        <f t="shared" ref="H2439:H2450" si="542">G2439*30/100</f>
        <v>130.624854</v>
      </c>
      <c r="I2439" s="131">
        <f t="shared" ref="I2439:I2450" si="543">G2439+H2439</f>
        <v>566.04103399999997</v>
      </c>
      <c r="J2439" s="142">
        <v>0.3</v>
      </c>
      <c r="K2439" s="27"/>
    </row>
    <row r="2440" spans="1:11" ht="20.25">
      <c r="A2440" s="86" t="s">
        <v>14420</v>
      </c>
      <c r="B2440" s="88" t="s">
        <v>3811</v>
      </c>
      <c r="C2440" s="88"/>
      <c r="D2440" s="86" t="s">
        <v>23</v>
      </c>
      <c r="E2440" s="169" t="s">
        <v>12</v>
      </c>
      <c r="F2440" s="90">
        <v>2289.33</v>
      </c>
      <c r="G2440" s="136">
        <f t="shared" si="531"/>
        <v>1357.57269</v>
      </c>
      <c r="H2440" s="130">
        <f t="shared" si="542"/>
        <v>407.27180699999997</v>
      </c>
      <c r="I2440" s="131">
        <f t="shared" si="543"/>
        <v>1764.844497</v>
      </c>
      <c r="J2440" s="142">
        <v>0.3</v>
      </c>
      <c r="K2440" s="27"/>
    </row>
    <row r="2441" spans="1:11" ht="30">
      <c r="A2441" s="86" t="s">
        <v>14421</v>
      </c>
      <c r="B2441" s="88" t="s">
        <v>3812</v>
      </c>
      <c r="C2441" s="88" t="s">
        <v>14422</v>
      </c>
      <c r="D2441" s="86" t="s">
        <v>24</v>
      </c>
      <c r="E2441" s="169" t="s">
        <v>12</v>
      </c>
      <c r="F2441" s="90">
        <v>734.26</v>
      </c>
      <c r="G2441" s="136">
        <f t="shared" ref="G2441:G2504" si="544">F2441*0.593</f>
        <v>435.41618</v>
      </c>
      <c r="H2441" s="130">
        <f t="shared" si="542"/>
        <v>130.624854</v>
      </c>
      <c r="I2441" s="131">
        <f t="shared" si="543"/>
        <v>566.04103399999997</v>
      </c>
      <c r="J2441" s="142">
        <v>0.3</v>
      </c>
      <c r="K2441" s="27"/>
    </row>
    <row r="2442" spans="1:11" ht="30">
      <c r="A2442" s="86" t="s">
        <v>14423</v>
      </c>
      <c r="B2442" s="88" t="s">
        <v>3814</v>
      </c>
      <c r="C2442" s="88" t="s">
        <v>14424</v>
      </c>
      <c r="D2442" s="86" t="s">
        <v>23</v>
      </c>
      <c r="E2442" s="169" t="s">
        <v>12</v>
      </c>
      <c r="F2442" s="90">
        <v>1225.57</v>
      </c>
      <c r="G2442" s="136">
        <f t="shared" si="544"/>
        <v>726.76300999999989</v>
      </c>
      <c r="H2442" s="130">
        <f t="shared" si="542"/>
        <v>218.02890299999996</v>
      </c>
      <c r="I2442" s="131">
        <f t="shared" si="543"/>
        <v>944.79191299999979</v>
      </c>
      <c r="J2442" s="142">
        <v>0.3</v>
      </c>
      <c r="K2442" s="27"/>
    </row>
    <row r="2443" spans="1:11" ht="30">
      <c r="A2443" s="86" t="s">
        <v>14425</v>
      </c>
      <c r="B2443" s="88" t="s">
        <v>3815</v>
      </c>
      <c r="C2443" s="88" t="s">
        <v>14426</v>
      </c>
      <c r="D2443" s="86" t="s">
        <v>23</v>
      </c>
      <c r="E2443" s="169" t="s">
        <v>12</v>
      </c>
      <c r="F2443" s="90">
        <v>1225.57</v>
      </c>
      <c r="G2443" s="136">
        <f t="shared" si="544"/>
        <v>726.76300999999989</v>
      </c>
      <c r="H2443" s="130">
        <f t="shared" si="542"/>
        <v>218.02890299999996</v>
      </c>
      <c r="I2443" s="131">
        <f t="shared" si="543"/>
        <v>944.79191299999979</v>
      </c>
      <c r="J2443" s="142">
        <v>0.3</v>
      </c>
      <c r="K2443" s="27"/>
    </row>
    <row r="2444" spans="1:11" ht="20.25">
      <c r="A2444" s="86" t="s">
        <v>14427</v>
      </c>
      <c r="B2444" s="88" t="s">
        <v>3817</v>
      </c>
      <c r="C2444" s="88"/>
      <c r="D2444" s="86" t="s">
        <v>25</v>
      </c>
      <c r="E2444" s="169" t="s">
        <v>12</v>
      </c>
      <c r="F2444" s="90">
        <v>529.1</v>
      </c>
      <c r="G2444" s="136">
        <f t="shared" si="544"/>
        <v>313.75630000000001</v>
      </c>
      <c r="H2444" s="130">
        <f t="shared" si="542"/>
        <v>94.126890000000003</v>
      </c>
      <c r="I2444" s="131">
        <f t="shared" si="543"/>
        <v>407.88319000000001</v>
      </c>
      <c r="J2444" s="142">
        <v>0.3</v>
      </c>
      <c r="K2444" s="27"/>
    </row>
    <row r="2445" spans="1:11" ht="90">
      <c r="A2445" s="86" t="s">
        <v>14428</v>
      </c>
      <c r="B2445" s="105" t="s">
        <v>3818</v>
      </c>
      <c r="C2445" s="88" t="s">
        <v>14429</v>
      </c>
      <c r="D2445" s="118" t="s">
        <v>24</v>
      </c>
      <c r="E2445" s="169" t="s">
        <v>12</v>
      </c>
      <c r="F2445" s="90">
        <v>1047.4000000000001</v>
      </c>
      <c r="G2445" s="136">
        <f t="shared" si="544"/>
        <v>621.10820000000001</v>
      </c>
      <c r="H2445" s="130">
        <f t="shared" si="542"/>
        <v>186.33246</v>
      </c>
      <c r="I2445" s="131">
        <f t="shared" si="543"/>
        <v>807.44065999999998</v>
      </c>
      <c r="J2445" s="142">
        <v>0.3</v>
      </c>
      <c r="K2445" s="27"/>
    </row>
    <row r="2446" spans="1:11" ht="20.25">
      <c r="A2446" s="86" t="s">
        <v>14430</v>
      </c>
      <c r="B2446" s="88" t="s">
        <v>3820</v>
      </c>
      <c r="C2446" s="88"/>
      <c r="D2446" s="86" t="s">
        <v>23</v>
      </c>
      <c r="E2446" s="169" t="s">
        <v>12</v>
      </c>
      <c r="F2446" s="90">
        <v>1400.36</v>
      </c>
      <c r="G2446" s="136">
        <f t="shared" si="544"/>
        <v>830.41347999999994</v>
      </c>
      <c r="H2446" s="130">
        <f t="shared" si="542"/>
        <v>249.124044</v>
      </c>
      <c r="I2446" s="131">
        <f t="shared" si="543"/>
        <v>1079.5375239999998</v>
      </c>
      <c r="J2446" s="142">
        <v>0.3</v>
      </c>
      <c r="K2446" s="27"/>
    </row>
    <row r="2447" spans="1:11" ht="30">
      <c r="A2447" s="86" t="s">
        <v>14431</v>
      </c>
      <c r="B2447" s="105" t="s">
        <v>3821</v>
      </c>
      <c r="C2447" s="88" t="s">
        <v>14432</v>
      </c>
      <c r="D2447" s="118" t="s">
        <v>24</v>
      </c>
      <c r="E2447" s="169" t="s">
        <v>12</v>
      </c>
      <c r="F2447" s="90">
        <v>701.86</v>
      </c>
      <c r="G2447" s="136">
        <f t="shared" si="544"/>
        <v>416.20297999999997</v>
      </c>
      <c r="H2447" s="130">
        <f t="shared" si="542"/>
        <v>124.86089399999999</v>
      </c>
      <c r="I2447" s="131">
        <f t="shared" si="543"/>
        <v>541.06387399999994</v>
      </c>
      <c r="J2447" s="142">
        <v>0.3</v>
      </c>
      <c r="K2447" s="27"/>
    </row>
    <row r="2448" spans="1:11" ht="30">
      <c r="A2448" s="86" t="s">
        <v>14433</v>
      </c>
      <c r="B2448" s="88" t="s">
        <v>3823</v>
      </c>
      <c r="C2448" s="88" t="s">
        <v>14434</v>
      </c>
      <c r="D2448" s="86" t="s">
        <v>23</v>
      </c>
      <c r="E2448" s="169" t="s">
        <v>12</v>
      </c>
      <c r="F2448" s="90">
        <v>1579.2</v>
      </c>
      <c r="G2448" s="136">
        <f t="shared" si="544"/>
        <v>936.46559999999999</v>
      </c>
      <c r="H2448" s="130">
        <f t="shared" si="542"/>
        <v>280.93968000000001</v>
      </c>
      <c r="I2448" s="131">
        <f t="shared" si="543"/>
        <v>1217.4052799999999</v>
      </c>
      <c r="J2448" s="142">
        <v>0.3</v>
      </c>
      <c r="K2448" s="27"/>
    </row>
    <row r="2449" spans="1:11" ht="30">
      <c r="A2449" s="86" t="s">
        <v>14435</v>
      </c>
      <c r="B2449" s="88" t="s">
        <v>3825</v>
      </c>
      <c r="C2449" s="88" t="s">
        <v>14436</v>
      </c>
      <c r="D2449" s="86" t="s">
        <v>23</v>
      </c>
      <c r="E2449" s="169" t="s">
        <v>12</v>
      </c>
      <c r="F2449" s="90">
        <v>1859.27</v>
      </c>
      <c r="G2449" s="136">
        <f t="shared" si="544"/>
        <v>1102.54711</v>
      </c>
      <c r="H2449" s="130">
        <f t="shared" si="542"/>
        <v>330.76413300000002</v>
      </c>
      <c r="I2449" s="131">
        <f t="shared" si="543"/>
        <v>1433.3112430000001</v>
      </c>
      <c r="J2449" s="142">
        <v>0.3</v>
      </c>
      <c r="K2449" s="27"/>
    </row>
    <row r="2450" spans="1:11" ht="30">
      <c r="A2450" s="86" t="s">
        <v>14437</v>
      </c>
      <c r="B2450" s="88" t="s">
        <v>3827</v>
      </c>
      <c r="C2450" s="88" t="s">
        <v>14436</v>
      </c>
      <c r="D2450" s="86" t="s">
        <v>22</v>
      </c>
      <c r="E2450" s="169" t="s">
        <v>12</v>
      </c>
      <c r="F2450" s="90">
        <v>2119.5700000000002</v>
      </c>
      <c r="G2450" s="136">
        <f t="shared" si="544"/>
        <v>1256.9050099999999</v>
      </c>
      <c r="H2450" s="130">
        <f t="shared" si="542"/>
        <v>377.07150300000001</v>
      </c>
      <c r="I2450" s="131">
        <f t="shared" si="543"/>
        <v>1633.9765130000001</v>
      </c>
      <c r="J2450" s="142">
        <v>0.3</v>
      </c>
      <c r="K2450" s="27"/>
    </row>
    <row r="2451" spans="1:11" ht="42.75">
      <c r="A2451" s="86" t="s">
        <v>145</v>
      </c>
      <c r="B2451" s="89" t="s">
        <v>3828</v>
      </c>
      <c r="C2451" s="89" t="s">
        <v>3829</v>
      </c>
      <c r="D2451" s="86"/>
      <c r="E2451" s="82"/>
      <c r="F2451" s="90"/>
      <c r="G2451" s="146"/>
      <c r="H2451" s="149"/>
      <c r="I2451" s="146"/>
      <c r="J2451" s="138"/>
      <c r="K2451" s="27"/>
    </row>
    <row r="2452" spans="1:11" ht="30">
      <c r="A2452" s="86" t="s">
        <v>14438</v>
      </c>
      <c r="B2452" s="105" t="s">
        <v>3830</v>
      </c>
      <c r="C2452" s="88" t="s">
        <v>14439</v>
      </c>
      <c r="D2452" s="118" t="s">
        <v>22</v>
      </c>
      <c r="E2452" s="169" t="s">
        <v>12</v>
      </c>
      <c r="F2452" s="90">
        <v>4661.99</v>
      </c>
      <c r="G2452" s="136">
        <f t="shared" si="544"/>
        <v>2764.5600699999995</v>
      </c>
      <c r="H2452" s="130">
        <f>G2452*50/100</f>
        <v>1382.280035</v>
      </c>
      <c r="I2452" s="131">
        <f t="shared" ref="I2452:I2458" si="545">G2452+H2452</f>
        <v>4146.8401049999993</v>
      </c>
      <c r="J2452" s="142">
        <v>0.5</v>
      </c>
      <c r="K2452" s="27"/>
    </row>
    <row r="2453" spans="1:11" ht="30">
      <c r="A2453" s="86" t="s">
        <v>14440</v>
      </c>
      <c r="B2453" s="105" t="s">
        <v>3832</v>
      </c>
      <c r="C2453" s="88" t="s">
        <v>14439</v>
      </c>
      <c r="D2453" s="118" t="s">
        <v>22</v>
      </c>
      <c r="E2453" s="169" t="s">
        <v>12</v>
      </c>
      <c r="F2453" s="90">
        <v>5346.63</v>
      </c>
      <c r="G2453" s="136">
        <f t="shared" si="544"/>
        <v>3170.55159</v>
      </c>
      <c r="H2453" s="130">
        <f t="shared" ref="H2453:H2456" si="546">G2453*50/100</f>
        <v>1585.275795</v>
      </c>
      <c r="I2453" s="131">
        <f t="shared" si="545"/>
        <v>4755.8273850000005</v>
      </c>
      <c r="J2453" s="142">
        <v>0.5</v>
      </c>
      <c r="K2453" s="27"/>
    </row>
    <row r="2454" spans="1:11" ht="30">
      <c r="A2454" s="86" t="s">
        <v>14441</v>
      </c>
      <c r="B2454" s="105" t="s">
        <v>3833</v>
      </c>
      <c r="C2454" s="88" t="s">
        <v>14439</v>
      </c>
      <c r="D2454" s="118" t="s">
        <v>22</v>
      </c>
      <c r="E2454" s="169" t="s">
        <v>12</v>
      </c>
      <c r="F2454" s="90">
        <v>5346.63</v>
      </c>
      <c r="G2454" s="136">
        <f t="shared" si="544"/>
        <v>3170.55159</v>
      </c>
      <c r="H2454" s="130">
        <f t="shared" si="546"/>
        <v>1585.275795</v>
      </c>
      <c r="I2454" s="131">
        <f t="shared" si="545"/>
        <v>4755.8273850000005</v>
      </c>
      <c r="J2454" s="142">
        <v>0.5</v>
      </c>
      <c r="K2454" s="27"/>
    </row>
    <row r="2455" spans="1:11" ht="45">
      <c r="A2455" s="86" t="s">
        <v>14442</v>
      </c>
      <c r="B2455" s="105" t="s">
        <v>3834</v>
      </c>
      <c r="C2455" s="88" t="s">
        <v>14439</v>
      </c>
      <c r="D2455" s="118" t="s">
        <v>22</v>
      </c>
      <c r="E2455" s="169" t="s">
        <v>12</v>
      </c>
      <c r="F2455" s="90">
        <v>5737.85</v>
      </c>
      <c r="G2455" s="136">
        <f t="shared" si="544"/>
        <v>3402.5450500000002</v>
      </c>
      <c r="H2455" s="130">
        <f t="shared" si="546"/>
        <v>1701.2725250000001</v>
      </c>
      <c r="I2455" s="131">
        <f t="shared" si="545"/>
        <v>5103.817575</v>
      </c>
      <c r="J2455" s="142">
        <v>0.5</v>
      </c>
      <c r="K2455" s="27"/>
    </row>
    <row r="2456" spans="1:11" ht="45">
      <c r="A2456" s="86" t="s">
        <v>14443</v>
      </c>
      <c r="B2456" s="105" t="s">
        <v>3835</v>
      </c>
      <c r="C2456" s="88" t="s">
        <v>14439</v>
      </c>
      <c r="D2456" s="118" t="s">
        <v>22</v>
      </c>
      <c r="E2456" s="169" t="s">
        <v>12</v>
      </c>
      <c r="F2456" s="90">
        <v>5737.85</v>
      </c>
      <c r="G2456" s="136">
        <f t="shared" si="544"/>
        <v>3402.5450500000002</v>
      </c>
      <c r="H2456" s="130">
        <f t="shared" si="546"/>
        <v>1701.2725250000001</v>
      </c>
      <c r="I2456" s="131">
        <f t="shared" si="545"/>
        <v>5103.817575</v>
      </c>
      <c r="J2456" s="142">
        <v>0.5</v>
      </c>
      <c r="K2456" s="27"/>
    </row>
    <row r="2457" spans="1:11" ht="20.25">
      <c r="A2457" s="86" t="s">
        <v>14444</v>
      </c>
      <c r="B2457" s="105" t="s">
        <v>3817</v>
      </c>
      <c r="C2457" s="88" t="s">
        <v>3836</v>
      </c>
      <c r="D2457" s="118" t="s">
        <v>25</v>
      </c>
      <c r="E2457" s="169" t="s">
        <v>12</v>
      </c>
      <c r="F2457" s="90">
        <v>529.1</v>
      </c>
      <c r="G2457" s="136">
        <f t="shared" si="544"/>
        <v>313.75630000000001</v>
      </c>
      <c r="H2457" s="130">
        <f t="shared" ref="H2457:H2458" si="547">G2457*30/100</f>
        <v>94.126890000000003</v>
      </c>
      <c r="I2457" s="131">
        <f t="shared" si="545"/>
        <v>407.88319000000001</v>
      </c>
      <c r="J2457" s="142">
        <v>0.3</v>
      </c>
      <c r="K2457" s="27"/>
    </row>
    <row r="2458" spans="1:11" ht="90">
      <c r="A2458" s="86" t="s">
        <v>14445</v>
      </c>
      <c r="B2458" s="105" t="s">
        <v>3818</v>
      </c>
      <c r="C2458" s="88" t="s">
        <v>14446</v>
      </c>
      <c r="D2458" s="118" t="s">
        <v>24</v>
      </c>
      <c r="E2458" s="169" t="s">
        <v>12</v>
      </c>
      <c r="F2458" s="90">
        <v>1235.82</v>
      </c>
      <c r="G2458" s="136">
        <f t="shared" si="544"/>
        <v>732.84125999999992</v>
      </c>
      <c r="H2458" s="130">
        <f t="shared" si="547"/>
        <v>219.85237799999999</v>
      </c>
      <c r="I2458" s="131">
        <f t="shared" si="545"/>
        <v>952.69363799999996</v>
      </c>
      <c r="J2458" s="142">
        <v>0.3</v>
      </c>
      <c r="K2458" s="27"/>
    </row>
    <row r="2459" spans="1:11" ht="57">
      <c r="A2459" s="86" t="s">
        <v>145</v>
      </c>
      <c r="B2459" s="89" t="s">
        <v>3838</v>
      </c>
      <c r="C2459" s="89" t="s">
        <v>3839</v>
      </c>
      <c r="D2459" s="118"/>
      <c r="E2459" s="82"/>
      <c r="F2459" s="90"/>
      <c r="G2459" s="146"/>
      <c r="H2459" s="149"/>
      <c r="I2459" s="146"/>
      <c r="J2459" s="138"/>
      <c r="K2459" s="27"/>
    </row>
    <row r="2460" spans="1:11" ht="45">
      <c r="A2460" s="86" t="s">
        <v>14447</v>
      </c>
      <c r="B2460" s="88" t="s">
        <v>3840</v>
      </c>
      <c r="C2460" s="88" t="s">
        <v>14448</v>
      </c>
      <c r="D2460" s="86" t="s">
        <v>22</v>
      </c>
      <c r="E2460" s="169" t="s">
        <v>12</v>
      </c>
      <c r="F2460" s="90">
        <v>3294.46</v>
      </c>
      <c r="G2460" s="136">
        <f t="shared" si="544"/>
        <v>1953.6147799999999</v>
      </c>
      <c r="H2460" s="130">
        <f t="shared" ref="H2460:H2482" si="548">G2460*30/100</f>
        <v>586.08443399999999</v>
      </c>
      <c r="I2460" s="131">
        <f t="shared" ref="I2460:I2482" si="549">G2460+H2460</f>
        <v>2539.6992139999998</v>
      </c>
      <c r="J2460" s="142">
        <v>0.3</v>
      </c>
      <c r="K2460" s="27"/>
    </row>
    <row r="2461" spans="1:11" ht="60">
      <c r="A2461" s="86" t="s">
        <v>14449</v>
      </c>
      <c r="B2461" s="88" t="s">
        <v>3842</v>
      </c>
      <c r="C2461" s="88" t="s">
        <v>14450</v>
      </c>
      <c r="D2461" s="86" t="s">
        <v>23</v>
      </c>
      <c r="E2461" s="169" t="s">
        <v>12</v>
      </c>
      <c r="F2461" s="90">
        <v>2264.87</v>
      </c>
      <c r="G2461" s="136">
        <f t="shared" si="544"/>
        <v>1343.06791</v>
      </c>
      <c r="H2461" s="130">
        <f t="shared" si="548"/>
        <v>402.92037299999998</v>
      </c>
      <c r="I2461" s="131">
        <f t="shared" si="549"/>
        <v>1745.9882829999999</v>
      </c>
      <c r="J2461" s="142">
        <v>0.3</v>
      </c>
      <c r="K2461" s="27"/>
    </row>
    <row r="2462" spans="1:11" ht="30">
      <c r="A2462" s="86" t="s">
        <v>14451</v>
      </c>
      <c r="B2462" s="88" t="s">
        <v>3844</v>
      </c>
      <c r="C2462" s="88" t="s">
        <v>3845</v>
      </c>
      <c r="D2462" s="86" t="s">
        <v>25</v>
      </c>
      <c r="E2462" s="169" t="s">
        <v>12</v>
      </c>
      <c r="F2462" s="90">
        <v>288.3</v>
      </c>
      <c r="G2462" s="136">
        <f t="shared" si="544"/>
        <v>170.96189999999999</v>
      </c>
      <c r="H2462" s="130">
        <f t="shared" si="548"/>
        <v>51.28857</v>
      </c>
      <c r="I2462" s="131">
        <f t="shared" si="549"/>
        <v>222.25046999999998</v>
      </c>
      <c r="J2462" s="142">
        <v>0.3</v>
      </c>
      <c r="K2462" s="27"/>
    </row>
    <row r="2463" spans="1:11" ht="30">
      <c r="A2463" s="86" t="s">
        <v>14452</v>
      </c>
      <c r="B2463" s="88" t="s">
        <v>3846</v>
      </c>
      <c r="C2463" s="88" t="s">
        <v>3847</v>
      </c>
      <c r="D2463" s="86" t="s">
        <v>22</v>
      </c>
      <c r="E2463" s="169" t="s">
        <v>12</v>
      </c>
      <c r="F2463" s="90">
        <v>3474.58</v>
      </c>
      <c r="G2463" s="136">
        <f t="shared" si="544"/>
        <v>2060.4259400000001</v>
      </c>
      <c r="H2463" s="130">
        <f t="shared" si="548"/>
        <v>618.12778200000002</v>
      </c>
      <c r="I2463" s="131">
        <f t="shared" si="549"/>
        <v>2678.5537220000001</v>
      </c>
      <c r="J2463" s="142">
        <v>0.3</v>
      </c>
      <c r="K2463" s="27"/>
    </row>
    <row r="2464" spans="1:11" ht="30">
      <c r="A2464" s="86" t="s">
        <v>14453</v>
      </c>
      <c r="B2464" s="88" t="s">
        <v>3848</v>
      </c>
      <c r="C2464" s="88" t="s">
        <v>3849</v>
      </c>
      <c r="D2464" s="86" t="s">
        <v>25</v>
      </c>
      <c r="E2464" s="169" t="s">
        <v>12</v>
      </c>
      <c r="F2464" s="90">
        <v>463.3</v>
      </c>
      <c r="G2464" s="136">
        <f t="shared" si="544"/>
        <v>274.73689999999999</v>
      </c>
      <c r="H2464" s="130">
        <f t="shared" si="548"/>
        <v>82.42107</v>
      </c>
      <c r="I2464" s="131">
        <f t="shared" si="549"/>
        <v>357.15796999999998</v>
      </c>
      <c r="J2464" s="142">
        <v>0.3</v>
      </c>
      <c r="K2464" s="27"/>
    </row>
    <row r="2465" spans="1:11" ht="30">
      <c r="A2465" s="86" t="s">
        <v>14454</v>
      </c>
      <c r="B2465" s="88" t="s">
        <v>3850</v>
      </c>
      <c r="C2465" s="88" t="s">
        <v>14455</v>
      </c>
      <c r="D2465" s="86" t="s">
        <v>22</v>
      </c>
      <c r="E2465" s="169" t="s">
        <v>12</v>
      </c>
      <c r="F2465" s="90">
        <v>4735.99</v>
      </c>
      <c r="G2465" s="136">
        <f t="shared" si="544"/>
        <v>2808.4420699999996</v>
      </c>
      <c r="H2465" s="130">
        <f t="shared" si="548"/>
        <v>842.53262099999995</v>
      </c>
      <c r="I2465" s="131">
        <f t="shared" si="549"/>
        <v>3650.9746909999994</v>
      </c>
      <c r="J2465" s="142">
        <v>0.3</v>
      </c>
      <c r="K2465" s="27"/>
    </row>
    <row r="2466" spans="1:11" ht="30">
      <c r="A2466" s="86" t="s">
        <v>14456</v>
      </c>
      <c r="B2466" s="88" t="s">
        <v>3852</v>
      </c>
      <c r="C2466" s="88" t="s">
        <v>14457</v>
      </c>
      <c r="D2466" s="86" t="s">
        <v>22</v>
      </c>
      <c r="E2466" s="169" t="s">
        <v>12</v>
      </c>
      <c r="F2466" s="90">
        <v>3474.58</v>
      </c>
      <c r="G2466" s="136">
        <f t="shared" si="544"/>
        <v>2060.4259400000001</v>
      </c>
      <c r="H2466" s="130">
        <f t="shared" si="548"/>
        <v>618.12778200000002</v>
      </c>
      <c r="I2466" s="131">
        <f t="shared" si="549"/>
        <v>2678.5537220000001</v>
      </c>
      <c r="J2466" s="142">
        <v>0.3</v>
      </c>
      <c r="K2466" s="27"/>
    </row>
    <row r="2467" spans="1:11" ht="45">
      <c r="A2467" s="86" t="s">
        <v>14458</v>
      </c>
      <c r="B2467" s="88" t="s">
        <v>3854</v>
      </c>
      <c r="C2467" s="88" t="s">
        <v>14459</v>
      </c>
      <c r="D2467" s="86" t="s">
        <v>24</v>
      </c>
      <c r="E2467" s="169" t="s">
        <v>12</v>
      </c>
      <c r="F2467" s="90">
        <v>463.3</v>
      </c>
      <c r="G2467" s="136">
        <f t="shared" si="544"/>
        <v>274.73689999999999</v>
      </c>
      <c r="H2467" s="130">
        <f t="shared" si="548"/>
        <v>82.42107</v>
      </c>
      <c r="I2467" s="131">
        <f t="shared" si="549"/>
        <v>357.15796999999998</v>
      </c>
      <c r="J2467" s="142">
        <v>0.3</v>
      </c>
      <c r="K2467" s="27"/>
    </row>
    <row r="2468" spans="1:11" ht="30">
      <c r="A2468" s="86" t="s">
        <v>14460</v>
      </c>
      <c r="B2468" s="105" t="s">
        <v>3855</v>
      </c>
      <c r="C2468" s="88" t="s">
        <v>14461</v>
      </c>
      <c r="D2468" s="118" t="s">
        <v>22</v>
      </c>
      <c r="E2468" s="169" t="s">
        <v>12</v>
      </c>
      <c r="F2468" s="90">
        <v>2831.09</v>
      </c>
      <c r="G2468" s="136">
        <f t="shared" si="544"/>
        <v>1678.83637</v>
      </c>
      <c r="H2468" s="130">
        <f t="shared" si="548"/>
        <v>503.65091099999995</v>
      </c>
      <c r="I2468" s="131">
        <f t="shared" si="549"/>
        <v>2182.4872809999997</v>
      </c>
      <c r="J2468" s="142">
        <v>0.3</v>
      </c>
      <c r="K2468" s="27"/>
    </row>
    <row r="2469" spans="1:11" ht="30">
      <c r="A2469" s="86" t="s">
        <v>14462</v>
      </c>
      <c r="B2469" s="105" t="s">
        <v>3856</v>
      </c>
      <c r="C2469" s="88" t="s">
        <v>14110</v>
      </c>
      <c r="D2469" s="118" t="s">
        <v>25</v>
      </c>
      <c r="E2469" s="169" t="s">
        <v>12</v>
      </c>
      <c r="F2469" s="90">
        <v>463.3</v>
      </c>
      <c r="G2469" s="136">
        <f t="shared" si="544"/>
        <v>274.73689999999999</v>
      </c>
      <c r="H2469" s="130">
        <f t="shared" si="548"/>
        <v>82.42107</v>
      </c>
      <c r="I2469" s="131">
        <f t="shared" si="549"/>
        <v>357.15796999999998</v>
      </c>
      <c r="J2469" s="142">
        <v>0.3</v>
      </c>
      <c r="K2469" s="27"/>
    </row>
    <row r="2470" spans="1:11" ht="45">
      <c r="A2470" s="86" t="s">
        <v>14463</v>
      </c>
      <c r="B2470" s="105" t="s">
        <v>3857</v>
      </c>
      <c r="C2470" s="88" t="s">
        <v>14464</v>
      </c>
      <c r="D2470" s="118" t="s">
        <v>25</v>
      </c>
      <c r="E2470" s="169" t="s">
        <v>12</v>
      </c>
      <c r="F2470" s="90">
        <v>489.28</v>
      </c>
      <c r="G2470" s="136">
        <f t="shared" si="544"/>
        <v>290.14303999999998</v>
      </c>
      <c r="H2470" s="130">
        <f t="shared" si="548"/>
        <v>87.042912000000001</v>
      </c>
      <c r="I2470" s="131">
        <f t="shared" si="549"/>
        <v>377.18595199999999</v>
      </c>
      <c r="J2470" s="142">
        <v>0.3</v>
      </c>
      <c r="K2470" s="27"/>
    </row>
    <row r="2471" spans="1:11" ht="30">
      <c r="A2471" s="86" t="s">
        <v>14465</v>
      </c>
      <c r="B2471" s="88" t="s">
        <v>14466</v>
      </c>
      <c r="C2471" s="88" t="s">
        <v>14467</v>
      </c>
      <c r="D2471" s="86" t="s">
        <v>22</v>
      </c>
      <c r="E2471" s="169" t="s">
        <v>12</v>
      </c>
      <c r="F2471" s="90">
        <v>2059.2600000000002</v>
      </c>
      <c r="G2471" s="136">
        <f t="shared" si="544"/>
        <v>1221.1411800000001</v>
      </c>
      <c r="H2471" s="130">
        <f t="shared" si="548"/>
        <v>366.34235400000006</v>
      </c>
      <c r="I2471" s="131">
        <f t="shared" si="549"/>
        <v>1587.4835340000002</v>
      </c>
      <c r="J2471" s="142">
        <v>0.3</v>
      </c>
      <c r="K2471" s="27"/>
    </row>
    <row r="2472" spans="1:11" ht="45">
      <c r="A2472" s="86" t="s">
        <v>14468</v>
      </c>
      <c r="B2472" s="88" t="s">
        <v>3859</v>
      </c>
      <c r="C2472" s="88" t="s">
        <v>14469</v>
      </c>
      <c r="D2472" s="86" t="s">
        <v>22</v>
      </c>
      <c r="E2472" s="169" t="s">
        <v>12</v>
      </c>
      <c r="F2472" s="90">
        <v>6949.17</v>
      </c>
      <c r="G2472" s="136">
        <f t="shared" si="544"/>
        <v>4120.8578099999995</v>
      </c>
      <c r="H2472" s="130">
        <f>G2472*40/100</f>
        <v>1648.343124</v>
      </c>
      <c r="I2472" s="131">
        <f t="shared" si="549"/>
        <v>5769.2009339999995</v>
      </c>
      <c r="J2472" s="142">
        <v>0.4</v>
      </c>
      <c r="K2472" s="27"/>
    </row>
    <row r="2473" spans="1:11" ht="30">
      <c r="A2473" s="86" t="s">
        <v>14470</v>
      </c>
      <c r="B2473" s="88" t="s">
        <v>3860</v>
      </c>
      <c r="C2473" s="88" t="s">
        <v>14471</v>
      </c>
      <c r="D2473" s="86" t="s">
        <v>22</v>
      </c>
      <c r="E2473" s="169" t="s">
        <v>12</v>
      </c>
      <c r="F2473" s="90">
        <v>6991.21</v>
      </c>
      <c r="G2473" s="136">
        <f t="shared" si="544"/>
        <v>4145.7875299999996</v>
      </c>
      <c r="H2473" s="130">
        <f>G2473*40/100</f>
        <v>1658.315012</v>
      </c>
      <c r="I2473" s="131">
        <f t="shared" si="549"/>
        <v>5804.1025419999996</v>
      </c>
      <c r="J2473" s="142">
        <v>0.4</v>
      </c>
      <c r="K2473" s="27"/>
    </row>
    <row r="2474" spans="1:11" ht="45">
      <c r="A2474" s="86" t="s">
        <v>14472</v>
      </c>
      <c r="B2474" s="105" t="s">
        <v>3861</v>
      </c>
      <c r="C2474" s="93"/>
      <c r="D2474" s="118" t="s">
        <v>24</v>
      </c>
      <c r="E2474" s="169" t="s">
        <v>12</v>
      </c>
      <c r="F2474" s="90">
        <v>2282.08</v>
      </c>
      <c r="G2474" s="136">
        <f t="shared" si="544"/>
        <v>1353.2734399999999</v>
      </c>
      <c r="H2474" s="130">
        <f t="shared" si="548"/>
        <v>405.98203199999995</v>
      </c>
      <c r="I2474" s="131">
        <f t="shared" si="549"/>
        <v>1759.2554719999998</v>
      </c>
      <c r="J2474" s="142">
        <v>0.3</v>
      </c>
      <c r="K2474" s="27"/>
    </row>
    <row r="2475" spans="1:11" ht="60">
      <c r="A2475" s="86" t="s">
        <v>14473</v>
      </c>
      <c r="B2475" s="105" t="s">
        <v>14474</v>
      </c>
      <c r="C2475" s="93" t="s">
        <v>14475</v>
      </c>
      <c r="D2475" s="118" t="s">
        <v>22</v>
      </c>
      <c r="E2475" s="169" t="s">
        <v>12</v>
      </c>
      <c r="F2475" s="90">
        <v>11810.3</v>
      </c>
      <c r="G2475" s="136">
        <f t="shared" si="544"/>
        <v>7003.5078999999996</v>
      </c>
      <c r="H2475" s="130">
        <f t="shared" si="548"/>
        <v>2101.0523699999999</v>
      </c>
      <c r="I2475" s="131">
        <f t="shared" si="549"/>
        <v>9104.5602699999999</v>
      </c>
      <c r="J2475" s="142">
        <v>0.3</v>
      </c>
      <c r="K2475" s="27"/>
    </row>
    <row r="2476" spans="1:11" ht="30">
      <c r="A2476" s="86" t="s">
        <v>14476</v>
      </c>
      <c r="B2476" s="105" t="s">
        <v>3865</v>
      </c>
      <c r="C2476" s="105" t="s">
        <v>14477</v>
      </c>
      <c r="D2476" s="86" t="s">
        <v>11794</v>
      </c>
      <c r="E2476" s="169" t="s">
        <v>12</v>
      </c>
      <c r="F2476" s="90">
        <v>9059.48</v>
      </c>
      <c r="G2476" s="136">
        <f t="shared" si="544"/>
        <v>5372.2716399999999</v>
      </c>
      <c r="H2476" s="130">
        <f>G2476*50/100</f>
        <v>2686.13582</v>
      </c>
      <c r="I2476" s="131">
        <f t="shared" si="549"/>
        <v>8058.4074600000004</v>
      </c>
      <c r="J2476" s="142">
        <v>0.5</v>
      </c>
      <c r="K2476" s="27"/>
    </row>
    <row r="2477" spans="1:11" ht="30">
      <c r="A2477" s="86" t="s">
        <v>14478</v>
      </c>
      <c r="B2477" s="105" t="s">
        <v>3866</v>
      </c>
      <c r="C2477" s="105" t="s">
        <v>14477</v>
      </c>
      <c r="D2477" s="86" t="s">
        <v>11794</v>
      </c>
      <c r="E2477" s="169" t="s">
        <v>12</v>
      </c>
      <c r="F2477" s="90">
        <v>9059.48</v>
      </c>
      <c r="G2477" s="136">
        <f t="shared" si="544"/>
        <v>5372.2716399999999</v>
      </c>
      <c r="H2477" s="130">
        <f>G2477*50/100</f>
        <v>2686.13582</v>
      </c>
      <c r="I2477" s="131">
        <f t="shared" si="549"/>
        <v>8058.4074600000004</v>
      </c>
      <c r="J2477" s="142">
        <v>0.5</v>
      </c>
      <c r="K2477" s="27"/>
    </row>
    <row r="2478" spans="1:11" ht="180">
      <c r="A2478" s="86" t="s">
        <v>14479</v>
      </c>
      <c r="B2478" s="88" t="s">
        <v>14480</v>
      </c>
      <c r="C2478" s="88" t="s">
        <v>14481</v>
      </c>
      <c r="D2478" s="86" t="s">
        <v>11794</v>
      </c>
      <c r="E2478" s="169" t="s">
        <v>12</v>
      </c>
      <c r="F2478" s="90">
        <v>7549.57</v>
      </c>
      <c r="G2478" s="136">
        <f t="shared" si="544"/>
        <v>4476.8950099999993</v>
      </c>
      <c r="H2478" s="130">
        <f t="shared" si="548"/>
        <v>1343.068503</v>
      </c>
      <c r="I2478" s="131">
        <f t="shared" si="549"/>
        <v>5819.9635129999988</v>
      </c>
      <c r="J2478" s="142">
        <v>0.3</v>
      </c>
      <c r="K2478" s="27"/>
    </row>
    <row r="2479" spans="1:11" ht="20.25">
      <c r="A2479" s="86" t="s">
        <v>14482</v>
      </c>
      <c r="B2479" s="88" t="s">
        <v>3869</v>
      </c>
      <c r="C2479" s="88" t="s">
        <v>14483</v>
      </c>
      <c r="D2479" s="86" t="s">
        <v>22</v>
      </c>
      <c r="E2479" s="169" t="s">
        <v>12</v>
      </c>
      <c r="F2479" s="90">
        <v>5559.33</v>
      </c>
      <c r="G2479" s="136">
        <f t="shared" si="544"/>
        <v>3296.6826899999996</v>
      </c>
      <c r="H2479" s="130">
        <f t="shared" si="548"/>
        <v>989.0048069999998</v>
      </c>
      <c r="I2479" s="131">
        <f t="shared" si="549"/>
        <v>4285.687496999999</v>
      </c>
      <c r="J2479" s="142">
        <v>0.3</v>
      </c>
      <c r="K2479" s="27"/>
    </row>
    <row r="2480" spans="1:11" ht="30">
      <c r="A2480" s="86" t="s">
        <v>14484</v>
      </c>
      <c r="B2480" s="105" t="s">
        <v>3870</v>
      </c>
      <c r="C2480" s="88" t="s">
        <v>14485</v>
      </c>
      <c r="D2480" s="118" t="s">
        <v>11794</v>
      </c>
      <c r="E2480" s="169" t="s">
        <v>12</v>
      </c>
      <c r="F2480" s="90">
        <v>12739.84</v>
      </c>
      <c r="G2480" s="136">
        <f t="shared" si="544"/>
        <v>7554.7251200000001</v>
      </c>
      <c r="H2480" s="130">
        <f t="shared" si="548"/>
        <v>2266.4175359999999</v>
      </c>
      <c r="I2480" s="131">
        <f t="shared" si="549"/>
        <v>9821.142656</v>
      </c>
      <c r="J2480" s="142">
        <v>0.3</v>
      </c>
      <c r="K2480" s="27"/>
    </row>
    <row r="2481" spans="1:11" ht="30">
      <c r="A2481" s="86" t="s">
        <v>14486</v>
      </c>
      <c r="B2481" s="105" t="s">
        <v>3872</v>
      </c>
      <c r="C2481" s="88" t="s">
        <v>14487</v>
      </c>
      <c r="D2481" s="118" t="s">
        <v>11794</v>
      </c>
      <c r="E2481" s="169" t="s">
        <v>12</v>
      </c>
      <c r="F2481" s="90">
        <v>14007</v>
      </c>
      <c r="G2481" s="136">
        <f t="shared" si="544"/>
        <v>8306.1509999999998</v>
      </c>
      <c r="H2481" s="130">
        <f t="shared" si="548"/>
        <v>2491.8453</v>
      </c>
      <c r="I2481" s="131">
        <f t="shared" si="549"/>
        <v>10797.996299999999</v>
      </c>
      <c r="J2481" s="142">
        <v>0.3</v>
      </c>
      <c r="K2481" s="27"/>
    </row>
    <row r="2482" spans="1:11" ht="30">
      <c r="A2482" s="86" t="s">
        <v>14488</v>
      </c>
      <c r="B2482" s="88" t="s">
        <v>3873</v>
      </c>
      <c r="C2482" s="88" t="s">
        <v>14489</v>
      </c>
      <c r="D2482" s="86" t="s">
        <v>23</v>
      </c>
      <c r="E2482" s="169" t="s">
        <v>12</v>
      </c>
      <c r="F2482" s="90">
        <v>1415.88</v>
      </c>
      <c r="G2482" s="136">
        <f t="shared" si="544"/>
        <v>839.61684000000002</v>
      </c>
      <c r="H2482" s="130">
        <f t="shared" si="548"/>
        <v>251.885052</v>
      </c>
      <c r="I2482" s="131">
        <f t="shared" si="549"/>
        <v>1091.501892</v>
      </c>
      <c r="J2482" s="142">
        <v>0.3</v>
      </c>
      <c r="K2482" s="27"/>
    </row>
    <row r="2483" spans="1:11" ht="42.75">
      <c r="A2483" s="86" t="s">
        <v>145</v>
      </c>
      <c r="B2483" s="89" t="s">
        <v>3874</v>
      </c>
      <c r="C2483" s="89" t="s">
        <v>3829</v>
      </c>
      <c r="D2483" s="86"/>
      <c r="E2483" s="82"/>
      <c r="F2483" s="90"/>
      <c r="G2483" s="146"/>
      <c r="H2483" s="149"/>
      <c r="I2483" s="146"/>
      <c r="J2483" s="138"/>
      <c r="K2483" s="27"/>
    </row>
    <row r="2484" spans="1:11" ht="30">
      <c r="A2484" s="86" t="s">
        <v>14490</v>
      </c>
      <c r="B2484" s="105" t="s">
        <v>3875</v>
      </c>
      <c r="C2484" s="88" t="s">
        <v>14471</v>
      </c>
      <c r="D2484" s="118" t="s">
        <v>22</v>
      </c>
      <c r="E2484" s="169" t="s">
        <v>12</v>
      </c>
      <c r="F2484" s="90">
        <v>5147.93</v>
      </c>
      <c r="G2484" s="136">
        <f t="shared" si="544"/>
        <v>3052.7224900000001</v>
      </c>
      <c r="H2484" s="130">
        <f t="shared" ref="H2484:H2496" si="550">G2484*30/100</f>
        <v>915.81674700000008</v>
      </c>
      <c r="I2484" s="131">
        <f t="shared" ref="I2484:I2502" si="551">G2484+H2484</f>
        <v>3968.539237</v>
      </c>
      <c r="J2484" s="142">
        <v>0.3</v>
      </c>
      <c r="K2484" s="27"/>
    </row>
    <row r="2485" spans="1:11" ht="30">
      <c r="A2485" s="86" t="s">
        <v>14491</v>
      </c>
      <c r="B2485" s="105" t="s">
        <v>3876</v>
      </c>
      <c r="C2485" s="88" t="s">
        <v>14471</v>
      </c>
      <c r="D2485" s="118" t="s">
        <v>22</v>
      </c>
      <c r="E2485" s="169" t="s">
        <v>12</v>
      </c>
      <c r="F2485" s="90">
        <v>6991.21</v>
      </c>
      <c r="G2485" s="136">
        <f t="shared" si="544"/>
        <v>4145.7875299999996</v>
      </c>
      <c r="H2485" s="130">
        <f>G2485*40/100</f>
        <v>1658.315012</v>
      </c>
      <c r="I2485" s="131">
        <f t="shared" si="551"/>
        <v>5804.1025419999996</v>
      </c>
      <c r="J2485" s="142">
        <v>0.4</v>
      </c>
      <c r="K2485" s="27"/>
    </row>
    <row r="2486" spans="1:11" ht="30">
      <c r="A2486" s="86" t="s">
        <v>14492</v>
      </c>
      <c r="B2486" s="105" t="s">
        <v>3877</v>
      </c>
      <c r="C2486" s="88" t="s">
        <v>14471</v>
      </c>
      <c r="D2486" s="118" t="s">
        <v>22</v>
      </c>
      <c r="E2486" s="169" t="s">
        <v>12</v>
      </c>
      <c r="F2486" s="90">
        <v>6991.21</v>
      </c>
      <c r="G2486" s="136">
        <f t="shared" si="544"/>
        <v>4145.7875299999996</v>
      </c>
      <c r="H2486" s="130">
        <f t="shared" si="550"/>
        <v>1243.7362589999998</v>
      </c>
      <c r="I2486" s="131">
        <f t="shared" si="551"/>
        <v>5389.5237889999989</v>
      </c>
      <c r="J2486" s="142">
        <v>0.3</v>
      </c>
      <c r="K2486" s="27"/>
    </row>
    <row r="2487" spans="1:11" ht="30">
      <c r="A2487" s="86" t="s">
        <v>14493</v>
      </c>
      <c r="B2487" s="105" t="s">
        <v>3878</v>
      </c>
      <c r="C2487" s="88" t="s">
        <v>14471</v>
      </c>
      <c r="D2487" s="118" t="s">
        <v>11794</v>
      </c>
      <c r="E2487" s="169" t="s">
        <v>12</v>
      </c>
      <c r="F2487" s="90">
        <v>8222.7900000000009</v>
      </c>
      <c r="G2487" s="136">
        <f t="shared" si="544"/>
        <v>4876.1144700000004</v>
      </c>
      <c r="H2487" s="130">
        <f>G2487*40/100</f>
        <v>1950.4457880000002</v>
      </c>
      <c r="I2487" s="131">
        <f t="shared" si="551"/>
        <v>6826.5602580000004</v>
      </c>
      <c r="J2487" s="142">
        <v>0.4</v>
      </c>
      <c r="K2487" s="27"/>
    </row>
    <row r="2488" spans="1:11" ht="45">
      <c r="A2488" s="86" t="s">
        <v>14494</v>
      </c>
      <c r="B2488" s="105" t="s">
        <v>3879</v>
      </c>
      <c r="C2488" s="88" t="s">
        <v>14495</v>
      </c>
      <c r="D2488" s="118" t="s">
        <v>22</v>
      </c>
      <c r="E2488" s="169" t="s">
        <v>12</v>
      </c>
      <c r="F2488" s="90">
        <v>5477.04</v>
      </c>
      <c r="G2488" s="136">
        <f t="shared" si="544"/>
        <v>3247.88472</v>
      </c>
      <c r="H2488" s="130">
        <f>G2488*50/100</f>
        <v>1623.94236</v>
      </c>
      <c r="I2488" s="131">
        <f t="shared" si="551"/>
        <v>4871.82708</v>
      </c>
      <c r="J2488" s="142">
        <v>0.5</v>
      </c>
      <c r="K2488" s="27"/>
    </row>
    <row r="2489" spans="1:11" ht="45">
      <c r="A2489" s="86" t="s">
        <v>14496</v>
      </c>
      <c r="B2489" s="105" t="s">
        <v>3880</v>
      </c>
      <c r="C2489" s="88" t="s">
        <v>14495</v>
      </c>
      <c r="D2489" s="118" t="s">
        <v>22</v>
      </c>
      <c r="E2489" s="169" t="s">
        <v>12</v>
      </c>
      <c r="F2489" s="90">
        <v>6292.09</v>
      </c>
      <c r="G2489" s="136">
        <f t="shared" si="544"/>
        <v>3731.20937</v>
      </c>
      <c r="H2489" s="130">
        <f t="shared" ref="H2489:H2490" si="552">G2489*50/100</f>
        <v>1865.6046849999998</v>
      </c>
      <c r="I2489" s="131">
        <f t="shared" si="551"/>
        <v>5596.8140549999998</v>
      </c>
      <c r="J2489" s="142">
        <v>0.5</v>
      </c>
      <c r="K2489" s="27"/>
    </row>
    <row r="2490" spans="1:11" ht="45">
      <c r="A2490" s="86" t="s">
        <v>14497</v>
      </c>
      <c r="B2490" s="105" t="s">
        <v>3881</v>
      </c>
      <c r="C2490" s="88" t="s">
        <v>14498</v>
      </c>
      <c r="D2490" s="118" t="s">
        <v>22</v>
      </c>
      <c r="E2490" s="169" t="s">
        <v>12</v>
      </c>
      <c r="F2490" s="90">
        <v>6022.84</v>
      </c>
      <c r="G2490" s="136">
        <f t="shared" si="544"/>
        <v>3571.54412</v>
      </c>
      <c r="H2490" s="130">
        <f t="shared" si="552"/>
        <v>1785.77206</v>
      </c>
      <c r="I2490" s="131">
        <f t="shared" si="551"/>
        <v>5357.3161799999998</v>
      </c>
      <c r="J2490" s="142">
        <v>0.5</v>
      </c>
      <c r="K2490" s="27"/>
    </row>
    <row r="2491" spans="1:11" ht="30">
      <c r="A2491" s="86" t="s">
        <v>14499</v>
      </c>
      <c r="B2491" s="105" t="s">
        <v>3882</v>
      </c>
      <c r="C2491" s="88" t="s">
        <v>14500</v>
      </c>
      <c r="D2491" s="118" t="s">
        <v>22</v>
      </c>
      <c r="E2491" s="169" t="s">
        <v>12</v>
      </c>
      <c r="F2491" s="90">
        <v>6085.6</v>
      </c>
      <c r="G2491" s="136">
        <f t="shared" si="544"/>
        <v>3608.7608</v>
      </c>
      <c r="H2491" s="130">
        <f t="shared" si="550"/>
        <v>1082.62824</v>
      </c>
      <c r="I2491" s="131">
        <f t="shared" si="551"/>
        <v>4691.38904</v>
      </c>
      <c r="J2491" s="142">
        <v>0.3</v>
      </c>
      <c r="K2491" s="27"/>
    </row>
    <row r="2492" spans="1:11" ht="30">
      <c r="A2492" s="86" t="s">
        <v>14501</v>
      </c>
      <c r="B2492" s="105" t="s">
        <v>3884</v>
      </c>
      <c r="C2492" s="88" t="s">
        <v>14502</v>
      </c>
      <c r="D2492" s="118" t="s">
        <v>22</v>
      </c>
      <c r="E2492" s="169" t="s">
        <v>12</v>
      </c>
      <c r="F2492" s="90">
        <v>6701.42</v>
      </c>
      <c r="G2492" s="136">
        <f t="shared" si="544"/>
        <v>3973.9420599999999</v>
      </c>
      <c r="H2492" s="130">
        <f t="shared" si="550"/>
        <v>1192.1826179999998</v>
      </c>
      <c r="I2492" s="131">
        <f t="shared" si="551"/>
        <v>5166.1246780000001</v>
      </c>
      <c r="J2492" s="142">
        <v>0.3</v>
      </c>
      <c r="K2492" s="27"/>
    </row>
    <row r="2493" spans="1:11" ht="30">
      <c r="A2493" s="86" t="s">
        <v>14503</v>
      </c>
      <c r="B2493" s="88" t="s">
        <v>3885</v>
      </c>
      <c r="C2493" s="88" t="s">
        <v>14504</v>
      </c>
      <c r="D2493" s="118" t="s">
        <v>22</v>
      </c>
      <c r="E2493" s="169" t="s">
        <v>12</v>
      </c>
      <c r="F2493" s="90">
        <v>4941.6899999999996</v>
      </c>
      <c r="G2493" s="136">
        <f t="shared" si="544"/>
        <v>2930.4221699999998</v>
      </c>
      <c r="H2493" s="130">
        <f t="shared" si="550"/>
        <v>879.12665100000004</v>
      </c>
      <c r="I2493" s="131">
        <f t="shared" si="551"/>
        <v>3809.5488209999999</v>
      </c>
      <c r="J2493" s="142">
        <v>0.3</v>
      </c>
      <c r="K2493" s="27"/>
    </row>
    <row r="2494" spans="1:11" ht="30">
      <c r="A2494" s="86" t="s">
        <v>14505</v>
      </c>
      <c r="B2494" s="105" t="s">
        <v>3886</v>
      </c>
      <c r="C2494" s="88" t="s">
        <v>14506</v>
      </c>
      <c r="D2494" s="118" t="s">
        <v>22</v>
      </c>
      <c r="E2494" s="169" t="s">
        <v>12</v>
      </c>
      <c r="F2494" s="90">
        <v>6292.09</v>
      </c>
      <c r="G2494" s="136">
        <f t="shared" si="544"/>
        <v>3731.20937</v>
      </c>
      <c r="H2494" s="130">
        <f>G2494*40/100</f>
        <v>1492.4837479999999</v>
      </c>
      <c r="I2494" s="131">
        <f t="shared" si="551"/>
        <v>5223.6931180000001</v>
      </c>
      <c r="J2494" s="142">
        <v>0.4</v>
      </c>
      <c r="K2494" s="27"/>
    </row>
    <row r="2495" spans="1:11" ht="45">
      <c r="A2495" s="86" t="s">
        <v>14507</v>
      </c>
      <c r="B2495" s="88" t="s">
        <v>3887</v>
      </c>
      <c r="C2495" s="88" t="s">
        <v>14506</v>
      </c>
      <c r="D2495" s="118" t="s">
        <v>22</v>
      </c>
      <c r="E2495" s="169" t="s">
        <v>12</v>
      </c>
      <c r="F2495" s="90">
        <v>5405.06</v>
      </c>
      <c r="G2495" s="136">
        <f t="shared" si="544"/>
        <v>3205.2005800000002</v>
      </c>
      <c r="H2495" s="130">
        <f t="shared" si="550"/>
        <v>961.56017400000007</v>
      </c>
      <c r="I2495" s="131">
        <f t="shared" si="551"/>
        <v>4166.7607539999999</v>
      </c>
      <c r="J2495" s="142">
        <v>0.3</v>
      </c>
      <c r="K2495" s="27"/>
    </row>
    <row r="2496" spans="1:11" ht="30">
      <c r="A2496" s="86" t="s">
        <v>14508</v>
      </c>
      <c r="B2496" s="88" t="s">
        <v>3888</v>
      </c>
      <c r="C2496" s="88" t="s">
        <v>14506</v>
      </c>
      <c r="D2496" s="118" t="s">
        <v>11794</v>
      </c>
      <c r="E2496" s="169" t="s">
        <v>12</v>
      </c>
      <c r="F2496" s="90">
        <v>7464.1</v>
      </c>
      <c r="G2496" s="136">
        <f t="shared" si="544"/>
        <v>4426.2112999999999</v>
      </c>
      <c r="H2496" s="130">
        <f t="shared" si="550"/>
        <v>1327.86339</v>
      </c>
      <c r="I2496" s="131">
        <f t="shared" si="551"/>
        <v>5754.0746899999995</v>
      </c>
      <c r="J2496" s="142">
        <v>0.3</v>
      </c>
      <c r="K2496" s="27"/>
    </row>
    <row r="2497" spans="1:11" ht="60">
      <c r="A2497" s="86" t="s">
        <v>14509</v>
      </c>
      <c r="B2497" s="88" t="s">
        <v>3889</v>
      </c>
      <c r="C2497" s="88" t="s">
        <v>14510</v>
      </c>
      <c r="D2497" s="118" t="s">
        <v>11794</v>
      </c>
      <c r="E2497" s="169" t="s">
        <v>12</v>
      </c>
      <c r="F2497" s="90">
        <v>10034.01</v>
      </c>
      <c r="G2497" s="136">
        <f t="shared" si="544"/>
        <v>5950.1679299999996</v>
      </c>
      <c r="H2497" s="130">
        <f>G2497*40/100</f>
        <v>2380.067172</v>
      </c>
      <c r="I2497" s="131">
        <f t="shared" si="551"/>
        <v>8330.2351019999987</v>
      </c>
      <c r="J2497" s="142">
        <v>0.4</v>
      </c>
      <c r="K2497" s="27"/>
    </row>
    <row r="2498" spans="1:11" ht="60">
      <c r="A2498" s="86" t="s">
        <v>14511</v>
      </c>
      <c r="B2498" s="88" t="s">
        <v>3891</v>
      </c>
      <c r="C2498" s="88" t="s">
        <v>14512</v>
      </c>
      <c r="D2498" s="118" t="s">
        <v>11794</v>
      </c>
      <c r="E2498" s="169" t="s">
        <v>12</v>
      </c>
      <c r="F2498" s="90">
        <v>9523.14</v>
      </c>
      <c r="G2498" s="136">
        <f t="shared" si="544"/>
        <v>5647.2220199999992</v>
      </c>
      <c r="H2498" s="130">
        <f>G2498*40/100</f>
        <v>2258.8888079999997</v>
      </c>
      <c r="I2498" s="131">
        <f t="shared" si="551"/>
        <v>7906.1108279999989</v>
      </c>
      <c r="J2498" s="142">
        <v>0.4</v>
      </c>
      <c r="K2498" s="27"/>
    </row>
    <row r="2499" spans="1:11" ht="30">
      <c r="A2499" s="86" t="s">
        <v>14513</v>
      </c>
      <c r="B2499" s="88" t="s">
        <v>3892</v>
      </c>
      <c r="C2499" s="88" t="s">
        <v>14514</v>
      </c>
      <c r="D2499" s="118" t="s">
        <v>11794</v>
      </c>
      <c r="E2499" s="169" t="s">
        <v>12</v>
      </c>
      <c r="F2499" s="90">
        <v>7954.75</v>
      </c>
      <c r="G2499" s="136">
        <f t="shared" si="544"/>
        <v>4717.1667499999994</v>
      </c>
      <c r="H2499" s="130">
        <f>G2499*40/100</f>
        <v>1886.8666999999998</v>
      </c>
      <c r="I2499" s="131">
        <f t="shared" si="551"/>
        <v>6604.033449999999</v>
      </c>
      <c r="J2499" s="142">
        <v>0.4</v>
      </c>
      <c r="K2499" s="27"/>
    </row>
    <row r="2500" spans="1:11" ht="30">
      <c r="A2500" s="86" t="s">
        <v>14515</v>
      </c>
      <c r="B2500" s="105" t="s">
        <v>3893</v>
      </c>
      <c r="C2500" s="88" t="s">
        <v>14516</v>
      </c>
      <c r="D2500" s="118" t="s">
        <v>11794</v>
      </c>
      <c r="E2500" s="169" t="s">
        <v>12</v>
      </c>
      <c r="F2500" s="90">
        <v>9874.0400000000009</v>
      </c>
      <c r="G2500" s="136">
        <f t="shared" si="544"/>
        <v>5855.3057200000003</v>
      </c>
      <c r="H2500" s="130">
        <f t="shared" ref="H2500:H2502" si="553">G2500*40/100</f>
        <v>2342.122288</v>
      </c>
      <c r="I2500" s="131">
        <f t="shared" si="551"/>
        <v>8197.4280080000008</v>
      </c>
      <c r="J2500" s="142">
        <v>0.4</v>
      </c>
      <c r="K2500" s="27"/>
    </row>
    <row r="2501" spans="1:11" ht="30">
      <c r="A2501" s="86" t="s">
        <v>14517</v>
      </c>
      <c r="B2501" s="105" t="s">
        <v>3894</v>
      </c>
      <c r="C2501" s="88" t="s">
        <v>14516</v>
      </c>
      <c r="D2501" s="118" t="s">
        <v>11794</v>
      </c>
      <c r="E2501" s="169" t="s">
        <v>12</v>
      </c>
      <c r="F2501" s="90">
        <v>10192.24</v>
      </c>
      <c r="G2501" s="136">
        <f t="shared" si="544"/>
        <v>6043.9983199999997</v>
      </c>
      <c r="H2501" s="130">
        <f t="shared" si="553"/>
        <v>2417.5993279999998</v>
      </c>
      <c r="I2501" s="131">
        <f t="shared" si="551"/>
        <v>8461.597647999999</v>
      </c>
      <c r="J2501" s="142">
        <v>0.4</v>
      </c>
      <c r="K2501" s="27"/>
    </row>
    <row r="2502" spans="1:11" ht="30">
      <c r="A2502" s="86" t="s">
        <v>14518</v>
      </c>
      <c r="B2502" s="105" t="s">
        <v>3895</v>
      </c>
      <c r="C2502" s="88" t="s">
        <v>14516</v>
      </c>
      <c r="D2502" s="118" t="s">
        <v>11794</v>
      </c>
      <c r="E2502" s="169" t="s">
        <v>12</v>
      </c>
      <c r="F2502" s="90">
        <v>7643.95</v>
      </c>
      <c r="G2502" s="136">
        <f t="shared" si="544"/>
        <v>4532.8623499999994</v>
      </c>
      <c r="H2502" s="130">
        <f t="shared" si="553"/>
        <v>1813.1449399999997</v>
      </c>
      <c r="I2502" s="131">
        <f t="shared" si="551"/>
        <v>6346.0072899999996</v>
      </c>
      <c r="J2502" s="142">
        <v>0.4</v>
      </c>
      <c r="K2502" s="27"/>
    </row>
    <row r="2503" spans="1:11" ht="199.5">
      <c r="A2503" s="86" t="s">
        <v>145</v>
      </c>
      <c r="B2503" s="89" t="s">
        <v>3896</v>
      </c>
      <c r="C2503" s="89" t="s">
        <v>14519</v>
      </c>
      <c r="D2503" s="118"/>
      <c r="E2503" s="82"/>
      <c r="F2503" s="90"/>
      <c r="G2503" s="146"/>
      <c r="H2503" s="149"/>
      <c r="I2503" s="146"/>
      <c r="J2503" s="138"/>
      <c r="K2503" s="27"/>
    </row>
    <row r="2504" spans="1:11" ht="20.25">
      <c r="A2504" s="86" t="s">
        <v>14520</v>
      </c>
      <c r="B2504" s="88" t="s">
        <v>3898</v>
      </c>
      <c r="C2504" s="88" t="s">
        <v>3899</v>
      </c>
      <c r="D2504" s="118" t="s">
        <v>23</v>
      </c>
      <c r="E2504" s="169" t="s">
        <v>12</v>
      </c>
      <c r="F2504" s="90">
        <v>2200.7399999999998</v>
      </c>
      <c r="G2504" s="136">
        <f t="shared" si="544"/>
        <v>1305.0388199999998</v>
      </c>
      <c r="H2504" s="130">
        <f t="shared" ref="H2504:H2512" si="554">G2504*30/100</f>
        <v>391.51164599999987</v>
      </c>
      <c r="I2504" s="131">
        <f t="shared" ref="I2504:I2514" si="555">G2504+H2504</f>
        <v>1696.5504659999997</v>
      </c>
      <c r="J2504" s="142">
        <v>0.3</v>
      </c>
      <c r="K2504" s="27"/>
    </row>
    <row r="2505" spans="1:11" ht="20.25">
      <c r="A2505" s="86" t="s">
        <v>14521</v>
      </c>
      <c r="B2505" s="88" t="s">
        <v>3900</v>
      </c>
      <c r="C2505" s="88"/>
      <c r="D2505" s="118" t="s">
        <v>22</v>
      </c>
      <c r="E2505" s="169" t="s">
        <v>12</v>
      </c>
      <c r="F2505" s="90">
        <v>772.39</v>
      </c>
      <c r="G2505" s="136">
        <f t="shared" ref="G2505:G2568" si="556">F2505*0.593</f>
        <v>458.02726999999999</v>
      </c>
      <c r="H2505" s="130">
        <f t="shared" si="554"/>
        <v>137.40818100000001</v>
      </c>
      <c r="I2505" s="131">
        <f t="shared" si="555"/>
        <v>595.43545100000006</v>
      </c>
      <c r="J2505" s="142">
        <v>0.3</v>
      </c>
      <c r="K2505" s="27"/>
    </row>
    <row r="2506" spans="1:11" ht="45">
      <c r="A2506" s="86" t="s">
        <v>14522</v>
      </c>
      <c r="B2506" s="88" t="s">
        <v>3901</v>
      </c>
      <c r="C2506" s="88" t="s">
        <v>14523</v>
      </c>
      <c r="D2506" s="86" t="s">
        <v>11794</v>
      </c>
      <c r="E2506" s="169" t="s">
        <v>12</v>
      </c>
      <c r="F2506" s="90">
        <v>7721.9</v>
      </c>
      <c r="G2506" s="136">
        <f t="shared" si="556"/>
        <v>4579.0866999999998</v>
      </c>
      <c r="H2506" s="130">
        <f t="shared" si="554"/>
        <v>1373.7260099999999</v>
      </c>
      <c r="I2506" s="131">
        <f t="shared" si="555"/>
        <v>5952.8127100000002</v>
      </c>
      <c r="J2506" s="142">
        <v>0.3</v>
      </c>
      <c r="K2506" s="27"/>
    </row>
    <row r="2507" spans="1:11" ht="60">
      <c r="A2507" s="86" t="s">
        <v>14524</v>
      </c>
      <c r="B2507" s="88" t="s">
        <v>3903</v>
      </c>
      <c r="C2507" s="88" t="s">
        <v>14525</v>
      </c>
      <c r="D2507" s="86" t="s">
        <v>11794</v>
      </c>
      <c r="E2507" s="169" t="s">
        <v>12</v>
      </c>
      <c r="F2507" s="90">
        <v>7721.9</v>
      </c>
      <c r="G2507" s="136">
        <f t="shared" si="556"/>
        <v>4579.0866999999998</v>
      </c>
      <c r="H2507" s="130">
        <f t="shared" si="554"/>
        <v>1373.7260099999999</v>
      </c>
      <c r="I2507" s="131">
        <f t="shared" si="555"/>
        <v>5952.8127100000002</v>
      </c>
      <c r="J2507" s="142">
        <v>0.3</v>
      </c>
      <c r="K2507" s="27"/>
    </row>
    <row r="2508" spans="1:11" ht="45">
      <c r="A2508" s="86" t="s">
        <v>14526</v>
      </c>
      <c r="B2508" s="88" t="s">
        <v>3904</v>
      </c>
      <c r="C2508" s="88" t="s">
        <v>14523</v>
      </c>
      <c r="D2508" s="86" t="s">
        <v>11794</v>
      </c>
      <c r="E2508" s="169" t="s">
        <v>12</v>
      </c>
      <c r="F2508" s="90">
        <v>7431.96</v>
      </c>
      <c r="G2508" s="136">
        <f t="shared" si="556"/>
        <v>4407.1522800000002</v>
      </c>
      <c r="H2508" s="130">
        <f t="shared" si="554"/>
        <v>1322.1456840000001</v>
      </c>
      <c r="I2508" s="131">
        <f t="shared" si="555"/>
        <v>5729.2979640000003</v>
      </c>
      <c r="J2508" s="142">
        <v>0.3</v>
      </c>
      <c r="K2508" s="27"/>
    </row>
    <row r="2509" spans="1:11" ht="45">
      <c r="A2509" s="86" t="s">
        <v>14527</v>
      </c>
      <c r="B2509" s="88" t="s">
        <v>3905</v>
      </c>
      <c r="C2509" s="88" t="s">
        <v>14528</v>
      </c>
      <c r="D2509" s="86" t="s">
        <v>11794</v>
      </c>
      <c r="E2509" s="169" t="s">
        <v>12</v>
      </c>
      <c r="F2509" s="90">
        <v>7431.96</v>
      </c>
      <c r="G2509" s="136">
        <f t="shared" si="556"/>
        <v>4407.1522800000002</v>
      </c>
      <c r="H2509" s="130">
        <f t="shared" si="554"/>
        <v>1322.1456840000001</v>
      </c>
      <c r="I2509" s="131">
        <f t="shared" si="555"/>
        <v>5729.2979640000003</v>
      </c>
      <c r="J2509" s="142">
        <v>0.3</v>
      </c>
      <c r="K2509" s="27"/>
    </row>
    <row r="2510" spans="1:11" ht="45">
      <c r="A2510" s="86" t="s">
        <v>14529</v>
      </c>
      <c r="B2510" s="88" t="s">
        <v>3906</v>
      </c>
      <c r="C2510" s="88" t="s">
        <v>14523</v>
      </c>
      <c r="D2510" s="86" t="s">
        <v>22</v>
      </c>
      <c r="E2510" s="169" t="s">
        <v>12</v>
      </c>
      <c r="F2510" s="90">
        <v>6375.39</v>
      </c>
      <c r="G2510" s="136">
        <f t="shared" si="556"/>
        <v>3780.6062700000002</v>
      </c>
      <c r="H2510" s="130">
        <f t="shared" si="554"/>
        <v>1134.181881</v>
      </c>
      <c r="I2510" s="131">
        <f t="shared" si="555"/>
        <v>4914.7881510000007</v>
      </c>
      <c r="J2510" s="142">
        <v>0.3</v>
      </c>
      <c r="K2510" s="27"/>
    </row>
    <row r="2511" spans="1:11" ht="60">
      <c r="A2511" s="86" t="s">
        <v>14530</v>
      </c>
      <c r="B2511" s="88" t="s">
        <v>3907</v>
      </c>
      <c r="C2511" s="88" t="s">
        <v>14531</v>
      </c>
      <c r="D2511" s="86" t="s">
        <v>11794</v>
      </c>
      <c r="E2511" s="169" t="s">
        <v>12</v>
      </c>
      <c r="F2511" s="90">
        <v>5662.18</v>
      </c>
      <c r="G2511" s="136">
        <f t="shared" si="556"/>
        <v>3357.67274</v>
      </c>
      <c r="H2511" s="130">
        <f t="shared" si="554"/>
        <v>1007.3018219999999</v>
      </c>
      <c r="I2511" s="131">
        <f t="shared" si="555"/>
        <v>4364.9745619999994</v>
      </c>
      <c r="J2511" s="142">
        <v>0.3</v>
      </c>
      <c r="K2511" s="27"/>
    </row>
    <row r="2512" spans="1:11" ht="75">
      <c r="A2512" s="86" t="s">
        <v>14532</v>
      </c>
      <c r="B2512" s="95" t="s">
        <v>3908</v>
      </c>
      <c r="C2512" s="88" t="s">
        <v>14533</v>
      </c>
      <c r="D2512" s="118" t="s">
        <v>11794</v>
      </c>
      <c r="E2512" s="170" t="s">
        <v>12</v>
      </c>
      <c r="F2512" s="90">
        <v>8493.5300000000007</v>
      </c>
      <c r="G2512" s="136">
        <f t="shared" si="556"/>
        <v>5036.6632900000004</v>
      </c>
      <c r="H2512" s="130">
        <f t="shared" si="554"/>
        <v>1510.9989870000002</v>
      </c>
      <c r="I2512" s="131">
        <f t="shared" si="555"/>
        <v>6547.6622770000004</v>
      </c>
      <c r="J2512" s="142">
        <v>0.3</v>
      </c>
      <c r="K2512" s="27"/>
    </row>
    <row r="2513" spans="1:11" ht="90">
      <c r="A2513" s="86" t="s">
        <v>14534</v>
      </c>
      <c r="B2513" s="88" t="s">
        <v>3909</v>
      </c>
      <c r="C2513" s="88" t="s">
        <v>14535</v>
      </c>
      <c r="D2513" s="86" t="s">
        <v>11794</v>
      </c>
      <c r="E2513" s="169" t="s">
        <v>12</v>
      </c>
      <c r="F2513" s="90">
        <v>5662.18</v>
      </c>
      <c r="G2513" s="136">
        <f t="shared" si="556"/>
        <v>3357.67274</v>
      </c>
      <c r="H2513" s="130">
        <f>G2513*50/100</f>
        <v>1678.83637</v>
      </c>
      <c r="I2513" s="131">
        <f t="shared" si="555"/>
        <v>5036.50911</v>
      </c>
      <c r="J2513" s="142">
        <v>0.5</v>
      </c>
      <c r="K2513" s="27"/>
    </row>
    <row r="2514" spans="1:11" ht="60">
      <c r="A2514" s="86" t="s">
        <v>14536</v>
      </c>
      <c r="B2514" s="105" t="s">
        <v>3911</v>
      </c>
      <c r="C2514" s="88" t="s">
        <v>14537</v>
      </c>
      <c r="D2514" s="118" t="s">
        <v>11794</v>
      </c>
      <c r="E2514" s="169" t="s">
        <v>12</v>
      </c>
      <c r="F2514" s="90">
        <v>8493.5300000000007</v>
      </c>
      <c r="G2514" s="136">
        <f t="shared" si="556"/>
        <v>5036.6632900000004</v>
      </c>
      <c r="H2514" s="130">
        <f>G2514*50/100</f>
        <v>2518.3316450000002</v>
      </c>
      <c r="I2514" s="131">
        <f t="shared" si="555"/>
        <v>7554.9949350000006</v>
      </c>
      <c r="J2514" s="142">
        <v>0.5</v>
      </c>
      <c r="K2514" s="27"/>
    </row>
    <row r="2515" spans="1:11" ht="18.75">
      <c r="A2515" s="86" t="s">
        <v>145</v>
      </c>
      <c r="B2515" s="89" t="s">
        <v>3947</v>
      </c>
      <c r="C2515" s="88"/>
      <c r="D2515" s="118"/>
      <c r="E2515" s="82"/>
      <c r="F2515" s="90"/>
      <c r="G2515" s="146"/>
      <c r="H2515" s="149"/>
      <c r="I2515" s="146"/>
      <c r="J2515" s="138"/>
      <c r="K2515" s="27"/>
    </row>
    <row r="2516" spans="1:11" ht="18.75">
      <c r="A2516" s="86" t="s">
        <v>14538</v>
      </c>
      <c r="B2516" s="88" t="s">
        <v>3949</v>
      </c>
      <c r="C2516" s="88"/>
      <c r="D2516" s="86" t="s">
        <v>24</v>
      </c>
      <c r="E2516" s="86"/>
      <c r="F2516" s="90">
        <v>1724.23</v>
      </c>
      <c r="G2516" s="136">
        <f t="shared" si="556"/>
        <v>1022.46839</v>
      </c>
      <c r="H2516" s="130"/>
      <c r="I2516" s="131">
        <f t="shared" ref="I2516:I2521" si="557">G2516</f>
        <v>1022.46839</v>
      </c>
      <c r="J2516" s="138"/>
      <c r="K2516" s="27"/>
    </row>
    <row r="2517" spans="1:11" ht="45">
      <c r="A2517" s="86" t="s">
        <v>14539</v>
      </c>
      <c r="B2517" s="88" t="s">
        <v>3951</v>
      </c>
      <c r="C2517" s="88"/>
      <c r="D2517" s="108" t="s">
        <v>25</v>
      </c>
      <c r="E2517" s="108"/>
      <c r="F2517" s="90">
        <v>750.37</v>
      </c>
      <c r="G2517" s="136">
        <f t="shared" si="556"/>
        <v>444.96940999999998</v>
      </c>
      <c r="H2517" s="130"/>
      <c r="I2517" s="131">
        <f t="shared" si="557"/>
        <v>444.96940999999998</v>
      </c>
      <c r="J2517" s="138"/>
      <c r="K2517" s="27"/>
    </row>
    <row r="2518" spans="1:11" ht="30">
      <c r="A2518" s="86" t="s">
        <v>14540</v>
      </c>
      <c r="B2518" s="88" t="s">
        <v>3958</v>
      </c>
      <c r="C2518" s="88" t="s">
        <v>14541</v>
      </c>
      <c r="D2518" s="86" t="s">
        <v>23</v>
      </c>
      <c r="E2518" s="86"/>
      <c r="F2518" s="90">
        <v>1113.54</v>
      </c>
      <c r="G2518" s="136">
        <f t="shared" si="556"/>
        <v>660.32921999999996</v>
      </c>
      <c r="H2518" s="130"/>
      <c r="I2518" s="131">
        <f t="shared" si="557"/>
        <v>660.32921999999996</v>
      </c>
      <c r="J2518" s="138"/>
      <c r="K2518" s="27"/>
    </row>
    <row r="2519" spans="1:11" ht="18.75">
      <c r="A2519" s="86" t="s">
        <v>14542</v>
      </c>
      <c r="B2519" s="88" t="s">
        <v>3962</v>
      </c>
      <c r="C2519" s="88"/>
      <c r="D2519" s="86" t="s">
        <v>24</v>
      </c>
      <c r="E2519" s="86"/>
      <c r="F2519" s="90">
        <v>1657.25</v>
      </c>
      <c r="G2519" s="136">
        <f t="shared" si="556"/>
        <v>982.74924999999996</v>
      </c>
      <c r="H2519" s="130"/>
      <c r="I2519" s="131">
        <f t="shared" si="557"/>
        <v>982.74924999999996</v>
      </c>
      <c r="J2519" s="138"/>
      <c r="K2519" s="27"/>
    </row>
    <row r="2520" spans="1:11" ht="30">
      <c r="A2520" s="86" t="s">
        <v>14543</v>
      </c>
      <c r="B2520" s="88" t="s">
        <v>3963</v>
      </c>
      <c r="C2520" s="88"/>
      <c r="D2520" s="86" t="s">
        <v>23</v>
      </c>
      <c r="E2520" s="86"/>
      <c r="F2520" s="90">
        <v>2598.2600000000002</v>
      </c>
      <c r="G2520" s="136">
        <f t="shared" si="556"/>
        <v>1540.76818</v>
      </c>
      <c r="H2520" s="130"/>
      <c r="I2520" s="131">
        <f t="shared" si="557"/>
        <v>1540.76818</v>
      </c>
      <c r="J2520" s="138"/>
      <c r="K2520" s="27"/>
    </row>
    <row r="2521" spans="1:11" ht="18.75">
      <c r="A2521" s="86" t="s">
        <v>14544</v>
      </c>
      <c r="B2521" s="88" t="s">
        <v>3970</v>
      </c>
      <c r="C2521" s="88"/>
      <c r="D2521" s="86" t="s">
        <v>25</v>
      </c>
      <c r="E2521" s="86"/>
      <c r="F2521" s="90">
        <v>835.15</v>
      </c>
      <c r="G2521" s="136">
        <f t="shared" si="556"/>
        <v>495.24394999999998</v>
      </c>
      <c r="H2521" s="130"/>
      <c r="I2521" s="131">
        <f t="shared" si="557"/>
        <v>495.24394999999998</v>
      </c>
      <c r="J2521" s="138"/>
      <c r="K2521" s="27"/>
    </row>
    <row r="2522" spans="1:11" ht="20.25">
      <c r="A2522" s="86" t="s">
        <v>14545</v>
      </c>
      <c r="B2522" s="88" t="s">
        <v>3971</v>
      </c>
      <c r="C2522" s="88"/>
      <c r="D2522" s="96" t="s">
        <v>25</v>
      </c>
      <c r="E2522" s="170" t="s">
        <v>12</v>
      </c>
      <c r="F2522" s="90">
        <v>834.41</v>
      </c>
      <c r="G2522" s="136">
        <f t="shared" si="556"/>
        <v>494.80512999999996</v>
      </c>
      <c r="H2522" s="130">
        <f>G2522*30/100</f>
        <v>148.44153900000001</v>
      </c>
      <c r="I2522" s="131">
        <f t="shared" ref="I2522" si="558">G2522+H2522</f>
        <v>643.246669</v>
      </c>
      <c r="J2522" s="142">
        <v>0.3</v>
      </c>
      <c r="K2522" s="27"/>
    </row>
    <row r="2523" spans="1:11" ht="30">
      <c r="A2523" s="86" t="s">
        <v>14546</v>
      </c>
      <c r="B2523" s="88" t="s">
        <v>3972</v>
      </c>
      <c r="C2523" s="88"/>
      <c r="D2523" s="86" t="s">
        <v>24</v>
      </c>
      <c r="E2523" s="86"/>
      <c r="F2523" s="90">
        <v>835.15</v>
      </c>
      <c r="G2523" s="136">
        <f t="shared" si="556"/>
        <v>495.24394999999998</v>
      </c>
      <c r="H2523" s="130"/>
      <c r="I2523" s="131">
        <f t="shared" ref="I2523:I2532" si="559">G2523</f>
        <v>495.24394999999998</v>
      </c>
      <c r="J2523" s="138"/>
      <c r="K2523" s="27"/>
    </row>
    <row r="2524" spans="1:11" ht="42.75">
      <c r="A2524" s="86" t="s">
        <v>145</v>
      </c>
      <c r="B2524" s="89" t="s">
        <v>4129</v>
      </c>
      <c r="C2524" s="119" t="s">
        <v>4130</v>
      </c>
      <c r="D2524" s="106"/>
      <c r="E2524" s="120"/>
      <c r="F2524" s="90"/>
      <c r="G2524" s="146"/>
      <c r="H2524" s="149"/>
      <c r="I2524" s="146"/>
      <c r="J2524" s="138"/>
      <c r="K2524" s="27"/>
    </row>
    <row r="2525" spans="1:11" ht="30">
      <c r="A2525" s="86" t="s">
        <v>14547</v>
      </c>
      <c r="B2525" s="88" t="s">
        <v>4131</v>
      </c>
      <c r="C2525" s="88"/>
      <c r="D2525" s="106"/>
      <c r="E2525" s="86"/>
      <c r="F2525" s="90">
        <v>417.22</v>
      </c>
      <c r="G2525" s="136">
        <f t="shared" si="556"/>
        <v>247.41146000000001</v>
      </c>
      <c r="H2525" s="130"/>
      <c r="I2525" s="131">
        <f t="shared" si="559"/>
        <v>247.41146000000001</v>
      </c>
      <c r="J2525" s="138"/>
      <c r="K2525" s="27"/>
    </row>
    <row r="2526" spans="1:11" ht="30">
      <c r="A2526" s="86" t="s">
        <v>14548</v>
      </c>
      <c r="B2526" s="88" t="s">
        <v>4132</v>
      </c>
      <c r="C2526" s="88"/>
      <c r="D2526" s="106"/>
      <c r="E2526" s="86"/>
      <c r="F2526" s="90">
        <v>625.66</v>
      </c>
      <c r="G2526" s="136">
        <f t="shared" si="556"/>
        <v>371.01637999999997</v>
      </c>
      <c r="H2526" s="130"/>
      <c r="I2526" s="131">
        <f t="shared" si="559"/>
        <v>371.01637999999997</v>
      </c>
      <c r="J2526" s="138"/>
      <c r="K2526" s="27"/>
    </row>
    <row r="2527" spans="1:11" ht="30">
      <c r="A2527" s="86" t="s">
        <v>14549</v>
      </c>
      <c r="B2527" s="88" t="s">
        <v>4133</v>
      </c>
      <c r="C2527" s="88"/>
      <c r="D2527" s="106"/>
      <c r="E2527" s="86"/>
      <c r="F2527" s="90">
        <v>417.22</v>
      </c>
      <c r="G2527" s="136">
        <f t="shared" si="556"/>
        <v>247.41146000000001</v>
      </c>
      <c r="H2527" s="130"/>
      <c r="I2527" s="131">
        <f t="shared" si="559"/>
        <v>247.41146000000001</v>
      </c>
      <c r="J2527" s="138"/>
      <c r="K2527" s="27"/>
    </row>
    <row r="2528" spans="1:11" ht="30">
      <c r="A2528" s="86" t="s">
        <v>14550</v>
      </c>
      <c r="B2528" s="88" t="s">
        <v>4134</v>
      </c>
      <c r="C2528" s="88"/>
      <c r="D2528" s="106"/>
      <c r="E2528" s="86"/>
      <c r="F2528" s="90">
        <v>625.66</v>
      </c>
      <c r="G2528" s="136">
        <f t="shared" si="556"/>
        <v>371.01637999999997</v>
      </c>
      <c r="H2528" s="130"/>
      <c r="I2528" s="131">
        <f t="shared" si="559"/>
        <v>371.01637999999997</v>
      </c>
      <c r="J2528" s="138"/>
      <c r="K2528" s="27"/>
    </row>
    <row r="2529" spans="1:11" ht="30">
      <c r="A2529" s="86" t="s">
        <v>14551</v>
      </c>
      <c r="B2529" s="88" t="s">
        <v>4135</v>
      </c>
      <c r="C2529" s="88"/>
      <c r="D2529" s="106"/>
      <c r="E2529" s="86"/>
      <c r="F2529" s="90">
        <v>625.66</v>
      </c>
      <c r="G2529" s="136">
        <f t="shared" si="556"/>
        <v>371.01637999999997</v>
      </c>
      <c r="H2529" s="130"/>
      <c r="I2529" s="131">
        <f t="shared" si="559"/>
        <v>371.01637999999997</v>
      </c>
      <c r="J2529" s="138"/>
      <c r="K2529" s="27"/>
    </row>
    <row r="2530" spans="1:11" ht="30">
      <c r="A2530" s="86" t="s">
        <v>14552</v>
      </c>
      <c r="B2530" s="88" t="s">
        <v>4136</v>
      </c>
      <c r="C2530" s="100"/>
      <c r="D2530" s="121"/>
      <c r="E2530" s="86"/>
      <c r="F2530" s="90">
        <v>145</v>
      </c>
      <c r="G2530" s="136">
        <f t="shared" si="556"/>
        <v>85.984999999999999</v>
      </c>
      <c r="H2530" s="130"/>
      <c r="I2530" s="131">
        <f t="shared" si="559"/>
        <v>85.984999999999999</v>
      </c>
      <c r="J2530" s="138"/>
      <c r="K2530" s="27"/>
    </row>
    <row r="2531" spans="1:11" ht="30">
      <c r="A2531" s="86" t="s">
        <v>14553</v>
      </c>
      <c r="B2531" s="88" t="s">
        <v>4137</v>
      </c>
      <c r="C2531" s="100"/>
      <c r="D2531" s="121"/>
      <c r="E2531" s="86"/>
      <c r="F2531" s="90">
        <v>290.01</v>
      </c>
      <c r="G2531" s="136">
        <f t="shared" si="556"/>
        <v>171.97592999999998</v>
      </c>
      <c r="H2531" s="130"/>
      <c r="I2531" s="131">
        <f t="shared" si="559"/>
        <v>171.97592999999998</v>
      </c>
      <c r="J2531" s="138"/>
      <c r="K2531" s="27"/>
    </row>
    <row r="2532" spans="1:11" ht="30">
      <c r="A2532" s="86" t="s">
        <v>14554</v>
      </c>
      <c r="B2532" s="88" t="s">
        <v>4138</v>
      </c>
      <c r="C2532" s="100"/>
      <c r="D2532" s="100"/>
      <c r="E2532" s="86"/>
      <c r="F2532" s="90">
        <v>659.07</v>
      </c>
      <c r="G2532" s="136">
        <f t="shared" si="556"/>
        <v>390.82850999999999</v>
      </c>
      <c r="H2532" s="130"/>
      <c r="I2532" s="131">
        <f t="shared" si="559"/>
        <v>390.82850999999999</v>
      </c>
      <c r="J2532" s="138"/>
      <c r="K2532" s="27"/>
    </row>
    <row r="2533" spans="1:11" ht="18.75">
      <c r="A2533" s="86" t="s">
        <v>145</v>
      </c>
      <c r="B2533" s="89" t="s">
        <v>4145</v>
      </c>
      <c r="C2533" s="88"/>
      <c r="D2533" s="86"/>
      <c r="E2533" s="86"/>
      <c r="F2533" s="90"/>
      <c r="G2533" s="146"/>
      <c r="H2533" s="149"/>
      <c r="I2533" s="146"/>
      <c r="J2533" s="138"/>
      <c r="K2533" s="27"/>
    </row>
    <row r="2534" spans="1:11" ht="256.5">
      <c r="A2534" s="86" t="s">
        <v>145</v>
      </c>
      <c r="B2534" s="89" t="s">
        <v>14555</v>
      </c>
      <c r="C2534" s="89" t="s">
        <v>14556</v>
      </c>
      <c r="D2534" s="101"/>
      <c r="E2534" s="101"/>
      <c r="F2534" s="90"/>
      <c r="G2534" s="146"/>
      <c r="H2534" s="149"/>
      <c r="I2534" s="146"/>
      <c r="J2534" s="138"/>
      <c r="K2534" s="27"/>
    </row>
    <row r="2535" spans="1:11" ht="60">
      <c r="A2535" s="86" t="s">
        <v>14557</v>
      </c>
      <c r="B2535" s="88" t="s">
        <v>14558</v>
      </c>
      <c r="C2535" s="88" t="s">
        <v>14559</v>
      </c>
      <c r="D2535" s="86"/>
      <c r="E2535" s="169" t="s">
        <v>12</v>
      </c>
      <c r="F2535" s="90">
        <v>495.69</v>
      </c>
      <c r="G2535" s="136">
        <f t="shared" si="556"/>
        <v>293.94416999999999</v>
      </c>
      <c r="H2535" s="130">
        <f t="shared" ref="H2535:H2540" si="560">G2535*30/100</f>
        <v>88.183250999999998</v>
      </c>
      <c r="I2535" s="131">
        <f t="shared" ref="I2535:I2540" si="561">G2535+H2535</f>
        <v>382.12742099999997</v>
      </c>
      <c r="J2535" s="142">
        <v>0.3</v>
      </c>
      <c r="K2535" s="27"/>
    </row>
    <row r="2536" spans="1:11" ht="105">
      <c r="A2536" s="86" t="s">
        <v>14560</v>
      </c>
      <c r="B2536" s="88" t="s">
        <v>14561</v>
      </c>
      <c r="C2536" s="88" t="s">
        <v>14562</v>
      </c>
      <c r="D2536" s="86"/>
      <c r="E2536" s="169" t="s">
        <v>12</v>
      </c>
      <c r="F2536" s="90">
        <v>381.64</v>
      </c>
      <c r="G2536" s="136">
        <f t="shared" si="556"/>
        <v>226.31251999999998</v>
      </c>
      <c r="H2536" s="130">
        <f t="shared" si="560"/>
        <v>67.893755999999996</v>
      </c>
      <c r="I2536" s="131">
        <f t="shared" si="561"/>
        <v>294.206276</v>
      </c>
      <c r="J2536" s="142">
        <v>0.3</v>
      </c>
      <c r="K2536" s="27"/>
    </row>
    <row r="2537" spans="1:11" ht="270">
      <c r="A2537" s="86" t="s">
        <v>14563</v>
      </c>
      <c r="B2537" s="88" t="s">
        <v>14564</v>
      </c>
      <c r="C2537" s="88" t="s">
        <v>14565</v>
      </c>
      <c r="D2537" s="96"/>
      <c r="E2537" s="170" t="s">
        <v>12</v>
      </c>
      <c r="F2537" s="90">
        <v>337.77</v>
      </c>
      <c r="G2537" s="136">
        <f t="shared" si="556"/>
        <v>200.29760999999999</v>
      </c>
      <c r="H2537" s="130">
        <f t="shared" si="560"/>
        <v>60.089282999999995</v>
      </c>
      <c r="I2537" s="131">
        <f t="shared" si="561"/>
        <v>260.38689299999999</v>
      </c>
      <c r="J2537" s="142">
        <v>0.3</v>
      </c>
      <c r="K2537" s="27"/>
    </row>
    <row r="2538" spans="1:11" ht="300">
      <c r="A2538" s="86" t="s">
        <v>14566</v>
      </c>
      <c r="B2538" s="88" t="s">
        <v>14567</v>
      </c>
      <c r="C2538" s="88" t="s">
        <v>14568</v>
      </c>
      <c r="D2538" s="96"/>
      <c r="E2538" s="170" t="s">
        <v>12</v>
      </c>
      <c r="F2538" s="90">
        <v>293.89999999999998</v>
      </c>
      <c r="G2538" s="136">
        <f t="shared" si="556"/>
        <v>174.28269999999998</v>
      </c>
      <c r="H2538" s="130">
        <f t="shared" si="560"/>
        <v>52.28481</v>
      </c>
      <c r="I2538" s="131">
        <f t="shared" si="561"/>
        <v>226.56750999999997</v>
      </c>
      <c r="J2538" s="142">
        <v>0.3</v>
      </c>
      <c r="K2538" s="27"/>
    </row>
    <row r="2539" spans="1:11" ht="60">
      <c r="A2539" s="86" t="s">
        <v>14569</v>
      </c>
      <c r="B2539" s="88" t="s">
        <v>14570</v>
      </c>
      <c r="C2539" s="88" t="s">
        <v>14571</v>
      </c>
      <c r="D2539" s="96"/>
      <c r="E2539" s="170" t="s">
        <v>12</v>
      </c>
      <c r="F2539" s="90">
        <v>250.04</v>
      </c>
      <c r="G2539" s="136">
        <f t="shared" si="556"/>
        <v>148.27372</v>
      </c>
      <c r="H2539" s="130">
        <f t="shared" si="560"/>
        <v>44.482115999999998</v>
      </c>
      <c r="I2539" s="131">
        <f t="shared" si="561"/>
        <v>192.75583599999999</v>
      </c>
      <c r="J2539" s="142">
        <v>0.3</v>
      </c>
      <c r="K2539" s="27"/>
    </row>
    <row r="2540" spans="1:11" ht="150">
      <c r="A2540" s="86" t="s">
        <v>14572</v>
      </c>
      <c r="B2540" s="88" t="s">
        <v>14573</v>
      </c>
      <c r="C2540" s="88" t="s">
        <v>14574</v>
      </c>
      <c r="D2540" s="100"/>
      <c r="E2540" s="169" t="s">
        <v>12</v>
      </c>
      <c r="F2540" s="90">
        <v>161.96</v>
      </c>
      <c r="G2540" s="136">
        <f t="shared" si="556"/>
        <v>96.042280000000005</v>
      </c>
      <c r="H2540" s="130">
        <f t="shared" si="560"/>
        <v>28.812684000000001</v>
      </c>
      <c r="I2540" s="131">
        <f t="shared" si="561"/>
        <v>124.85496400000001</v>
      </c>
      <c r="J2540" s="142">
        <v>0.3</v>
      </c>
      <c r="K2540" s="27"/>
    </row>
    <row r="2541" spans="1:11" ht="28.5">
      <c r="A2541" s="86" t="s">
        <v>145</v>
      </c>
      <c r="B2541" s="89" t="s">
        <v>14575</v>
      </c>
      <c r="C2541" s="100"/>
      <c r="D2541" s="100"/>
      <c r="E2541" s="86"/>
      <c r="F2541" s="90"/>
      <c r="G2541" s="146"/>
      <c r="H2541" s="149"/>
      <c r="I2541" s="146"/>
      <c r="J2541" s="138"/>
      <c r="K2541" s="27"/>
    </row>
    <row r="2542" spans="1:11" ht="20.25">
      <c r="A2542" s="86" t="s">
        <v>14576</v>
      </c>
      <c r="B2542" s="88" t="s">
        <v>4235</v>
      </c>
      <c r="C2542" s="88" t="s">
        <v>14577</v>
      </c>
      <c r="D2542" s="86" t="s">
        <v>23</v>
      </c>
      <c r="E2542" s="169" t="s">
        <v>12</v>
      </c>
      <c r="F2542" s="90">
        <v>8004</v>
      </c>
      <c r="G2542" s="136">
        <f t="shared" si="556"/>
        <v>4746.3719999999994</v>
      </c>
      <c r="H2542" s="130">
        <f>G2542*30/100</f>
        <v>1423.9115999999997</v>
      </c>
      <c r="I2542" s="131">
        <f t="shared" ref="I2542" si="562">G2542+H2542</f>
        <v>6170.2835999999988</v>
      </c>
      <c r="J2542" s="142">
        <v>0.3</v>
      </c>
      <c r="K2542" s="27"/>
    </row>
    <row r="2543" spans="1:11" ht="28.5">
      <c r="A2543" s="86" t="s">
        <v>145</v>
      </c>
      <c r="B2543" s="89" t="s">
        <v>4349</v>
      </c>
      <c r="C2543" s="88"/>
      <c r="D2543" s="86"/>
      <c r="E2543" s="86"/>
      <c r="F2543" s="90"/>
      <c r="G2543" s="146"/>
      <c r="H2543" s="149"/>
      <c r="I2543" s="146"/>
      <c r="J2543" s="138"/>
      <c r="K2543" s="27"/>
    </row>
    <row r="2544" spans="1:11" ht="225">
      <c r="A2544" s="86" t="s">
        <v>14578</v>
      </c>
      <c r="B2544" s="122" t="s">
        <v>14579</v>
      </c>
      <c r="C2544" s="122" t="s">
        <v>14580</v>
      </c>
      <c r="D2544" s="86"/>
      <c r="E2544" s="123"/>
      <c r="F2544" s="91">
        <v>872.67</v>
      </c>
      <c r="G2544" s="136">
        <f t="shared" si="556"/>
        <v>517.49330999999995</v>
      </c>
      <c r="H2544" s="130"/>
      <c r="I2544" s="131">
        <f t="shared" ref="I2544:I2601" si="563">G2544</f>
        <v>517.49330999999995</v>
      </c>
      <c r="J2544" s="138"/>
      <c r="K2544" s="27"/>
    </row>
    <row r="2545" spans="1:11" ht="120">
      <c r="A2545" s="86" t="s">
        <v>14581</v>
      </c>
      <c r="B2545" s="88" t="s">
        <v>4352</v>
      </c>
      <c r="C2545" s="88" t="s">
        <v>14582</v>
      </c>
      <c r="D2545" s="86"/>
      <c r="E2545" s="86"/>
      <c r="F2545" s="91">
        <v>872.67</v>
      </c>
      <c r="G2545" s="136">
        <f t="shared" si="556"/>
        <v>517.49330999999995</v>
      </c>
      <c r="H2545" s="130"/>
      <c r="I2545" s="131">
        <f t="shared" si="563"/>
        <v>517.49330999999995</v>
      </c>
      <c r="J2545" s="138"/>
      <c r="K2545" s="27"/>
    </row>
    <row r="2546" spans="1:11" ht="18.75">
      <c r="A2546" s="86" t="s">
        <v>14583</v>
      </c>
      <c r="B2546" s="88" t="s">
        <v>4354</v>
      </c>
      <c r="C2546" s="88" t="s">
        <v>14584</v>
      </c>
      <c r="D2546" s="86" t="s">
        <v>25</v>
      </c>
      <c r="E2546" s="86"/>
      <c r="F2546" s="90">
        <v>379.62</v>
      </c>
      <c r="G2546" s="136">
        <f t="shared" si="556"/>
        <v>225.11465999999999</v>
      </c>
      <c r="H2546" s="130"/>
      <c r="I2546" s="131">
        <f t="shared" si="563"/>
        <v>225.11465999999999</v>
      </c>
      <c r="J2546" s="138"/>
      <c r="K2546" s="27"/>
    </row>
    <row r="2547" spans="1:11" ht="30">
      <c r="A2547" s="86" t="s">
        <v>14585</v>
      </c>
      <c r="B2547" s="88" t="s">
        <v>278</v>
      </c>
      <c r="C2547" s="88" t="s">
        <v>14586</v>
      </c>
      <c r="D2547" s="86" t="s">
        <v>25</v>
      </c>
      <c r="E2547" s="86"/>
      <c r="F2547" s="90">
        <v>759.22</v>
      </c>
      <c r="G2547" s="136">
        <f t="shared" si="556"/>
        <v>450.21746000000002</v>
      </c>
      <c r="H2547" s="130"/>
      <c r="I2547" s="131">
        <f t="shared" si="563"/>
        <v>450.21746000000002</v>
      </c>
      <c r="J2547" s="138"/>
      <c r="K2547" s="27"/>
    </row>
    <row r="2548" spans="1:11" ht="120">
      <c r="A2548" s="86" t="s">
        <v>14587</v>
      </c>
      <c r="B2548" s="88" t="s">
        <v>4356</v>
      </c>
      <c r="C2548" s="88" t="s">
        <v>14588</v>
      </c>
      <c r="D2548" s="86"/>
      <c r="E2548" s="86"/>
      <c r="F2548" s="91">
        <v>872.67</v>
      </c>
      <c r="G2548" s="136">
        <f t="shared" si="556"/>
        <v>517.49330999999995</v>
      </c>
      <c r="H2548" s="130"/>
      <c r="I2548" s="131">
        <f t="shared" si="563"/>
        <v>517.49330999999995</v>
      </c>
      <c r="J2548" s="138"/>
      <c r="K2548" s="27"/>
    </row>
    <row r="2549" spans="1:11" ht="28.5">
      <c r="A2549" s="86" t="s">
        <v>145</v>
      </c>
      <c r="B2549" s="89" t="s">
        <v>14589</v>
      </c>
      <c r="C2549" s="88"/>
      <c r="D2549" s="106"/>
      <c r="E2549" s="120"/>
      <c r="F2549" s="90"/>
      <c r="G2549" s="146"/>
      <c r="H2549" s="149"/>
      <c r="I2549" s="146"/>
      <c r="J2549" s="138"/>
      <c r="K2549" s="27"/>
    </row>
    <row r="2550" spans="1:11" ht="180">
      <c r="A2550" s="86" t="s">
        <v>145</v>
      </c>
      <c r="B2550" s="124" t="s">
        <v>14590</v>
      </c>
      <c r="C2550" s="88" t="s">
        <v>14591</v>
      </c>
      <c r="D2550" s="113"/>
      <c r="E2550" s="113"/>
      <c r="F2550" s="90"/>
      <c r="G2550" s="146"/>
      <c r="H2550" s="149"/>
      <c r="I2550" s="146"/>
      <c r="J2550" s="138"/>
      <c r="K2550" s="27"/>
    </row>
    <row r="2551" spans="1:11" ht="120">
      <c r="A2551" s="86" t="s">
        <v>14592</v>
      </c>
      <c r="B2551" s="88" t="s">
        <v>14593</v>
      </c>
      <c r="C2551" s="88" t="s">
        <v>14594</v>
      </c>
      <c r="D2551" s="86"/>
      <c r="E2551" s="86"/>
      <c r="F2551" s="104">
        <v>60738.61</v>
      </c>
      <c r="G2551" s="136">
        <f t="shared" si="556"/>
        <v>36017.995729999995</v>
      </c>
      <c r="H2551" s="130"/>
      <c r="I2551" s="131">
        <f t="shared" si="563"/>
        <v>36017.995729999995</v>
      </c>
      <c r="J2551" s="138"/>
      <c r="K2551" s="27"/>
    </row>
    <row r="2552" spans="1:11" ht="18.75">
      <c r="A2552" s="86" t="s">
        <v>145</v>
      </c>
      <c r="B2552" s="89" t="s">
        <v>14595</v>
      </c>
      <c r="C2552" s="88"/>
      <c r="D2552" s="86"/>
      <c r="E2552" s="86"/>
      <c r="F2552" s="90"/>
      <c r="G2552" s="146"/>
      <c r="H2552" s="149"/>
      <c r="I2552" s="146"/>
      <c r="J2552" s="138"/>
      <c r="K2552" s="27"/>
    </row>
    <row r="2553" spans="1:11" ht="45">
      <c r="A2553" s="86" t="s">
        <v>14596</v>
      </c>
      <c r="B2553" s="88" t="s">
        <v>14597</v>
      </c>
      <c r="C2553" s="88" t="s">
        <v>14598</v>
      </c>
      <c r="D2553" s="106" t="s">
        <v>20</v>
      </c>
      <c r="E2553" s="120"/>
      <c r="F2553" s="90">
        <v>312803.34999999998</v>
      </c>
      <c r="G2553" s="136">
        <f t="shared" si="556"/>
        <v>185492.38654999997</v>
      </c>
      <c r="H2553" s="130"/>
      <c r="I2553" s="131">
        <f t="shared" si="563"/>
        <v>185492.38654999997</v>
      </c>
      <c r="J2553" s="138"/>
      <c r="K2553" s="27"/>
    </row>
    <row r="2554" spans="1:11" ht="45">
      <c r="A2554" s="86" t="s">
        <v>14599</v>
      </c>
      <c r="B2554" s="88" t="s">
        <v>14600</v>
      </c>
      <c r="C2554" s="88" t="s">
        <v>14598</v>
      </c>
      <c r="D2554" s="106" t="s">
        <v>20</v>
      </c>
      <c r="E2554" s="120"/>
      <c r="F2554" s="90">
        <v>613805.99</v>
      </c>
      <c r="G2554" s="136">
        <f t="shared" si="556"/>
        <v>363986.95207</v>
      </c>
      <c r="H2554" s="130"/>
      <c r="I2554" s="131">
        <f t="shared" si="563"/>
        <v>363986.95207</v>
      </c>
      <c r="J2554" s="138"/>
      <c r="K2554" s="27"/>
    </row>
    <row r="2555" spans="1:11" ht="30">
      <c r="A2555" s="86" t="s">
        <v>14601</v>
      </c>
      <c r="B2555" s="88" t="s">
        <v>4475</v>
      </c>
      <c r="C2555" s="88"/>
      <c r="D2555" s="106" t="s">
        <v>20</v>
      </c>
      <c r="E2555" s="120"/>
      <c r="F2555" s="90">
        <v>572475.15</v>
      </c>
      <c r="G2555" s="136">
        <f t="shared" si="556"/>
        <v>339477.76394999999</v>
      </c>
      <c r="H2555" s="130"/>
      <c r="I2555" s="131">
        <f t="shared" si="563"/>
        <v>339477.76394999999</v>
      </c>
      <c r="J2555" s="138"/>
      <c r="K2555" s="27"/>
    </row>
    <row r="2556" spans="1:11" ht="18.75">
      <c r="A2556" s="86" t="s">
        <v>14602</v>
      </c>
      <c r="B2556" s="88" t="s">
        <v>14603</v>
      </c>
      <c r="C2556" s="103"/>
      <c r="D2556" s="106" t="s">
        <v>20</v>
      </c>
      <c r="E2556" s="103"/>
      <c r="F2556" s="90">
        <v>513351.48</v>
      </c>
      <c r="G2556" s="136">
        <f t="shared" si="556"/>
        <v>304417.42763999995</v>
      </c>
      <c r="H2556" s="130"/>
      <c r="I2556" s="131">
        <f t="shared" si="563"/>
        <v>304417.42763999995</v>
      </c>
      <c r="J2556" s="138"/>
      <c r="K2556" s="27"/>
    </row>
    <row r="2557" spans="1:11" ht="18.75">
      <c r="A2557" s="86" t="s">
        <v>14604</v>
      </c>
      <c r="B2557" s="88" t="s">
        <v>4477</v>
      </c>
      <c r="C2557" s="103" t="s">
        <v>14605</v>
      </c>
      <c r="D2557" s="106" t="s">
        <v>20</v>
      </c>
      <c r="E2557" s="103"/>
      <c r="F2557" s="90">
        <v>140526.14000000001</v>
      </c>
      <c r="G2557" s="136">
        <f t="shared" si="556"/>
        <v>83332.001020000011</v>
      </c>
      <c r="H2557" s="130"/>
      <c r="I2557" s="131">
        <f t="shared" si="563"/>
        <v>83332.001020000011</v>
      </c>
      <c r="J2557" s="138"/>
      <c r="K2557" s="27"/>
    </row>
    <row r="2558" spans="1:11" ht="18.75">
      <c r="A2558" s="86" t="s">
        <v>14606</v>
      </c>
      <c r="B2558" s="88" t="s">
        <v>4478</v>
      </c>
      <c r="C2558" s="103"/>
      <c r="D2558" s="106" t="s">
        <v>20</v>
      </c>
      <c r="E2558" s="103"/>
      <c r="F2558" s="90">
        <v>168631.37</v>
      </c>
      <c r="G2558" s="136">
        <f t="shared" si="556"/>
        <v>99998.402409999995</v>
      </c>
      <c r="H2558" s="130"/>
      <c r="I2558" s="131">
        <f t="shared" si="563"/>
        <v>99998.402409999995</v>
      </c>
      <c r="J2558" s="138"/>
      <c r="K2558" s="27"/>
    </row>
    <row r="2559" spans="1:11" ht="28.5">
      <c r="A2559" s="86" t="s">
        <v>145</v>
      </c>
      <c r="B2559" s="89" t="s">
        <v>14607</v>
      </c>
      <c r="C2559" s="95"/>
      <c r="D2559" s="96"/>
      <c r="E2559" s="96"/>
      <c r="F2559" s="90"/>
      <c r="G2559" s="146"/>
      <c r="H2559" s="149"/>
      <c r="I2559" s="146"/>
      <c r="J2559" s="138"/>
      <c r="K2559" s="27"/>
    </row>
    <row r="2560" spans="1:11" ht="18.75">
      <c r="A2560" s="86" t="s">
        <v>14608</v>
      </c>
      <c r="B2560" s="88" t="s">
        <v>4716</v>
      </c>
      <c r="C2560" s="88" t="s">
        <v>14609</v>
      </c>
      <c r="D2560" s="86" t="s">
        <v>21</v>
      </c>
      <c r="E2560" s="86"/>
      <c r="F2560" s="90">
        <v>21933.38</v>
      </c>
      <c r="G2560" s="136">
        <f t="shared" si="556"/>
        <v>13006.494339999999</v>
      </c>
      <c r="H2560" s="130"/>
      <c r="I2560" s="131">
        <f t="shared" si="563"/>
        <v>13006.494339999999</v>
      </c>
      <c r="J2560" s="138"/>
      <c r="K2560" s="27"/>
    </row>
    <row r="2561" spans="1:11" ht="18.75">
      <c r="A2561" s="86" t="s">
        <v>14610</v>
      </c>
      <c r="B2561" s="88" t="s">
        <v>4717</v>
      </c>
      <c r="C2561" s="88" t="s">
        <v>14609</v>
      </c>
      <c r="D2561" s="86" t="s">
        <v>20</v>
      </c>
      <c r="E2561" s="86"/>
      <c r="F2561" s="90">
        <v>26320.06</v>
      </c>
      <c r="G2561" s="136">
        <f t="shared" si="556"/>
        <v>15607.79558</v>
      </c>
      <c r="H2561" s="130"/>
      <c r="I2561" s="131">
        <f t="shared" si="563"/>
        <v>15607.79558</v>
      </c>
      <c r="J2561" s="138"/>
      <c r="K2561" s="27"/>
    </row>
    <row r="2562" spans="1:11" ht="18.75">
      <c r="A2562" s="86" t="s">
        <v>145</v>
      </c>
      <c r="B2562" s="125" t="s">
        <v>14611</v>
      </c>
      <c r="C2562" s="88"/>
      <c r="D2562" s="108"/>
      <c r="E2562" s="86"/>
      <c r="F2562" s="90"/>
      <c r="G2562" s="146"/>
      <c r="H2562" s="149"/>
      <c r="I2562" s="146"/>
      <c r="J2562" s="138"/>
      <c r="K2562" s="27"/>
    </row>
    <row r="2563" spans="1:11" ht="18.75">
      <c r="A2563" s="86" t="s">
        <v>145</v>
      </c>
      <c r="B2563" s="89" t="s">
        <v>5026</v>
      </c>
      <c r="C2563" s="88"/>
      <c r="D2563" s="108"/>
      <c r="E2563" s="86"/>
      <c r="F2563" s="90"/>
      <c r="G2563" s="146"/>
      <c r="H2563" s="149"/>
      <c r="I2563" s="146"/>
      <c r="J2563" s="138"/>
      <c r="K2563" s="27"/>
    </row>
    <row r="2564" spans="1:11" ht="45">
      <c r="A2564" s="86" t="s">
        <v>14612</v>
      </c>
      <c r="B2564" s="88" t="s">
        <v>5027</v>
      </c>
      <c r="C2564" s="88" t="s">
        <v>14613</v>
      </c>
      <c r="D2564" s="108" t="s">
        <v>24</v>
      </c>
      <c r="E2564" s="82"/>
      <c r="F2564" s="90">
        <v>1646.69</v>
      </c>
      <c r="G2564" s="136">
        <f t="shared" si="556"/>
        <v>976.48716999999999</v>
      </c>
      <c r="H2564" s="130"/>
      <c r="I2564" s="131">
        <f t="shared" si="563"/>
        <v>976.48716999999999</v>
      </c>
      <c r="J2564" s="138"/>
      <c r="K2564" s="27"/>
    </row>
    <row r="2565" spans="1:11" ht="18.75">
      <c r="A2565" s="86" t="s">
        <v>14614</v>
      </c>
      <c r="B2565" s="88" t="s">
        <v>5030</v>
      </c>
      <c r="C2565" s="88"/>
      <c r="D2565" s="108" t="s">
        <v>24</v>
      </c>
      <c r="E2565" s="82"/>
      <c r="F2565" s="90">
        <v>1646.69</v>
      </c>
      <c r="G2565" s="136">
        <f t="shared" si="556"/>
        <v>976.48716999999999</v>
      </c>
      <c r="H2565" s="130"/>
      <c r="I2565" s="131">
        <f t="shared" si="563"/>
        <v>976.48716999999999</v>
      </c>
      <c r="J2565" s="138"/>
      <c r="K2565" s="27"/>
    </row>
    <row r="2566" spans="1:11" ht="30">
      <c r="A2566" s="86" t="s">
        <v>14615</v>
      </c>
      <c r="B2566" s="88" t="s">
        <v>5031</v>
      </c>
      <c r="C2566" s="88" t="s">
        <v>5032</v>
      </c>
      <c r="D2566" s="108" t="s">
        <v>24</v>
      </c>
      <c r="E2566" s="82"/>
      <c r="F2566" s="90">
        <v>1646.69</v>
      </c>
      <c r="G2566" s="136">
        <f t="shared" si="556"/>
        <v>976.48716999999999</v>
      </c>
      <c r="H2566" s="130"/>
      <c r="I2566" s="131">
        <f t="shared" si="563"/>
        <v>976.48716999999999</v>
      </c>
      <c r="J2566" s="138"/>
      <c r="K2566" s="27"/>
    </row>
    <row r="2567" spans="1:11" ht="18.75">
      <c r="A2567" s="86" t="s">
        <v>14616</v>
      </c>
      <c r="B2567" s="88" t="s">
        <v>5033</v>
      </c>
      <c r="C2567" s="88"/>
      <c r="D2567" s="108" t="s">
        <v>24</v>
      </c>
      <c r="E2567" s="82"/>
      <c r="F2567" s="90">
        <v>1768.16</v>
      </c>
      <c r="G2567" s="136">
        <f t="shared" si="556"/>
        <v>1048.5188800000001</v>
      </c>
      <c r="H2567" s="130"/>
      <c r="I2567" s="131">
        <f t="shared" si="563"/>
        <v>1048.5188800000001</v>
      </c>
      <c r="J2567" s="138"/>
      <c r="K2567" s="27"/>
    </row>
    <row r="2568" spans="1:11" ht="18.75">
      <c r="A2568" s="86" t="s">
        <v>14617</v>
      </c>
      <c r="B2568" s="88" t="s">
        <v>5034</v>
      </c>
      <c r="C2568" s="88"/>
      <c r="D2568" s="108" t="s">
        <v>24</v>
      </c>
      <c r="E2568" s="82"/>
      <c r="F2568" s="90">
        <v>1877.22</v>
      </c>
      <c r="G2568" s="136">
        <f t="shared" si="556"/>
        <v>1113.19146</v>
      </c>
      <c r="H2568" s="130"/>
      <c r="I2568" s="131">
        <f t="shared" si="563"/>
        <v>1113.19146</v>
      </c>
      <c r="J2568" s="138"/>
      <c r="K2568" s="27"/>
    </row>
    <row r="2569" spans="1:11" ht="18.75">
      <c r="A2569" s="86" t="s">
        <v>14618</v>
      </c>
      <c r="B2569" s="88" t="s">
        <v>5035</v>
      </c>
      <c r="C2569" s="88"/>
      <c r="D2569" s="108" t="s">
        <v>24</v>
      </c>
      <c r="E2569" s="82"/>
      <c r="F2569" s="90">
        <v>1646.69</v>
      </c>
      <c r="G2569" s="136">
        <f t="shared" ref="G2569:G2616" si="564">F2569*0.593</f>
        <v>976.48716999999999</v>
      </c>
      <c r="H2569" s="130"/>
      <c r="I2569" s="131">
        <f t="shared" si="563"/>
        <v>976.48716999999999</v>
      </c>
      <c r="J2569" s="138"/>
      <c r="K2569" s="27"/>
    </row>
    <row r="2570" spans="1:11" ht="18.75">
      <c r="A2570" s="86" t="s">
        <v>14619</v>
      </c>
      <c r="B2570" s="88" t="s">
        <v>5036</v>
      </c>
      <c r="C2570" s="88"/>
      <c r="D2570" s="108" t="s">
        <v>24</v>
      </c>
      <c r="E2570" s="82"/>
      <c r="F2570" s="90">
        <v>1646.69</v>
      </c>
      <c r="G2570" s="136">
        <f t="shared" si="564"/>
        <v>976.48716999999999</v>
      </c>
      <c r="H2570" s="130"/>
      <c r="I2570" s="131">
        <f t="shared" si="563"/>
        <v>976.48716999999999</v>
      </c>
      <c r="J2570" s="138"/>
      <c r="K2570" s="27"/>
    </row>
    <row r="2571" spans="1:11" ht="18.75">
      <c r="A2571" s="86" t="s">
        <v>14620</v>
      </c>
      <c r="B2571" s="88" t="s">
        <v>5037</v>
      </c>
      <c r="C2571" s="88"/>
      <c r="D2571" s="108" t="s">
        <v>24</v>
      </c>
      <c r="E2571" s="82"/>
      <c r="F2571" s="90">
        <v>1646.69</v>
      </c>
      <c r="G2571" s="136">
        <f t="shared" si="564"/>
        <v>976.48716999999999</v>
      </c>
      <c r="H2571" s="130"/>
      <c r="I2571" s="131">
        <f t="shared" si="563"/>
        <v>976.48716999999999</v>
      </c>
      <c r="J2571" s="138"/>
      <c r="K2571" s="27"/>
    </row>
    <row r="2572" spans="1:11" ht="18.75">
      <c r="A2572" s="86" t="s">
        <v>14621</v>
      </c>
      <c r="B2572" s="88" t="s">
        <v>5038</v>
      </c>
      <c r="C2572" s="88"/>
      <c r="D2572" s="108" t="s">
        <v>24</v>
      </c>
      <c r="E2572" s="82"/>
      <c r="F2572" s="90">
        <v>1646.69</v>
      </c>
      <c r="G2572" s="136">
        <f t="shared" si="564"/>
        <v>976.48716999999999</v>
      </c>
      <c r="H2572" s="130"/>
      <c r="I2572" s="131">
        <f t="shared" si="563"/>
        <v>976.48716999999999</v>
      </c>
      <c r="J2572" s="138"/>
      <c r="K2572" s="27"/>
    </row>
    <row r="2573" spans="1:11" ht="18.75">
      <c r="A2573" s="86" t="s">
        <v>14622</v>
      </c>
      <c r="B2573" s="88" t="s">
        <v>5039</v>
      </c>
      <c r="C2573" s="88"/>
      <c r="D2573" s="108" t="s">
        <v>24</v>
      </c>
      <c r="E2573" s="82"/>
      <c r="F2573" s="90">
        <v>1346.37</v>
      </c>
      <c r="G2573" s="136">
        <f t="shared" si="564"/>
        <v>798.39740999999992</v>
      </c>
      <c r="H2573" s="130"/>
      <c r="I2573" s="131">
        <f t="shared" si="563"/>
        <v>798.39740999999992</v>
      </c>
      <c r="J2573" s="138"/>
      <c r="K2573" s="27"/>
    </row>
    <row r="2574" spans="1:11" ht="30">
      <c r="A2574" s="86" t="s">
        <v>14623</v>
      </c>
      <c r="B2574" s="88" t="s">
        <v>5040</v>
      </c>
      <c r="C2574" s="88" t="s">
        <v>5032</v>
      </c>
      <c r="D2574" s="108" t="s">
        <v>24</v>
      </c>
      <c r="E2574" s="82"/>
      <c r="F2574" s="90">
        <v>1346.37</v>
      </c>
      <c r="G2574" s="136">
        <f t="shared" si="564"/>
        <v>798.39740999999992</v>
      </c>
      <c r="H2574" s="130"/>
      <c r="I2574" s="131">
        <f t="shared" si="563"/>
        <v>798.39740999999992</v>
      </c>
      <c r="J2574" s="138"/>
      <c r="K2574" s="27"/>
    </row>
    <row r="2575" spans="1:11" ht="18.75">
      <c r="A2575" s="86" t="s">
        <v>14624</v>
      </c>
      <c r="B2575" s="88" t="s">
        <v>5041</v>
      </c>
      <c r="C2575" s="88"/>
      <c r="D2575" s="108" t="s">
        <v>24</v>
      </c>
      <c r="E2575" s="82"/>
      <c r="F2575" s="90">
        <v>1602.82</v>
      </c>
      <c r="G2575" s="136">
        <f t="shared" si="564"/>
        <v>950.47225999999989</v>
      </c>
      <c r="H2575" s="130"/>
      <c r="I2575" s="131">
        <f t="shared" si="563"/>
        <v>950.47225999999989</v>
      </c>
      <c r="J2575" s="138"/>
      <c r="K2575" s="27"/>
    </row>
    <row r="2576" spans="1:11" ht="30">
      <c r="A2576" s="86" t="s">
        <v>14625</v>
      </c>
      <c r="B2576" s="88" t="s">
        <v>5042</v>
      </c>
      <c r="C2576" s="88"/>
      <c r="D2576" s="108" t="s">
        <v>24</v>
      </c>
      <c r="E2576" s="82"/>
      <c r="F2576" s="90">
        <v>1602.82</v>
      </c>
      <c r="G2576" s="136">
        <f t="shared" si="564"/>
        <v>950.47225999999989</v>
      </c>
      <c r="H2576" s="130"/>
      <c r="I2576" s="131">
        <f t="shared" si="563"/>
        <v>950.47225999999989</v>
      </c>
      <c r="J2576" s="138"/>
      <c r="K2576" s="27"/>
    </row>
    <row r="2577" spans="1:11" ht="18.75">
      <c r="A2577" s="86" t="s">
        <v>14626</v>
      </c>
      <c r="B2577" s="88" t="s">
        <v>5043</v>
      </c>
      <c r="C2577" s="88"/>
      <c r="D2577" s="108" t="s">
        <v>24</v>
      </c>
      <c r="E2577" s="82"/>
      <c r="F2577" s="90">
        <v>1602.82</v>
      </c>
      <c r="G2577" s="136">
        <f t="shared" si="564"/>
        <v>950.47225999999989</v>
      </c>
      <c r="H2577" s="130"/>
      <c r="I2577" s="131">
        <f t="shared" si="563"/>
        <v>950.47225999999989</v>
      </c>
      <c r="J2577" s="138"/>
      <c r="K2577" s="27"/>
    </row>
    <row r="2578" spans="1:11" ht="28.5">
      <c r="A2578" s="86" t="s">
        <v>145</v>
      </c>
      <c r="B2578" s="89" t="s">
        <v>5044</v>
      </c>
      <c r="C2578" s="88"/>
      <c r="D2578" s="108"/>
      <c r="E2578" s="82"/>
      <c r="F2578" s="90"/>
      <c r="G2578" s="146"/>
      <c r="H2578" s="149"/>
      <c r="I2578" s="146"/>
      <c r="J2578" s="138"/>
      <c r="K2578" s="27"/>
    </row>
    <row r="2579" spans="1:11" ht="18.75">
      <c r="A2579" s="86" t="s">
        <v>14627</v>
      </c>
      <c r="B2579" s="88" t="s">
        <v>5045</v>
      </c>
      <c r="C2579" s="88"/>
      <c r="D2579" s="108" t="s">
        <v>24</v>
      </c>
      <c r="E2579" s="82"/>
      <c r="F2579" s="90">
        <v>1683.8</v>
      </c>
      <c r="G2579" s="136">
        <f t="shared" si="564"/>
        <v>998.49339999999995</v>
      </c>
      <c r="H2579" s="130"/>
      <c r="I2579" s="131">
        <f t="shared" si="563"/>
        <v>998.49339999999995</v>
      </c>
      <c r="J2579" s="138"/>
      <c r="K2579" s="27"/>
    </row>
    <row r="2580" spans="1:11" ht="18.75">
      <c r="A2580" s="86" t="s">
        <v>14628</v>
      </c>
      <c r="B2580" s="88" t="s">
        <v>5046</v>
      </c>
      <c r="C2580" s="88"/>
      <c r="D2580" s="108" t="s">
        <v>24</v>
      </c>
      <c r="E2580" s="82"/>
      <c r="F2580" s="90">
        <v>1683.8</v>
      </c>
      <c r="G2580" s="136">
        <f t="shared" si="564"/>
        <v>998.49339999999995</v>
      </c>
      <c r="H2580" s="130"/>
      <c r="I2580" s="131">
        <f t="shared" si="563"/>
        <v>998.49339999999995</v>
      </c>
      <c r="J2580" s="138"/>
      <c r="K2580" s="27"/>
    </row>
    <row r="2581" spans="1:11" ht="18.75">
      <c r="A2581" s="86" t="s">
        <v>14629</v>
      </c>
      <c r="B2581" s="88" t="s">
        <v>5047</v>
      </c>
      <c r="C2581" s="88"/>
      <c r="D2581" s="108" t="s">
        <v>23</v>
      </c>
      <c r="E2581" s="82"/>
      <c r="F2581" s="90">
        <v>1683.8</v>
      </c>
      <c r="G2581" s="136">
        <f t="shared" si="564"/>
        <v>998.49339999999995</v>
      </c>
      <c r="H2581" s="130"/>
      <c r="I2581" s="131">
        <f t="shared" si="563"/>
        <v>998.49339999999995</v>
      </c>
      <c r="J2581" s="138"/>
      <c r="K2581" s="27"/>
    </row>
    <row r="2582" spans="1:11" ht="30">
      <c r="A2582" s="86" t="s">
        <v>14630</v>
      </c>
      <c r="B2582" s="88" t="s">
        <v>5048</v>
      </c>
      <c r="C2582" s="88" t="s">
        <v>14631</v>
      </c>
      <c r="D2582" s="108" t="s">
        <v>23</v>
      </c>
      <c r="E2582" s="82"/>
      <c r="F2582" s="90">
        <v>2015.71</v>
      </c>
      <c r="G2582" s="136">
        <f t="shared" si="564"/>
        <v>1195.31603</v>
      </c>
      <c r="H2582" s="130"/>
      <c r="I2582" s="131">
        <f t="shared" si="563"/>
        <v>1195.31603</v>
      </c>
      <c r="J2582" s="138"/>
      <c r="K2582" s="27"/>
    </row>
    <row r="2583" spans="1:11" ht="18.75">
      <c r="A2583" s="86" t="s">
        <v>14632</v>
      </c>
      <c r="B2583" s="88" t="s">
        <v>5050</v>
      </c>
      <c r="C2583" s="88"/>
      <c r="D2583" s="108" t="s">
        <v>24</v>
      </c>
      <c r="E2583" s="82"/>
      <c r="F2583" s="90">
        <v>833.46</v>
      </c>
      <c r="G2583" s="136">
        <f t="shared" si="564"/>
        <v>494.24178000000001</v>
      </c>
      <c r="H2583" s="130"/>
      <c r="I2583" s="131">
        <f t="shared" si="563"/>
        <v>494.24178000000001</v>
      </c>
      <c r="J2583" s="138"/>
      <c r="K2583" s="27"/>
    </row>
    <row r="2584" spans="1:11" ht="18.75">
      <c r="A2584" s="86" t="s">
        <v>14633</v>
      </c>
      <c r="B2584" s="88" t="s">
        <v>5051</v>
      </c>
      <c r="C2584" s="88"/>
      <c r="D2584" s="108" t="s">
        <v>24</v>
      </c>
      <c r="E2584" s="82"/>
      <c r="F2584" s="90">
        <v>1646.69</v>
      </c>
      <c r="G2584" s="136">
        <f t="shared" si="564"/>
        <v>976.48716999999999</v>
      </c>
      <c r="H2584" s="130"/>
      <c r="I2584" s="131">
        <f t="shared" si="563"/>
        <v>976.48716999999999</v>
      </c>
      <c r="J2584" s="138"/>
      <c r="K2584" s="27"/>
    </row>
    <row r="2585" spans="1:11" ht="18.75">
      <c r="A2585" s="86" t="s">
        <v>14634</v>
      </c>
      <c r="B2585" s="88" t="s">
        <v>5052</v>
      </c>
      <c r="C2585" s="88"/>
      <c r="D2585" s="108" t="s">
        <v>23</v>
      </c>
      <c r="E2585" s="82"/>
      <c r="F2585" s="90">
        <v>1827.22</v>
      </c>
      <c r="G2585" s="136">
        <f t="shared" si="564"/>
        <v>1083.5414599999999</v>
      </c>
      <c r="H2585" s="130"/>
      <c r="I2585" s="131">
        <f t="shared" si="563"/>
        <v>1083.5414599999999</v>
      </c>
      <c r="J2585" s="138"/>
      <c r="K2585" s="27"/>
    </row>
    <row r="2586" spans="1:11" ht="18.75">
      <c r="A2586" s="86" t="s">
        <v>14635</v>
      </c>
      <c r="B2586" s="88" t="s">
        <v>5053</v>
      </c>
      <c r="C2586" s="88"/>
      <c r="D2586" s="108" t="s">
        <v>23</v>
      </c>
      <c r="E2586" s="82"/>
      <c r="F2586" s="90">
        <v>2068.48</v>
      </c>
      <c r="G2586" s="136">
        <f t="shared" si="564"/>
        <v>1226.6086399999999</v>
      </c>
      <c r="H2586" s="130"/>
      <c r="I2586" s="131">
        <f t="shared" si="563"/>
        <v>1226.6086399999999</v>
      </c>
      <c r="J2586" s="138"/>
      <c r="K2586" s="27"/>
    </row>
    <row r="2587" spans="1:11" ht="18.75">
      <c r="A2587" s="86" t="s">
        <v>14636</v>
      </c>
      <c r="B2587" s="88" t="s">
        <v>5054</v>
      </c>
      <c r="C2587" s="88"/>
      <c r="D2587" s="108" t="s">
        <v>24</v>
      </c>
      <c r="E2587" s="82"/>
      <c r="F2587" s="90">
        <v>1827.22</v>
      </c>
      <c r="G2587" s="136">
        <f t="shared" si="564"/>
        <v>1083.5414599999999</v>
      </c>
      <c r="H2587" s="130"/>
      <c r="I2587" s="131">
        <f t="shared" si="563"/>
        <v>1083.5414599999999</v>
      </c>
      <c r="J2587" s="138"/>
      <c r="K2587" s="27"/>
    </row>
    <row r="2588" spans="1:11" ht="18.75">
      <c r="A2588" s="86" t="s">
        <v>145</v>
      </c>
      <c r="B2588" s="89" t="s">
        <v>5055</v>
      </c>
      <c r="C2588" s="88"/>
      <c r="D2588" s="108"/>
      <c r="E2588" s="82"/>
      <c r="F2588" s="90"/>
      <c r="G2588" s="146"/>
      <c r="H2588" s="149"/>
      <c r="I2588" s="146"/>
      <c r="J2588" s="138"/>
      <c r="K2588" s="27"/>
    </row>
    <row r="2589" spans="1:11" ht="18.75">
      <c r="A2589" s="86" t="s">
        <v>14637</v>
      </c>
      <c r="B2589" s="88" t="s">
        <v>5056</v>
      </c>
      <c r="C2589" s="88"/>
      <c r="D2589" s="108" t="s">
        <v>25</v>
      </c>
      <c r="E2589" s="82"/>
      <c r="F2589" s="90">
        <v>668.12</v>
      </c>
      <c r="G2589" s="136">
        <f t="shared" si="564"/>
        <v>396.19515999999999</v>
      </c>
      <c r="H2589" s="130"/>
      <c r="I2589" s="131">
        <f t="shared" si="563"/>
        <v>396.19515999999999</v>
      </c>
      <c r="J2589" s="138"/>
      <c r="K2589" s="27"/>
    </row>
    <row r="2590" spans="1:11" ht="18.75">
      <c r="A2590" s="86" t="s">
        <v>14638</v>
      </c>
      <c r="B2590" s="88" t="s">
        <v>5057</v>
      </c>
      <c r="C2590" s="88"/>
      <c r="D2590" s="108" t="s">
        <v>24</v>
      </c>
      <c r="E2590" s="82"/>
      <c r="F2590" s="90">
        <v>1518.46</v>
      </c>
      <c r="G2590" s="136">
        <f t="shared" si="564"/>
        <v>900.44677999999999</v>
      </c>
      <c r="H2590" s="130"/>
      <c r="I2590" s="131">
        <f t="shared" si="563"/>
        <v>900.44677999999999</v>
      </c>
      <c r="J2590" s="138"/>
      <c r="K2590" s="27"/>
    </row>
    <row r="2591" spans="1:11" ht="18.75">
      <c r="A2591" s="86" t="s">
        <v>14639</v>
      </c>
      <c r="B2591" s="88" t="s">
        <v>5058</v>
      </c>
      <c r="C2591" s="88"/>
      <c r="D2591" s="108" t="s">
        <v>24</v>
      </c>
      <c r="E2591" s="82"/>
      <c r="F2591" s="90">
        <v>1731.05</v>
      </c>
      <c r="G2591" s="136">
        <f t="shared" si="564"/>
        <v>1026.5126499999999</v>
      </c>
      <c r="H2591" s="130"/>
      <c r="I2591" s="131">
        <f t="shared" si="563"/>
        <v>1026.5126499999999</v>
      </c>
      <c r="J2591" s="138"/>
      <c r="K2591" s="27"/>
    </row>
    <row r="2592" spans="1:11" ht="18.75">
      <c r="A2592" s="86" t="s">
        <v>14640</v>
      </c>
      <c r="B2592" s="88" t="s">
        <v>5059</v>
      </c>
      <c r="C2592" s="88"/>
      <c r="D2592" s="108" t="s">
        <v>24</v>
      </c>
      <c r="E2592" s="82"/>
      <c r="F2592" s="90">
        <v>1518.46</v>
      </c>
      <c r="G2592" s="136">
        <f t="shared" si="564"/>
        <v>900.44677999999999</v>
      </c>
      <c r="H2592" s="130"/>
      <c r="I2592" s="131">
        <f t="shared" si="563"/>
        <v>900.44677999999999</v>
      </c>
      <c r="J2592" s="138"/>
      <c r="K2592" s="27"/>
    </row>
    <row r="2593" spans="1:11" ht="18.75">
      <c r="A2593" s="86" t="s">
        <v>14641</v>
      </c>
      <c r="B2593" s="88" t="s">
        <v>5060</v>
      </c>
      <c r="C2593" s="88"/>
      <c r="D2593" s="108" t="s">
        <v>25</v>
      </c>
      <c r="E2593" s="82"/>
      <c r="F2593" s="90">
        <v>1255.26</v>
      </c>
      <c r="G2593" s="136">
        <f t="shared" si="564"/>
        <v>744.36917999999991</v>
      </c>
      <c r="H2593" s="130"/>
      <c r="I2593" s="131">
        <f t="shared" si="563"/>
        <v>744.36917999999991</v>
      </c>
      <c r="J2593" s="138"/>
      <c r="K2593" s="27"/>
    </row>
    <row r="2594" spans="1:11" ht="18.75">
      <c r="A2594" s="86" t="s">
        <v>14642</v>
      </c>
      <c r="B2594" s="88" t="s">
        <v>5061</v>
      </c>
      <c r="C2594" s="88"/>
      <c r="D2594" s="108" t="s">
        <v>23</v>
      </c>
      <c r="E2594" s="82"/>
      <c r="F2594" s="90">
        <v>1827.22</v>
      </c>
      <c r="G2594" s="136">
        <f t="shared" si="564"/>
        <v>1083.5414599999999</v>
      </c>
      <c r="H2594" s="130"/>
      <c r="I2594" s="131">
        <f t="shared" si="563"/>
        <v>1083.5414599999999</v>
      </c>
      <c r="J2594" s="138"/>
      <c r="K2594" s="27"/>
    </row>
    <row r="2595" spans="1:11" ht="30">
      <c r="A2595" s="86" t="s">
        <v>14643</v>
      </c>
      <c r="B2595" s="88" t="s">
        <v>5062</v>
      </c>
      <c r="C2595" s="88"/>
      <c r="D2595" s="108" t="s">
        <v>25</v>
      </c>
      <c r="E2595" s="82"/>
      <c r="F2595" s="90">
        <v>1518.46</v>
      </c>
      <c r="G2595" s="136">
        <f t="shared" si="564"/>
        <v>900.44677999999999</v>
      </c>
      <c r="H2595" s="130"/>
      <c r="I2595" s="131">
        <f t="shared" si="563"/>
        <v>900.44677999999999</v>
      </c>
      <c r="J2595" s="138"/>
      <c r="K2595" s="27"/>
    </row>
    <row r="2596" spans="1:11" ht="30">
      <c r="A2596" s="86" t="s">
        <v>14644</v>
      </c>
      <c r="B2596" s="88" t="s">
        <v>5063</v>
      </c>
      <c r="C2596" s="88"/>
      <c r="D2596" s="108" t="s">
        <v>25</v>
      </c>
      <c r="E2596" s="82"/>
      <c r="F2596" s="90">
        <v>668.12</v>
      </c>
      <c r="G2596" s="136">
        <f t="shared" si="564"/>
        <v>396.19515999999999</v>
      </c>
      <c r="H2596" s="130"/>
      <c r="I2596" s="131">
        <f t="shared" si="563"/>
        <v>396.19515999999999</v>
      </c>
      <c r="J2596" s="138"/>
      <c r="K2596" s="27"/>
    </row>
    <row r="2597" spans="1:11" ht="18.75">
      <c r="A2597" s="86" t="s">
        <v>14645</v>
      </c>
      <c r="B2597" s="88" t="s">
        <v>5064</v>
      </c>
      <c r="C2597" s="88"/>
      <c r="D2597" s="108" t="s">
        <v>24</v>
      </c>
      <c r="E2597" s="82"/>
      <c r="F2597" s="90">
        <v>833.46</v>
      </c>
      <c r="G2597" s="136">
        <f t="shared" si="564"/>
        <v>494.24178000000001</v>
      </c>
      <c r="H2597" s="130"/>
      <c r="I2597" s="131">
        <f t="shared" si="563"/>
        <v>494.24178000000001</v>
      </c>
      <c r="J2597" s="138"/>
      <c r="K2597" s="27"/>
    </row>
    <row r="2598" spans="1:11" ht="18.75">
      <c r="A2598" s="86" t="s">
        <v>14646</v>
      </c>
      <c r="B2598" s="88" t="s">
        <v>5065</v>
      </c>
      <c r="C2598" s="88"/>
      <c r="D2598" s="108" t="s">
        <v>25</v>
      </c>
      <c r="E2598" s="82"/>
      <c r="F2598" s="90">
        <v>1255.26</v>
      </c>
      <c r="G2598" s="136">
        <f t="shared" si="564"/>
        <v>744.36917999999991</v>
      </c>
      <c r="H2598" s="130"/>
      <c r="I2598" s="131">
        <f t="shared" si="563"/>
        <v>744.36917999999991</v>
      </c>
      <c r="J2598" s="138"/>
      <c r="K2598" s="27"/>
    </row>
    <row r="2599" spans="1:11" ht="18.75">
      <c r="A2599" s="86" t="s">
        <v>14647</v>
      </c>
      <c r="B2599" s="88" t="s">
        <v>5066</v>
      </c>
      <c r="C2599" s="88"/>
      <c r="D2599" s="108" t="s">
        <v>25</v>
      </c>
      <c r="E2599" s="82"/>
      <c r="F2599" s="90">
        <v>1255.26</v>
      </c>
      <c r="G2599" s="136">
        <f t="shared" si="564"/>
        <v>744.36917999999991</v>
      </c>
      <c r="H2599" s="130"/>
      <c r="I2599" s="131">
        <f t="shared" si="563"/>
        <v>744.36917999999991</v>
      </c>
      <c r="J2599" s="138"/>
      <c r="K2599" s="27"/>
    </row>
    <row r="2600" spans="1:11" ht="18.75">
      <c r="A2600" s="86" t="s">
        <v>14648</v>
      </c>
      <c r="B2600" s="88" t="s">
        <v>5070</v>
      </c>
      <c r="C2600" s="88"/>
      <c r="D2600" s="108" t="s">
        <v>25</v>
      </c>
      <c r="E2600" s="82"/>
      <c r="F2600" s="90">
        <v>668.12</v>
      </c>
      <c r="G2600" s="136">
        <f t="shared" si="564"/>
        <v>396.19515999999999</v>
      </c>
      <c r="H2600" s="130"/>
      <c r="I2600" s="131">
        <f t="shared" si="563"/>
        <v>396.19515999999999</v>
      </c>
      <c r="J2600" s="138"/>
      <c r="K2600" s="27"/>
    </row>
    <row r="2601" spans="1:11" ht="18.75">
      <c r="A2601" s="86" t="s">
        <v>14649</v>
      </c>
      <c r="B2601" s="88" t="s">
        <v>5071</v>
      </c>
      <c r="C2601" s="88"/>
      <c r="D2601" s="108" t="s">
        <v>25</v>
      </c>
      <c r="E2601" s="82"/>
      <c r="F2601" s="90">
        <v>668.12</v>
      </c>
      <c r="G2601" s="136">
        <f t="shared" si="564"/>
        <v>396.19515999999999</v>
      </c>
      <c r="H2601" s="130"/>
      <c r="I2601" s="131">
        <f t="shared" si="563"/>
        <v>396.19515999999999</v>
      </c>
      <c r="J2601" s="138"/>
      <c r="K2601" s="27"/>
    </row>
    <row r="2602" spans="1:11" ht="28.5">
      <c r="A2602" s="86" t="s">
        <v>145</v>
      </c>
      <c r="B2602" s="89" t="s">
        <v>5072</v>
      </c>
      <c r="C2602" s="88"/>
      <c r="D2602" s="108"/>
      <c r="E2602" s="82"/>
      <c r="F2602" s="90"/>
      <c r="G2602" s="146"/>
      <c r="H2602" s="149"/>
      <c r="I2602" s="146"/>
      <c r="J2602" s="138"/>
      <c r="K2602" s="27"/>
    </row>
    <row r="2603" spans="1:11" ht="60">
      <c r="A2603" s="86" t="s">
        <v>14650</v>
      </c>
      <c r="B2603" s="88" t="s">
        <v>5079</v>
      </c>
      <c r="C2603" s="88" t="s">
        <v>14651</v>
      </c>
      <c r="D2603" s="108" t="s">
        <v>23</v>
      </c>
      <c r="E2603" s="169" t="s">
        <v>12</v>
      </c>
      <c r="F2603" s="90">
        <v>6003</v>
      </c>
      <c r="G2603" s="136">
        <f t="shared" si="564"/>
        <v>3559.779</v>
      </c>
      <c r="H2603" s="130">
        <f>G2603*30/100</f>
        <v>1067.9337</v>
      </c>
      <c r="I2603" s="131">
        <f t="shared" ref="I2603" si="565">G2603+H2603</f>
        <v>4627.7127</v>
      </c>
      <c r="J2603" s="142">
        <v>0.3</v>
      </c>
      <c r="K2603" s="27"/>
    </row>
    <row r="2604" spans="1:11" ht="28.5">
      <c r="A2604" s="86" t="s">
        <v>145</v>
      </c>
      <c r="B2604" s="83" t="s">
        <v>14652</v>
      </c>
      <c r="C2604" s="88"/>
      <c r="D2604" s="96"/>
      <c r="E2604" s="82"/>
      <c r="F2604" s="90"/>
      <c r="G2604" s="146"/>
      <c r="H2604" s="149"/>
      <c r="I2604" s="146"/>
      <c r="J2604" s="138"/>
      <c r="K2604" s="27"/>
    </row>
    <row r="2605" spans="1:11" ht="45">
      <c r="A2605" s="86" t="s">
        <v>14653</v>
      </c>
      <c r="B2605" s="85" t="s">
        <v>5135</v>
      </c>
      <c r="C2605" s="85" t="s">
        <v>14654</v>
      </c>
      <c r="D2605" s="99" t="s">
        <v>22</v>
      </c>
      <c r="E2605" s="172" t="s">
        <v>12</v>
      </c>
      <c r="F2605" s="90">
        <v>3711.79</v>
      </c>
      <c r="G2605" s="136">
        <f t="shared" si="564"/>
        <v>2201.0914699999998</v>
      </c>
      <c r="H2605" s="130">
        <f>G2605*30/100</f>
        <v>660.32744099999991</v>
      </c>
      <c r="I2605" s="131">
        <f t="shared" ref="I2605" si="566">G2605+H2605</f>
        <v>2861.4189109999998</v>
      </c>
      <c r="J2605" s="142">
        <v>0.3</v>
      </c>
      <c r="K2605" s="27"/>
    </row>
    <row r="2606" spans="1:11" ht="18.75">
      <c r="A2606" s="86" t="s">
        <v>145</v>
      </c>
      <c r="B2606" s="126" t="s">
        <v>4569</v>
      </c>
      <c r="C2606" s="95"/>
      <c r="D2606" s="96"/>
      <c r="E2606" s="96"/>
      <c r="F2606" s="90"/>
      <c r="G2606" s="146"/>
      <c r="H2606" s="149"/>
      <c r="I2606" s="146"/>
      <c r="J2606" s="138"/>
      <c r="K2606" s="27"/>
    </row>
    <row r="2607" spans="1:11" ht="30">
      <c r="A2607" s="86" t="s">
        <v>14655</v>
      </c>
      <c r="B2607" s="88" t="s">
        <v>4570</v>
      </c>
      <c r="C2607" s="88"/>
      <c r="D2607" s="86" t="s">
        <v>11794</v>
      </c>
      <c r="E2607" s="169" t="s">
        <v>12</v>
      </c>
      <c r="F2607" s="90">
        <v>155895.78</v>
      </c>
      <c r="G2607" s="136">
        <f t="shared" si="564"/>
        <v>92446.197539999994</v>
      </c>
      <c r="H2607" s="130">
        <f t="shared" ref="H2607:H2608" si="567">G2607*30/100</f>
        <v>27733.859261999998</v>
      </c>
      <c r="I2607" s="131">
        <f t="shared" ref="I2607:I2608" si="568">G2607+H2607</f>
        <v>120180.05680199999</v>
      </c>
      <c r="J2607" s="142">
        <v>0.3</v>
      </c>
      <c r="K2607" s="27"/>
    </row>
    <row r="2608" spans="1:11" ht="20.25">
      <c r="A2608" s="86" t="s">
        <v>14656</v>
      </c>
      <c r="B2608" s="88" t="s">
        <v>4572</v>
      </c>
      <c r="C2608" s="88"/>
      <c r="D2608" s="86" t="s">
        <v>11794</v>
      </c>
      <c r="E2608" s="169" t="s">
        <v>12</v>
      </c>
      <c r="F2608" s="90">
        <v>170068.12</v>
      </c>
      <c r="G2608" s="136">
        <f t="shared" si="564"/>
        <v>100850.39515999999</v>
      </c>
      <c r="H2608" s="130">
        <f t="shared" si="567"/>
        <v>30255.118547999995</v>
      </c>
      <c r="I2608" s="131">
        <f t="shared" si="568"/>
        <v>131105.51370799998</v>
      </c>
      <c r="J2608" s="142">
        <v>0.3</v>
      </c>
      <c r="K2608" s="27"/>
    </row>
    <row r="2609" spans="1:11" ht="30">
      <c r="A2609" s="86" t="s">
        <v>14657</v>
      </c>
      <c r="B2609" s="88" t="s">
        <v>14658</v>
      </c>
      <c r="C2609" s="88" t="s">
        <v>14659</v>
      </c>
      <c r="D2609" s="96"/>
      <c r="E2609" s="82"/>
      <c r="F2609" s="90">
        <v>50615.51</v>
      </c>
      <c r="G2609" s="136">
        <f t="shared" si="564"/>
        <v>30014.997429999999</v>
      </c>
      <c r="H2609" s="28"/>
      <c r="I2609" s="131">
        <f t="shared" ref="I2609" si="569">G2609</f>
        <v>30014.997429999999</v>
      </c>
      <c r="J2609" s="138"/>
      <c r="K2609" s="27"/>
    </row>
    <row r="2610" spans="1:11" ht="28.5">
      <c r="A2610" s="86" t="s">
        <v>145</v>
      </c>
      <c r="B2610" s="89" t="s">
        <v>14660</v>
      </c>
      <c r="C2610" s="127" t="s">
        <v>14661</v>
      </c>
      <c r="D2610" s="106"/>
      <c r="E2610" s="120"/>
      <c r="F2610" s="90"/>
      <c r="G2610" s="146"/>
      <c r="H2610" s="150"/>
      <c r="I2610" s="146"/>
      <c r="J2610" s="138"/>
      <c r="K2610" s="27"/>
    </row>
    <row r="2611" spans="1:11" ht="30">
      <c r="A2611" s="86" t="s">
        <v>14662</v>
      </c>
      <c r="B2611" s="88" t="s">
        <v>14663</v>
      </c>
      <c r="C2611" s="88" t="s">
        <v>14664</v>
      </c>
      <c r="D2611" s="86"/>
      <c r="E2611" s="86"/>
      <c r="F2611" s="90">
        <v>53.98</v>
      </c>
      <c r="G2611" s="136">
        <f t="shared" si="564"/>
        <v>32.01014</v>
      </c>
      <c r="H2611" s="130">
        <f>G2611*40/100</f>
        <v>12.804056000000001</v>
      </c>
      <c r="I2611" s="131">
        <f>G2611+H2611</f>
        <v>44.814196000000003</v>
      </c>
      <c r="J2611" s="142">
        <v>0.4</v>
      </c>
      <c r="K2611" s="27"/>
    </row>
    <row r="2612" spans="1:11" ht="30">
      <c r="A2612" s="86" t="s">
        <v>14665</v>
      </c>
      <c r="B2612" s="88" t="s">
        <v>14666</v>
      </c>
      <c r="C2612" s="88" t="s">
        <v>14667</v>
      </c>
      <c r="D2612" s="86"/>
      <c r="E2612" s="86"/>
      <c r="F2612" s="90">
        <v>101.23</v>
      </c>
      <c r="G2612" s="136">
        <f t="shared" si="564"/>
        <v>60.029389999999999</v>
      </c>
      <c r="H2612" s="130">
        <f>G2612*40/100</f>
        <v>24.011756000000002</v>
      </c>
      <c r="I2612" s="131">
        <f>G2612+H2612</f>
        <v>84.041145999999998</v>
      </c>
      <c r="J2612" s="142">
        <v>0.4</v>
      </c>
      <c r="K2612" s="27"/>
    </row>
    <row r="2613" spans="1:11" ht="30">
      <c r="A2613" s="86" t="s">
        <v>14668</v>
      </c>
      <c r="B2613" s="88" t="s">
        <v>14669</v>
      </c>
      <c r="C2613" s="88" t="s">
        <v>14670</v>
      </c>
      <c r="D2613" s="100"/>
      <c r="E2613" s="100"/>
      <c r="F2613" s="90">
        <v>298.27999999999997</v>
      </c>
      <c r="G2613" s="136">
        <f t="shared" si="564"/>
        <v>176.88003999999998</v>
      </c>
      <c r="H2613" s="130">
        <f>G2613*75/100</f>
        <v>132.66002999999998</v>
      </c>
      <c r="I2613" s="131">
        <f t="shared" ref="I2613:I2614" si="570">G2613+H2613</f>
        <v>309.54006999999996</v>
      </c>
      <c r="J2613" s="142">
        <v>0.75</v>
      </c>
      <c r="K2613" s="27"/>
    </row>
    <row r="2614" spans="1:11" ht="30">
      <c r="A2614" s="86" t="s">
        <v>14671</v>
      </c>
      <c r="B2614" s="88" t="s">
        <v>14672</v>
      </c>
      <c r="C2614" s="88" t="s">
        <v>14673</v>
      </c>
      <c r="D2614" s="100"/>
      <c r="E2614" s="100"/>
      <c r="F2614" s="90">
        <v>456.2</v>
      </c>
      <c r="G2614" s="136">
        <f t="shared" si="564"/>
        <v>270.52659999999997</v>
      </c>
      <c r="H2614" s="130">
        <f>G2614*75/100</f>
        <v>202.89494999999999</v>
      </c>
      <c r="I2614" s="131">
        <f t="shared" si="570"/>
        <v>473.42154999999997</v>
      </c>
      <c r="J2614" s="142">
        <v>0.75</v>
      </c>
      <c r="K2614" s="27"/>
    </row>
    <row r="2615" spans="1:11" ht="28.5">
      <c r="A2615" s="86" t="s">
        <v>145</v>
      </c>
      <c r="B2615" s="89" t="s">
        <v>14674</v>
      </c>
      <c r="C2615" s="100"/>
      <c r="D2615" s="100"/>
      <c r="E2615" s="86"/>
      <c r="F2615" s="90"/>
      <c r="G2615" s="146"/>
      <c r="H2615" s="149"/>
      <c r="I2615" s="146"/>
      <c r="J2615" s="138"/>
      <c r="K2615" s="27"/>
    </row>
    <row r="2616" spans="1:11" ht="105">
      <c r="A2616" s="86" t="s">
        <v>14675</v>
      </c>
      <c r="B2616" s="88" t="s">
        <v>14676</v>
      </c>
      <c r="C2616" s="88" t="s">
        <v>14677</v>
      </c>
      <c r="D2616" s="100"/>
      <c r="E2616" s="86"/>
      <c r="F2616" s="90">
        <v>1687.18</v>
      </c>
      <c r="G2616" s="136">
        <f t="shared" si="564"/>
        <v>1000.49774</v>
      </c>
      <c r="H2616" s="130"/>
      <c r="I2616" s="131">
        <f t="shared" ref="I2616" si="571">G2616</f>
        <v>1000.49774</v>
      </c>
      <c r="J2616" s="138"/>
      <c r="K2616" s="27"/>
    </row>
    <row r="2617" spans="1:11" ht="47.25" customHeight="1">
      <c r="A2617" s="264" t="s">
        <v>11701</v>
      </c>
      <c r="B2617" s="264"/>
      <c r="C2617" s="264"/>
      <c r="D2617" s="264"/>
      <c r="E2617" s="264"/>
      <c r="F2617" s="264"/>
    </row>
  </sheetData>
  <autoFilter ref="A5:K2617"/>
  <mergeCells count="6">
    <mergeCell ref="A1:J1"/>
    <mergeCell ref="A2:K2"/>
    <mergeCell ref="A3:K3"/>
    <mergeCell ref="A2617:F2617"/>
    <mergeCell ref="A4:K4"/>
    <mergeCell ref="I6:I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8"/>
  <sheetViews>
    <sheetView workbookViewId="0">
      <selection activeCell="A2" sqref="A1:H1048576"/>
    </sheetView>
  </sheetViews>
  <sheetFormatPr defaultRowHeight="15"/>
  <cols>
    <col min="2" max="2" width="44.7109375" customWidth="1"/>
    <col min="3" max="3" width="16.28515625" customWidth="1"/>
    <col min="4" max="4" width="13" customWidth="1"/>
    <col min="5" max="5" width="3.42578125" customWidth="1"/>
    <col min="8" max="8" width="22" customWidth="1"/>
  </cols>
  <sheetData>
    <row r="1" spans="1:8" ht="56.25" customHeight="1">
      <c r="A1" s="273" t="s">
        <v>17</v>
      </c>
      <c r="B1" s="273"/>
      <c r="C1" s="273"/>
      <c r="D1" s="273"/>
      <c r="E1" s="273"/>
      <c r="F1" s="273"/>
      <c r="G1" s="273"/>
      <c r="H1" s="273"/>
    </row>
    <row r="2" spans="1:8" ht="18.75" customHeight="1">
      <c r="A2" s="4" t="s">
        <v>18</v>
      </c>
      <c r="B2" s="4" t="s">
        <v>19</v>
      </c>
      <c r="C2" s="274" t="s">
        <v>14835</v>
      </c>
      <c r="D2" s="276" t="s">
        <v>14836</v>
      </c>
      <c r="E2" s="280"/>
    </row>
    <row r="3" spans="1:8" ht="83.25" customHeight="1">
      <c r="A3" s="278" t="s">
        <v>26</v>
      </c>
      <c r="B3" s="279"/>
      <c r="C3" s="275"/>
      <c r="D3" s="277"/>
      <c r="E3" s="281"/>
    </row>
    <row r="4" spans="1:8" ht="15.75">
      <c r="A4" s="152">
        <v>4400</v>
      </c>
      <c r="B4" s="153" t="s">
        <v>27</v>
      </c>
      <c r="C4" s="163" t="s">
        <v>12</v>
      </c>
      <c r="D4" s="161" t="s">
        <v>12</v>
      </c>
      <c r="E4" s="281"/>
    </row>
    <row r="5" spans="1:8" ht="18.75">
      <c r="A5" s="154">
        <v>4800</v>
      </c>
      <c r="B5" s="155" t="s">
        <v>28</v>
      </c>
      <c r="C5" s="164">
        <v>89</v>
      </c>
      <c r="D5" s="162">
        <f>C5*2</f>
        <v>178</v>
      </c>
      <c r="E5" s="281"/>
    </row>
    <row r="6" spans="1:8" ht="18.75">
      <c r="A6" s="154">
        <v>3100</v>
      </c>
      <c r="B6" s="155" t="s">
        <v>29</v>
      </c>
      <c r="C6" s="164">
        <v>82</v>
      </c>
      <c r="D6" s="162">
        <f t="shared" ref="D6:D34" si="0">C6*2</f>
        <v>164</v>
      </c>
      <c r="E6" s="281"/>
      <c r="G6" s="166"/>
    </row>
    <row r="7" spans="1:8" ht="18.75">
      <c r="A7" s="154">
        <v>2400</v>
      </c>
      <c r="B7" s="155" t="s">
        <v>30</v>
      </c>
      <c r="C7" s="164">
        <v>112</v>
      </c>
      <c r="D7" s="162">
        <f t="shared" si="0"/>
        <v>224</v>
      </c>
      <c r="E7" s="281"/>
      <c r="G7" s="166"/>
    </row>
    <row r="8" spans="1:8" ht="18.75">
      <c r="A8" s="154">
        <v>2000</v>
      </c>
      <c r="B8" s="155" t="s">
        <v>31</v>
      </c>
      <c r="C8" s="164">
        <v>99</v>
      </c>
      <c r="D8" s="162">
        <f t="shared" si="0"/>
        <v>198</v>
      </c>
      <c r="E8" s="281"/>
      <c r="G8" s="166"/>
    </row>
    <row r="9" spans="1:8" ht="18.75">
      <c r="A9" s="154">
        <v>1500</v>
      </c>
      <c r="B9" s="155" t="s">
        <v>32</v>
      </c>
      <c r="C9" s="164">
        <v>91</v>
      </c>
      <c r="D9" s="162">
        <f t="shared" si="0"/>
        <v>182</v>
      </c>
      <c r="E9" s="281"/>
      <c r="G9" s="166"/>
    </row>
    <row r="10" spans="1:8" ht="18.75">
      <c r="A10" s="154">
        <v>1600</v>
      </c>
      <c r="B10" s="155" t="s">
        <v>33</v>
      </c>
      <c r="C10" s="164">
        <v>99</v>
      </c>
      <c r="D10" s="162">
        <f t="shared" si="0"/>
        <v>198</v>
      </c>
      <c r="E10" s="281"/>
      <c r="G10" s="166"/>
    </row>
    <row r="11" spans="1:8" ht="18.75">
      <c r="A11" s="154">
        <v>1700</v>
      </c>
      <c r="B11" s="155" t="s">
        <v>34</v>
      </c>
      <c r="C11" s="164">
        <v>82</v>
      </c>
      <c r="D11" s="162">
        <f t="shared" si="0"/>
        <v>164</v>
      </c>
      <c r="E11" s="281"/>
      <c r="G11" s="166"/>
    </row>
    <row r="12" spans="1:8" ht="18.75">
      <c r="A12" s="154">
        <v>1200</v>
      </c>
      <c r="B12" s="155" t="s">
        <v>35</v>
      </c>
      <c r="C12" s="164">
        <v>112</v>
      </c>
      <c r="D12" s="162">
        <f t="shared" si="0"/>
        <v>224</v>
      </c>
      <c r="E12" s="281"/>
      <c r="G12" s="166"/>
    </row>
    <row r="13" spans="1:8" ht="18.75">
      <c r="A13" s="154">
        <v>1800</v>
      </c>
      <c r="B13" s="155" t="s">
        <v>36</v>
      </c>
      <c r="C13" s="164">
        <v>101</v>
      </c>
      <c r="D13" s="162">
        <f t="shared" si="0"/>
        <v>202</v>
      </c>
      <c r="E13" s="281"/>
      <c r="G13" s="166"/>
    </row>
    <row r="14" spans="1:8" ht="18.75">
      <c r="A14" s="154">
        <v>1900</v>
      </c>
      <c r="B14" s="155" t="s">
        <v>37</v>
      </c>
      <c r="C14" s="164">
        <v>112</v>
      </c>
      <c r="D14" s="162">
        <f t="shared" si="0"/>
        <v>224</v>
      </c>
      <c r="E14" s="281"/>
      <c r="G14" s="166"/>
    </row>
    <row r="15" spans="1:8" ht="18.75">
      <c r="A15" s="154">
        <v>2200</v>
      </c>
      <c r="B15" s="155" t="s">
        <v>38</v>
      </c>
      <c r="C15" s="164">
        <v>99</v>
      </c>
      <c r="D15" s="162">
        <f t="shared" si="0"/>
        <v>198</v>
      </c>
      <c r="E15" s="281"/>
      <c r="G15" s="166"/>
    </row>
    <row r="16" spans="1:8" ht="18.75">
      <c r="A16" s="154">
        <v>1171</v>
      </c>
      <c r="B16" s="155" t="s">
        <v>39</v>
      </c>
      <c r="C16" s="164">
        <v>99</v>
      </c>
      <c r="D16" s="162">
        <f t="shared" si="0"/>
        <v>198</v>
      </c>
      <c r="E16" s="281"/>
      <c r="G16" s="166"/>
    </row>
    <row r="17" spans="1:7" ht="18.75">
      <c r="A17" s="154">
        <v>2900</v>
      </c>
      <c r="B17" s="155" t="s">
        <v>40</v>
      </c>
      <c r="C17" s="164">
        <v>86</v>
      </c>
      <c r="D17" s="162">
        <f t="shared" si="0"/>
        <v>172</v>
      </c>
      <c r="E17" s="281"/>
      <c r="G17" s="166"/>
    </row>
    <row r="18" spans="1:7" ht="18.75">
      <c r="A18" s="154">
        <v>1000</v>
      </c>
      <c r="B18" s="155" t="s">
        <v>41</v>
      </c>
      <c r="C18" s="164">
        <v>113</v>
      </c>
      <c r="D18" s="162">
        <f t="shared" si="0"/>
        <v>226</v>
      </c>
      <c r="E18" s="281"/>
      <c r="G18" s="166"/>
    </row>
    <row r="19" spans="1:7" ht="18.75">
      <c r="A19" s="154">
        <v>3000</v>
      </c>
      <c r="B19" s="155" t="s">
        <v>42</v>
      </c>
      <c r="C19" s="164">
        <v>122</v>
      </c>
      <c r="D19" s="162">
        <f t="shared" si="0"/>
        <v>244</v>
      </c>
      <c r="E19" s="281"/>
      <c r="G19" s="166"/>
    </row>
    <row r="20" spans="1:7" ht="18.75">
      <c r="A20" s="154">
        <v>2300</v>
      </c>
      <c r="B20" s="155" t="s">
        <v>43</v>
      </c>
      <c r="C20" s="164">
        <v>113</v>
      </c>
      <c r="D20" s="162">
        <f t="shared" si="0"/>
        <v>226</v>
      </c>
      <c r="E20" s="281"/>
      <c r="G20" s="166"/>
    </row>
    <row r="21" spans="1:7" ht="18.75">
      <c r="A21" s="154">
        <v>1100</v>
      </c>
      <c r="B21" s="155" t="s">
        <v>44</v>
      </c>
      <c r="C21" s="164">
        <v>136</v>
      </c>
      <c r="D21" s="162">
        <f t="shared" si="0"/>
        <v>272</v>
      </c>
      <c r="E21" s="281"/>
      <c r="G21" s="166"/>
    </row>
    <row r="22" spans="1:7" ht="18.75">
      <c r="A22" s="154">
        <v>2800</v>
      </c>
      <c r="B22" s="155" t="s">
        <v>45</v>
      </c>
      <c r="C22" s="164">
        <v>86</v>
      </c>
      <c r="D22" s="162">
        <f t="shared" si="0"/>
        <v>172</v>
      </c>
      <c r="E22" s="281"/>
      <c r="G22" s="166"/>
    </row>
    <row r="23" spans="1:7" ht="18.75">
      <c r="A23" s="154">
        <v>1300</v>
      </c>
      <c r="B23" s="155" t="s">
        <v>46</v>
      </c>
      <c r="C23" s="164">
        <v>102</v>
      </c>
      <c r="D23" s="162">
        <f t="shared" si="0"/>
        <v>204</v>
      </c>
      <c r="E23" s="281"/>
      <c r="G23" s="166"/>
    </row>
    <row r="24" spans="1:7" ht="18.75">
      <c r="A24" s="154">
        <v>3400</v>
      </c>
      <c r="B24" s="155" t="s">
        <v>47</v>
      </c>
      <c r="C24" s="164">
        <v>89</v>
      </c>
      <c r="D24" s="162">
        <f t="shared" si="0"/>
        <v>178</v>
      </c>
      <c r="E24" s="281"/>
      <c r="G24" s="166"/>
    </row>
    <row r="25" spans="1:7" ht="18.75">
      <c r="A25" s="154">
        <v>2600</v>
      </c>
      <c r="B25" s="155" t="s">
        <v>48</v>
      </c>
      <c r="C25" s="164">
        <v>99</v>
      </c>
      <c r="D25" s="162">
        <f t="shared" si="0"/>
        <v>198</v>
      </c>
      <c r="E25" s="281"/>
      <c r="G25" s="166"/>
    </row>
    <row r="26" spans="1:7" ht="18.75">
      <c r="A26" s="154">
        <v>2500</v>
      </c>
      <c r="B26" s="155" t="s">
        <v>49</v>
      </c>
      <c r="C26" s="164">
        <v>112</v>
      </c>
      <c r="D26" s="162">
        <f t="shared" si="0"/>
        <v>224</v>
      </c>
      <c r="E26" s="281"/>
      <c r="G26" s="166"/>
    </row>
    <row r="27" spans="1:7" ht="18.75">
      <c r="A27" s="154">
        <v>3200</v>
      </c>
      <c r="B27" s="155" t="s">
        <v>50</v>
      </c>
      <c r="C27" s="164">
        <v>89</v>
      </c>
      <c r="D27" s="162">
        <f t="shared" si="0"/>
        <v>178</v>
      </c>
      <c r="E27" s="281"/>
      <c r="G27" s="166"/>
    </row>
    <row r="28" spans="1:7" ht="18.75">
      <c r="A28" s="154">
        <v>3300</v>
      </c>
      <c r="B28" s="155" t="s">
        <v>51</v>
      </c>
      <c r="C28" s="164">
        <v>89</v>
      </c>
      <c r="D28" s="162">
        <f t="shared" si="0"/>
        <v>178</v>
      </c>
      <c r="E28" s="281"/>
      <c r="G28" s="166"/>
    </row>
    <row r="29" spans="1:7" ht="18.75">
      <c r="A29" s="154">
        <v>1400</v>
      </c>
      <c r="B29" s="155" t="s">
        <v>52</v>
      </c>
      <c r="C29" s="164">
        <v>99</v>
      </c>
      <c r="D29" s="162">
        <f t="shared" si="0"/>
        <v>198</v>
      </c>
      <c r="E29" s="281"/>
      <c r="G29" s="166"/>
    </row>
    <row r="30" spans="1:7" ht="18.75">
      <c r="A30" s="154">
        <v>4000</v>
      </c>
      <c r="B30" s="155" t="s">
        <v>53</v>
      </c>
      <c r="C30" s="164">
        <v>101</v>
      </c>
      <c r="D30" s="162">
        <f t="shared" si="0"/>
        <v>202</v>
      </c>
      <c r="E30" s="281"/>
      <c r="G30" s="166"/>
    </row>
    <row r="31" spans="1:7" ht="18.75">
      <c r="A31" s="154">
        <v>4300</v>
      </c>
      <c r="B31" s="155" t="s">
        <v>54</v>
      </c>
      <c r="C31" s="164">
        <v>89</v>
      </c>
      <c r="D31" s="162">
        <f t="shared" si="0"/>
        <v>178</v>
      </c>
      <c r="E31" s="281"/>
      <c r="G31" s="166"/>
    </row>
    <row r="32" spans="1:7" ht="18.75">
      <c r="A32" s="154">
        <v>600</v>
      </c>
      <c r="B32" s="155" t="s">
        <v>55</v>
      </c>
      <c r="C32" s="164">
        <v>101</v>
      </c>
      <c r="D32" s="162">
        <f t="shared" si="0"/>
        <v>202</v>
      </c>
      <c r="E32" s="281"/>
      <c r="G32" s="166"/>
    </row>
    <row r="33" spans="1:7" ht="18.75">
      <c r="A33" s="154">
        <v>3600</v>
      </c>
      <c r="B33" s="155" t="s">
        <v>56</v>
      </c>
      <c r="C33" s="164">
        <v>89</v>
      </c>
      <c r="D33" s="162">
        <f t="shared" si="0"/>
        <v>178</v>
      </c>
      <c r="E33" s="281"/>
      <c r="G33" s="166"/>
    </row>
    <row r="34" spans="1:7" ht="18.75">
      <c r="A34" s="154">
        <v>2700</v>
      </c>
      <c r="B34" s="155" t="s">
        <v>57</v>
      </c>
      <c r="C34" s="164">
        <v>112</v>
      </c>
      <c r="D34" s="162">
        <f t="shared" si="0"/>
        <v>224</v>
      </c>
      <c r="E34" s="281"/>
      <c r="G34" s="166"/>
    </row>
    <row r="35" spans="1:7" ht="18.75">
      <c r="A35" s="283" t="s">
        <v>58</v>
      </c>
      <c r="B35" s="283"/>
      <c r="C35" s="156"/>
      <c r="D35" s="158"/>
      <c r="E35" s="281"/>
    </row>
    <row r="36" spans="1:7" ht="18.75">
      <c r="A36" s="154">
        <v>3197</v>
      </c>
      <c r="B36" s="155" t="s">
        <v>59</v>
      </c>
      <c r="C36" s="164">
        <v>102</v>
      </c>
      <c r="D36" s="162">
        <f>C36*2</f>
        <v>204</v>
      </c>
      <c r="E36" s="281"/>
    </row>
    <row r="37" spans="1:7" ht="18.75">
      <c r="A37" s="154">
        <v>3198</v>
      </c>
      <c r="B37" s="155" t="s">
        <v>60</v>
      </c>
      <c r="C37" s="164">
        <v>102</v>
      </c>
      <c r="D37" s="162">
        <f t="shared" ref="D37:D80" si="1">C37*2</f>
        <v>204</v>
      </c>
      <c r="E37" s="281"/>
    </row>
    <row r="38" spans="1:7" ht="18.75">
      <c r="A38" s="154">
        <v>3199</v>
      </c>
      <c r="B38" s="155" t="s">
        <v>61</v>
      </c>
      <c r="C38" s="164">
        <v>101</v>
      </c>
      <c r="D38" s="162">
        <f t="shared" si="1"/>
        <v>202</v>
      </c>
      <c r="E38" s="281"/>
    </row>
    <row r="39" spans="1:7" ht="18.75">
      <c r="A39" s="154">
        <v>1596</v>
      </c>
      <c r="B39" s="155" t="s">
        <v>62</v>
      </c>
      <c r="C39" s="165" t="s">
        <v>12</v>
      </c>
      <c r="D39" s="160" t="s">
        <v>12</v>
      </c>
      <c r="E39" s="281"/>
    </row>
    <row r="40" spans="1:7" ht="18.75">
      <c r="A40" s="154">
        <v>1593</v>
      </c>
      <c r="B40" s="155" t="s">
        <v>63</v>
      </c>
      <c r="C40" s="164">
        <v>102</v>
      </c>
      <c r="D40" s="162">
        <f t="shared" si="1"/>
        <v>204</v>
      </c>
      <c r="E40" s="281"/>
    </row>
    <row r="41" spans="1:7" ht="18.75">
      <c r="A41" s="154">
        <v>1592</v>
      </c>
      <c r="B41" s="155" t="s">
        <v>64</v>
      </c>
      <c r="C41" s="164">
        <v>102</v>
      </c>
      <c r="D41" s="162">
        <f t="shared" si="1"/>
        <v>204</v>
      </c>
      <c r="E41" s="281"/>
    </row>
    <row r="42" spans="1:7" ht="18.75">
      <c r="A42" s="154">
        <v>1591</v>
      </c>
      <c r="B42" s="155" t="s">
        <v>65</v>
      </c>
      <c r="C42" s="164">
        <v>102</v>
      </c>
      <c r="D42" s="162">
        <f t="shared" si="1"/>
        <v>204</v>
      </c>
      <c r="E42" s="281"/>
    </row>
    <row r="43" spans="1:7" ht="18.75">
      <c r="A43" s="154">
        <v>1574</v>
      </c>
      <c r="B43" s="155" t="s">
        <v>66</v>
      </c>
      <c r="C43" s="164">
        <v>89</v>
      </c>
      <c r="D43" s="162">
        <f t="shared" si="1"/>
        <v>178</v>
      </c>
      <c r="E43" s="281"/>
    </row>
    <row r="44" spans="1:7" ht="18.75">
      <c r="A44" s="154">
        <v>1590</v>
      </c>
      <c r="B44" s="155" t="s">
        <v>67</v>
      </c>
      <c r="C44" s="164">
        <v>102</v>
      </c>
      <c r="D44" s="162">
        <f t="shared" si="1"/>
        <v>204</v>
      </c>
      <c r="E44" s="281"/>
    </row>
    <row r="45" spans="1:7" ht="18.75">
      <c r="A45" s="154">
        <v>1589</v>
      </c>
      <c r="B45" s="155" t="s">
        <v>68</v>
      </c>
      <c r="C45" s="164">
        <v>102</v>
      </c>
      <c r="D45" s="162">
        <f t="shared" si="1"/>
        <v>204</v>
      </c>
      <c r="E45" s="281"/>
    </row>
    <row r="46" spans="1:7" ht="18.75">
      <c r="A46" s="154">
        <v>1594</v>
      </c>
      <c r="B46" s="155" t="s">
        <v>69</v>
      </c>
      <c r="C46" s="164">
        <v>102</v>
      </c>
      <c r="D46" s="162">
        <f t="shared" si="1"/>
        <v>204</v>
      </c>
      <c r="E46" s="281"/>
    </row>
    <row r="47" spans="1:7" ht="18.75">
      <c r="A47" s="154">
        <v>1587</v>
      </c>
      <c r="B47" s="155" t="s">
        <v>70</v>
      </c>
      <c r="C47" s="164">
        <v>102</v>
      </c>
      <c r="D47" s="162">
        <f t="shared" si="1"/>
        <v>204</v>
      </c>
      <c r="E47" s="281"/>
    </row>
    <row r="48" spans="1:7" ht="18.75">
      <c r="A48" s="154">
        <v>1582</v>
      </c>
      <c r="B48" s="155" t="s">
        <v>71</v>
      </c>
      <c r="C48" s="164">
        <v>102</v>
      </c>
      <c r="D48" s="162">
        <f t="shared" si="1"/>
        <v>204</v>
      </c>
      <c r="E48" s="281"/>
    </row>
    <row r="49" spans="1:5" ht="18.75">
      <c r="A49" s="154">
        <v>1595</v>
      </c>
      <c r="B49" s="155" t="s">
        <v>72</v>
      </c>
      <c r="C49" s="164">
        <v>102</v>
      </c>
      <c r="D49" s="162">
        <f t="shared" si="1"/>
        <v>204</v>
      </c>
      <c r="E49" s="281"/>
    </row>
    <row r="50" spans="1:5" ht="18.75">
      <c r="A50" s="154">
        <v>1588</v>
      </c>
      <c r="B50" s="155" t="s">
        <v>73</v>
      </c>
      <c r="C50" s="164">
        <v>102</v>
      </c>
      <c r="D50" s="162">
        <f t="shared" si="1"/>
        <v>204</v>
      </c>
      <c r="E50" s="281"/>
    </row>
    <row r="51" spans="1:5" ht="18.75">
      <c r="A51" s="154">
        <v>1598</v>
      </c>
      <c r="B51" s="155" t="s">
        <v>74</v>
      </c>
      <c r="C51" s="164">
        <v>102</v>
      </c>
      <c r="D51" s="162">
        <f t="shared" si="1"/>
        <v>204</v>
      </c>
      <c r="E51" s="281"/>
    </row>
    <row r="52" spans="1:5" ht="18.75">
      <c r="A52" s="154">
        <v>1561</v>
      </c>
      <c r="B52" s="155" t="s">
        <v>75</v>
      </c>
      <c r="C52" s="164">
        <v>102</v>
      </c>
      <c r="D52" s="162">
        <f t="shared" si="1"/>
        <v>204</v>
      </c>
      <c r="E52" s="281"/>
    </row>
    <row r="53" spans="1:5" ht="18.75">
      <c r="A53" s="154">
        <v>1586</v>
      </c>
      <c r="B53" s="155" t="s">
        <v>76</v>
      </c>
      <c r="C53" s="164">
        <v>136</v>
      </c>
      <c r="D53" s="162">
        <f t="shared" si="1"/>
        <v>272</v>
      </c>
      <c r="E53" s="281"/>
    </row>
    <row r="54" spans="1:5" ht="18.75">
      <c r="A54" s="154">
        <v>1585</v>
      </c>
      <c r="B54" s="155" t="s">
        <v>77</v>
      </c>
      <c r="C54" s="164">
        <v>102</v>
      </c>
      <c r="D54" s="162">
        <f t="shared" si="1"/>
        <v>204</v>
      </c>
      <c r="E54" s="281"/>
    </row>
    <row r="55" spans="1:5" ht="18.75">
      <c r="A55" s="154">
        <v>1584</v>
      </c>
      <c r="B55" s="155" t="s">
        <v>78</v>
      </c>
      <c r="C55" s="164">
        <v>102</v>
      </c>
      <c r="D55" s="162">
        <f t="shared" si="1"/>
        <v>204</v>
      </c>
      <c r="E55" s="281"/>
    </row>
    <row r="56" spans="1:5" ht="18.75">
      <c r="A56" s="154">
        <v>1583</v>
      </c>
      <c r="B56" s="155" t="s">
        <v>79</v>
      </c>
      <c r="C56" s="164">
        <v>102</v>
      </c>
      <c r="D56" s="162">
        <f t="shared" si="1"/>
        <v>204</v>
      </c>
      <c r="E56" s="281"/>
    </row>
    <row r="57" spans="1:5" ht="18.75">
      <c r="A57" s="154">
        <v>1599</v>
      </c>
      <c r="B57" s="155" t="s">
        <v>80</v>
      </c>
      <c r="C57" s="164">
        <v>102</v>
      </c>
      <c r="D57" s="162">
        <f t="shared" si="1"/>
        <v>204</v>
      </c>
      <c r="E57" s="281"/>
    </row>
    <row r="58" spans="1:5" ht="18.75">
      <c r="A58" s="154">
        <v>2781</v>
      </c>
      <c r="B58" s="155" t="s">
        <v>81</v>
      </c>
      <c r="C58" s="164">
        <v>112</v>
      </c>
      <c r="D58" s="162">
        <f t="shared" si="1"/>
        <v>224</v>
      </c>
      <c r="E58" s="281"/>
    </row>
    <row r="59" spans="1:5" ht="18.75">
      <c r="A59" s="154">
        <v>1597</v>
      </c>
      <c r="B59" s="155" t="s">
        <v>82</v>
      </c>
      <c r="C59" s="164">
        <v>91</v>
      </c>
      <c r="D59" s="162">
        <f t="shared" si="1"/>
        <v>182</v>
      </c>
      <c r="E59" s="281"/>
    </row>
    <row r="60" spans="1:5" ht="18.75">
      <c r="A60" s="154">
        <v>1975</v>
      </c>
      <c r="B60" s="155" t="s">
        <v>83</v>
      </c>
      <c r="C60" s="164">
        <v>112</v>
      </c>
      <c r="D60" s="162">
        <f t="shared" si="1"/>
        <v>224</v>
      </c>
      <c r="E60" s="281"/>
    </row>
    <row r="61" spans="1:5" ht="18.75">
      <c r="A61" s="154">
        <v>1910</v>
      </c>
      <c r="B61" s="155" t="s">
        <v>84</v>
      </c>
      <c r="C61" s="164">
        <v>112</v>
      </c>
      <c r="D61" s="162">
        <f t="shared" si="1"/>
        <v>224</v>
      </c>
      <c r="E61" s="281"/>
    </row>
    <row r="62" spans="1:5" ht="18.75">
      <c r="A62" s="154">
        <v>1076</v>
      </c>
      <c r="B62" s="155" t="s">
        <v>85</v>
      </c>
      <c r="C62" s="164">
        <v>112</v>
      </c>
      <c r="D62" s="162">
        <f t="shared" si="1"/>
        <v>224</v>
      </c>
      <c r="E62" s="281"/>
    </row>
    <row r="63" spans="1:5" ht="18.75">
      <c r="A63" s="154">
        <v>1053</v>
      </c>
      <c r="B63" s="155" t="s">
        <v>86</v>
      </c>
      <c r="C63" s="164">
        <v>89</v>
      </c>
      <c r="D63" s="162">
        <f t="shared" si="1"/>
        <v>178</v>
      </c>
      <c r="E63" s="281"/>
    </row>
    <row r="64" spans="1:5" ht="18.75">
      <c r="A64" s="154">
        <v>1070</v>
      </c>
      <c r="B64" s="155" t="s">
        <v>87</v>
      </c>
      <c r="C64" s="164">
        <v>113</v>
      </c>
      <c r="D64" s="162">
        <f t="shared" si="1"/>
        <v>226</v>
      </c>
      <c r="E64" s="281"/>
    </row>
    <row r="65" spans="1:5" ht="18.75">
      <c r="A65" s="154">
        <v>1073</v>
      </c>
      <c r="B65" s="155" t="s">
        <v>88</v>
      </c>
      <c r="C65" s="164">
        <v>114</v>
      </c>
      <c r="D65" s="162">
        <f t="shared" si="1"/>
        <v>228</v>
      </c>
      <c r="E65" s="281"/>
    </row>
    <row r="66" spans="1:5" ht="18.75">
      <c r="A66" s="154">
        <v>1078</v>
      </c>
      <c r="B66" s="155" t="s">
        <v>89</v>
      </c>
      <c r="C66" s="164">
        <v>112</v>
      </c>
      <c r="D66" s="162">
        <f t="shared" si="1"/>
        <v>224</v>
      </c>
      <c r="E66" s="281"/>
    </row>
    <row r="67" spans="1:5" ht="18.75">
      <c r="A67" s="154">
        <v>1069</v>
      </c>
      <c r="B67" s="155" t="s">
        <v>90</v>
      </c>
      <c r="C67" s="164">
        <v>112</v>
      </c>
      <c r="D67" s="162">
        <f t="shared" si="1"/>
        <v>224</v>
      </c>
      <c r="E67" s="281"/>
    </row>
    <row r="68" spans="1:5" ht="18.75">
      <c r="A68" s="154">
        <v>1198</v>
      </c>
      <c r="B68" s="155" t="s">
        <v>91</v>
      </c>
      <c r="C68" s="164">
        <v>99</v>
      </c>
      <c r="D68" s="162">
        <f t="shared" si="1"/>
        <v>198</v>
      </c>
      <c r="E68" s="281"/>
    </row>
    <row r="69" spans="1:5" ht="18.75">
      <c r="A69" s="154">
        <v>1701</v>
      </c>
      <c r="B69" s="155" t="s">
        <v>92</v>
      </c>
      <c r="C69" s="164">
        <v>82</v>
      </c>
      <c r="D69" s="162">
        <f t="shared" si="1"/>
        <v>164</v>
      </c>
      <c r="E69" s="281"/>
    </row>
    <row r="70" spans="1:5" ht="18.75">
      <c r="A70" s="154">
        <v>1068</v>
      </c>
      <c r="B70" s="155" t="s">
        <v>93</v>
      </c>
      <c r="C70" s="164">
        <v>89</v>
      </c>
      <c r="D70" s="162">
        <f t="shared" si="1"/>
        <v>178</v>
      </c>
      <c r="E70" s="281"/>
    </row>
    <row r="71" spans="1:5" ht="18.75">
      <c r="A71" s="154">
        <v>1062</v>
      </c>
      <c r="B71" s="155" t="s">
        <v>94</v>
      </c>
      <c r="C71" s="164">
        <v>113</v>
      </c>
      <c r="D71" s="162">
        <f t="shared" si="1"/>
        <v>226</v>
      </c>
      <c r="E71" s="281"/>
    </row>
    <row r="72" spans="1:5" ht="18.75">
      <c r="A72" s="154">
        <v>1055</v>
      </c>
      <c r="B72" s="155" t="s">
        <v>95</v>
      </c>
      <c r="C72" s="164">
        <v>112</v>
      </c>
      <c r="D72" s="162">
        <f t="shared" si="1"/>
        <v>224</v>
      </c>
      <c r="E72" s="281"/>
    </row>
    <row r="73" spans="1:5" ht="18.75">
      <c r="A73" s="154">
        <v>1855</v>
      </c>
      <c r="B73" s="155" t="s">
        <v>96</v>
      </c>
      <c r="C73" s="164">
        <v>101</v>
      </c>
      <c r="D73" s="162">
        <f t="shared" si="1"/>
        <v>202</v>
      </c>
      <c r="E73" s="281"/>
    </row>
    <row r="74" spans="1:5" ht="18.75">
      <c r="A74" s="154">
        <v>3010</v>
      </c>
      <c r="B74" s="155" t="s">
        <v>97</v>
      </c>
      <c r="C74" s="164">
        <v>122</v>
      </c>
      <c r="D74" s="162">
        <f t="shared" si="1"/>
        <v>244</v>
      </c>
      <c r="E74" s="281"/>
    </row>
    <row r="75" spans="1:5" ht="18.75">
      <c r="A75" s="154">
        <v>3056</v>
      </c>
      <c r="B75" s="155" t="s">
        <v>98</v>
      </c>
      <c r="C75" s="164">
        <v>122</v>
      </c>
      <c r="D75" s="162">
        <f t="shared" si="1"/>
        <v>244</v>
      </c>
      <c r="E75" s="281"/>
    </row>
    <row r="76" spans="1:5" ht="18.75">
      <c r="A76" s="154">
        <v>2387</v>
      </c>
      <c r="B76" s="155" t="s">
        <v>99</v>
      </c>
      <c r="C76" s="164">
        <v>113</v>
      </c>
      <c r="D76" s="162">
        <f t="shared" si="1"/>
        <v>226</v>
      </c>
      <c r="E76" s="281"/>
    </row>
    <row r="77" spans="1:5" ht="18.75">
      <c r="A77" s="154">
        <v>2679</v>
      </c>
      <c r="B77" s="155" t="s">
        <v>100</v>
      </c>
      <c r="C77" s="164">
        <v>99</v>
      </c>
      <c r="D77" s="162">
        <f t="shared" si="1"/>
        <v>198</v>
      </c>
      <c r="E77" s="281"/>
    </row>
    <row r="78" spans="1:5" ht="18.75">
      <c r="A78" s="154">
        <v>1901</v>
      </c>
      <c r="B78" s="155" t="s">
        <v>101</v>
      </c>
      <c r="C78" s="164">
        <v>112</v>
      </c>
      <c r="D78" s="162">
        <f t="shared" si="1"/>
        <v>224</v>
      </c>
      <c r="E78" s="281"/>
    </row>
    <row r="79" spans="1:5" ht="18.75">
      <c r="A79" s="154">
        <v>2579</v>
      </c>
      <c r="B79" s="155" t="s">
        <v>102</v>
      </c>
      <c r="C79" s="164">
        <v>112</v>
      </c>
      <c r="D79" s="162">
        <f t="shared" si="1"/>
        <v>224</v>
      </c>
      <c r="E79" s="281"/>
    </row>
    <row r="80" spans="1:5" ht="18.75">
      <c r="A80" s="154">
        <v>5350</v>
      </c>
      <c r="B80" s="155" t="s">
        <v>103</v>
      </c>
      <c r="C80" s="164">
        <v>86</v>
      </c>
      <c r="D80" s="162">
        <f t="shared" si="1"/>
        <v>172</v>
      </c>
      <c r="E80" s="281"/>
    </row>
    <row r="81" spans="1:5">
      <c r="A81" s="10"/>
      <c r="B81" s="11" t="s">
        <v>104</v>
      </c>
      <c r="C81" s="6"/>
      <c r="D81" s="157"/>
      <c r="E81" s="282"/>
    </row>
    <row r="82" spans="1:5">
      <c r="A82" s="7">
        <v>5100</v>
      </c>
      <c r="B82" s="8" t="s">
        <v>105</v>
      </c>
      <c r="C82" s="9" t="s">
        <v>106</v>
      </c>
    </row>
    <row r="83" spans="1:5">
      <c r="A83" s="7">
        <v>5600</v>
      </c>
      <c r="B83" s="8" t="s">
        <v>107</v>
      </c>
      <c r="C83" s="9" t="s">
        <v>106</v>
      </c>
    </row>
    <row r="84" spans="1:5">
      <c r="A84" s="7">
        <v>5200</v>
      </c>
      <c r="B84" s="8" t="s">
        <v>108</v>
      </c>
      <c r="C84" s="9" t="s">
        <v>106</v>
      </c>
    </row>
    <row r="85" spans="1:5">
      <c r="A85" s="7">
        <v>5300</v>
      </c>
      <c r="B85" s="8" t="s">
        <v>109</v>
      </c>
      <c r="C85" s="9" t="s">
        <v>106</v>
      </c>
    </row>
    <row r="86" spans="1:5">
      <c r="A86" s="7">
        <v>5400</v>
      </c>
      <c r="B86" s="8" t="s">
        <v>110</v>
      </c>
      <c r="C86" s="9" t="s">
        <v>106</v>
      </c>
    </row>
    <row r="87" spans="1:5">
      <c r="A87" s="7">
        <v>5150</v>
      </c>
      <c r="B87" s="8" t="s">
        <v>111</v>
      </c>
      <c r="C87" s="9" t="s">
        <v>106</v>
      </c>
    </row>
    <row r="88" spans="1:5">
      <c r="A88" s="7">
        <v>5500</v>
      </c>
      <c r="B88" s="8" t="s">
        <v>112</v>
      </c>
      <c r="C88" s="9" t="s">
        <v>106</v>
      </c>
    </row>
    <row r="89" spans="1:5">
      <c r="A89" s="7">
        <v>5550</v>
      </c>
      <c r="B89" s="8" t="s">
        <v>113</v>
      </c>
      <c r="C89" s="9" t="s">
        <v>106</v>
      </c>
    </row>
    <row r="90" spans="1:5">
      <c r="A90" s="10"/>
      <c r="B90" s="11" t="s">
        <v>114</v>
      </c>
      <c r="C90" s="6"/>
    </row>
    <row r="91" spans="1:5">
      <c r="A91" s="7">
        <v>5700</v>
      </c>
      <c r="B91" s="8" t="s">
        <v>115</v>
      </c>
      <c r="C91" s="9" t="s">
        <v>106</v>
      </c>
    </row>
    <row r="92" spans="1:5">
      <c r="A92" s="159"/>
      <c r="B92" s="271" t="s">
        <v>116</v>
      </c>
      <c r="C92" s="271"/>
    </row>
    <row r="93" spans="1:5">
      <c r="A93" s="159">
        <v>1</v>
      </c>
      <c r="B93" s="272" t="s">
        <v>117</v>
      </c>
      <c r="C93" s="272"/>
    </row>
    <row r="94" spans="1:5">
      <c r="A94" s="159">
        <v>2</v>
      </c>
      <c r="B94" s="272" t="s">
        <v>118</v>
      </c>
      <c r="C94" s="272"/>
    </row>
    <row r="95" spans="1:5" ht="36.75" customHeight="1">
      <c r="A95" s="159">
        <v>3</v>
      </c>
      <c r="B95" s="272" t="s">
        <v>14688</v>
      </c>
      <c r="C95" s="270"/>
    </row>
    <row r="96" spans="1:5" ht="27" customHeight="1">
      <c r="A96" s="159">
        <v>4</v>
      </c>
      <c r="B96" s="272" t="s">
        <v>119</v>
      </c>
      <c r="C96" s="272"/>
    </row>
    <row r="97" spans="1:3" ht="26.25" customHeight="1">
      <c r="A97" s="159">
        <v>5</v>
      </c>
      <c r="B97" s="272" t="s">
        <v>14689</v>
      </c>
      <c r="C97" s="270"/>
    </row>
    <row r="98" spans="1:3">
      <c r="A98" s="5">
        <v>6</v>
      </c>
      <c r="B98" s="270" t="s">
        <v>120</v>
      </c>
      <c r="C98" s="270"/>
    </row>
  </sheetData>
  <mergeCells count="13">
    <mergeCell ref="A1:H1"/>
    <mergeCell ref="C2:C3"/>
    <mergeCell ref="D2:D3"/>
    <mergeCell ref="A3:B3"/>
    <mergeCell ref="E2:E81"/>
    <mergeCell ref="A35:B35"/>
    <mergeCell ref="B98:C98"/>
    <mergeCell ref="B92:C92"/>
    <mergeCell ref="B93:C93"/>
    <mergeCell ref="B94:C94"/>
    <mergeCell ref="B95:C95"/>
    <mergeCell ref="B96:C96"/>
    <mergeCell ref="B97:C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577"/>
  <sheetViews>
    <sheetView workbookViewId="0">
      <selection activeCell="H14" sqref="H14"/>
    </sheetView>
  </sheetViews>
  <sheetFormatPr defaultRowHeight="15"/>
  <cols>
    <col min="1" max="1" width="6" customWidth="1"/>
    <col min="2" max="2" width="17.42578125" customWidth="1"/>
    <col min="3" max="3" width="65.85546875" customWidth="1"/>
    <col min="4" max="4" width="50.28515625" customWidth="1"/>
  </cols>
  <sheetData>
    <row r="1" spans="1:4" ht="59.25" customHeight="1" thickBot="1">
      <c r="A1" s="284" t="s">
        <v>121</v>
      </c>
      <c r="B1" s="285"/>
      <c r="C1" s="285"/>
      <c r="D1" s="285"/>
    </row>
    <row r="2" spans="1:4" ht="27" customHeight="1" thickBot="1">
      <c r="A2" s="194" t="s">
        <v>0</v>
      </c>
      <c r="B2" s="195" t="s">
        <v>1</v>
      </c>
      <c r="C2" s="196" t="s">
        <v>2</v>
      </c>
      <c r="D2" s="197" t="s">
        <v>3</v>
      </c>
    </row>
    <row r="3" spans="1:4" ht="17.100000000000001" customHeight="1">
      <c r="A3" s="193">
        <v>1</v>
      </c>
      <c r="B3" s="228">
        <v>608310</v>
      </c>
      <c r="C3" s="178" t="s">
        <v>1672</v>
      </c>
      <c r="D3" s="179"/>
    </row>
    <row r="4" spans="1:4" ht="17.100000000000001" customHeight="1">
      <c r="A4" s="175">
        <v>2</v>
      </c>
      <c r="B4" s="229">
        <v>700050</v>
      </c>
      <c r="C4" s="176" t="s">
        <v>14691</v>
      </c>
      <c r="D4" s="176"/>
    </row>
    <row r="5" spans="1:4" ht="17.100000000000001" customHeight="1">
      <c r="A5" s="175">
        <v>3</v>
      </c>
      <c r="B5" s="229">
        <v>700470</v>
      </c>
      <c r="C5" s="176" t="s">
        <v>3748</v>
      </c>
      <c r="D5" s="43"/>
    </row>
    <row r="6" spans="1:4" ht="17.100000000000001" customHeight="1">
      <c r="A6" s="175">
        <v>4</v>
      </c>
      <c r="B6" s="229">
        <v>700540</v>
      </c>
      <c r="C6" s="176" t="s">
        <v>3761</v>
      </c>
      <c r="D6" s="43"/>
    </row>
    <row r="7" spans="1:4" ht="17.100000000000001" customHeight="1">
      <c r="A7" s="175">
        <v>5</v>
      </c>
      <c r="B7" s="229">
        <v>700610</v>
      </c>
      <c r="C7" s="176" t="s">
        <v>3773</v>
      </c>
      <c r="D7" s="43"/>
    </row>
    <row r="8" spans="1:4" ht="17.100000000000001" customHeight="1">
      <c r="A8" s="175">
        <v>6</v>
      </c>
      <c r="B8" s="229">
        <v>700611</v>
      </c>
      <c r="C8" s="176" t="s">
        <v>3774</v>
      </c>
      <c r="D8" s="43"/>
    </row>
    <row r="9" spans="1:4" ht="17.100000000000001" customHeight="1">
      <c r="A9" s="175">
        <v>7</v>
      </c>
      <c r="B9" s="229">
        <v>700630</v>
      </c>
      <c r="C9" s="176" t="s">
        <v>3777</v>
      </c>
      <c r="D9" s="43"/>
    </row>
    <row r="10" spans="1:4" ht="17.100000000000001" customHeight="1">
      <c r="A10" s="175">
        <v>8</v>
      </c>
      <c r="B10" s="229">
        <v>701281</v>
      </c>
      <c r="C10" s="176" t="s">
        <v>3953</v>
      </c>
      <c r="D10" s="43"/>
    </row>
    <row r="11" spans="1:4" ht="17.100000000000001" customHeight="1">
      <c r="A11" s="175">
        <v>9</v>
      </c>
      <c r="B11" s="229">
        <v>701390</v>
      </c>
      <c r="C11" s="176" t="s">
        <v>3967</v>
      </c>
      <c r="D11" s="43"/>
    </row>
    <row r="12" spans="1:4" ht="17.100000000000001" customHeight="1">
      <c r="A12" s="175">
        <v>10</v>
      </c>
      <c r="B12" s="229">
        <v>701400</v>
      </c>
      <c r="C12" s="176" t="s">
        <v>14692</v>
      </c>
      <c r="D12" s="43"/>
    </row>
    <row r="13" spans="1:4" ht="17.100000000000001" customHeight="1">
      <c r="A13" s="175">
        <v>11</v>
      </c>
      <c r="B13" s="229">
        <v>701450</v>
      </c>
      <c r="C13" s="176" t="s">
        <v>3975</v>
      </c>
      <c r="D13" s="43"/>
    </row>
    <row r="14" spans="1:4" ht="17.100000000000001" customHeight="1">
      <c r="A14" s="175">
        <v>12</v>
      </c>
      <c r="B14" s="229">
        <v>701540</v>
      </c>
      <c r="C14" s="176" t="s">
        <v>3987</v>
      </c>
      <c r="D14" s="43"/>
    </row>
    <row r="15" spans="1:4" ht="17.100000000000001" customHeight="1">
      <c r="A15" s="175">
        <v>13</v>
      </c>
      <c r="B15" s="229">
        <v>701550</v>
      </c>
      <c r="C15" s="176" t="s">
        <v>3991</v>
      </c>
      <c r="D15" s="43"/>
    </row>
    <row r="16" spans="1:4" ht="17.100000000000001" customHeight="1">
      <c r="A16" s="175">
        <v>14</v>
      </c>
      <c r="B16" s="229">
        <v>701560</v>
      </c>
      <c r="C16" s="176" t="s">
        <v>14693</v>
      </c>
      <c r="D16" s="43"/>
    </row>
    <row r="17" spans="1:4" ht="17.100000000000001" customHeight="1">
      <c r="A17" s="175">
        <v>15</v>
      </c>
      <c r="B17" s="229">
        <v>702700</v>
      </c>
      <c r="C17" s="176" t="s">
        <v>4155</v>
      </c>
      <c r="D17" s="43"/>
    </row>
    <row r="18" spans="1:4" ht="17.100000000000001" customHeight="1">
      <c r="A18" s="175">
        <v>16</v>
      </c>
      <c r="B18" s="229">
        <v>702740</v>
      </c>
      <c r="C18" s="176" t="s">
        <v>4166</v>
      </c>
      <c r="D18" s="43"/>
    </row>
    <row r="19" spans="1:4" ht="17.100000000000001" customHeight="1">
      <c r="A19" s="175">
        <v>17</v>
      </c>
      <c r="B19" s="229">
        <v>702760</v>
      </c>
      <c r="C19" s="176" t="s">
        <v>4168</v>
      </c>
      <c r="D19" s="43"/>
    </row>
    <row r="20" spans="1:4" ht="17.100000000000001" customHeight="1">
      <c r="A20" s="175">
        <v>18</v>
      </c>
      <c r="B20" s="229">
        <v>702810</v>
      </c>
      <c r="C20" s="176" t="s">
        <v>4175</v>
      </c>
      <c r="D20" s="43"/>
    </row>
    <row r="21" spans="1:4" ht="17.100000000000001" customHeight="1">
      <c r="A21" s="175">
        <v>19</v>
      </c>
      <c r="B21" s="229">
        <v>703000</v>
      </c>
      <c r="C21" s="176" t="s">
        <v>4199</v>
      </c>
      <c r="D21" s="43"/>
    </row>
    <row r="22" spans="1:4" ht="17.100000000000001" customHeight="1">
      <c r="A22" s="175">
        <v>20</v>
      </c>
      <c r="B22" s="229">
        <v>703020</v>
      </c>
      <c r="C22" s="176" t="s">
        <v>4201</v>
      </c>
      <c r="D22" s="43"/>
    </row>
    <row r="23" spans="1:4" ht="17.100000000000001" customHeight="1">
      <c r="A23" s="175">
        <v>21</v>
      </c>
      <c r="B23" s="229">
        <v>703050</v>
      </c>
      <c r="C23" s="176" t="s">
        <v>14694</v>
      </c>
      <c r="D23" s="43"/>
    </row>
    <row r="24" spans="1:4" ht="17.100000000000001" customHeight="1">
      <c r="A24" s="175">
        <v>22</v>
      </c>
      <c r="B24" s="229">
        <v>703060</v>
      </c>
      <c r="C24" s="176" t="s">
        <v>4203</v>
      </c>
      <c r="D24" s="43"/>
    </row>
    <row r="25" spans="1:4" ht="17.100000000000001" customHeight="1">
      <c r="A25" s="175">
        <v>23</v>
      </c>
      <c r="B25" s="229">
        <v>703090</v>
      </c>
      <c r="C25" s="176" t="s">
        <v>14695</v>
      </c>
      <c r="D25" s="43"/>
    </row>
    <row r="26" spans="1:4" ht="17.100000000000001" customHeight="1">
      <c r="A26" s="175">
        <v>24</v>
      </c>
      <c r="B26" s="229">
        <v>703100</v>
      </c>
      <c r="C26" s="176" t="s">
        <v>14696</v>
      </c>
      <c r="D26" s="43"/>
    </row>
    <row r="27" spans="1:4" ht="17.100000000000001" customHeight="1">
      <c r="A27" s="175">
        <v>25</v>
      </c>
      <c r="B27" s="229">
        <v>703110</v>
      </c>
      <c r="C27" s="176" t="s">
        <v>4209</v>
      </c>
      <c r="D27" s="43"/>
    </row>
    <row r="28" spans="1:4" ht="17.100000000000001" customHeight="1">
      <c r="A28" s="175">
        <v>26</v>
      </c>
      <c r="B28" s="229">
        <v>703120</v>
      </c>
      <c r="C28" s="176" t="s">
        <v>4210</v>
      </c>
      <c r="D28" s="43"/>
    </row>
    <row r="29" spans="1:4" ht="17.100000000000001" customHeight="1">
      <c r="A29" s="175">
        <v>27</v>
      </c>
      <c r="B29" s="229">
        <v>703130</v>
      </c>
      <c r="C29" s="176" t="s">
        <v>4212</v>
      </c>
      <c r="D29" s="43"/>
    </row>
    <row r="30" spans="1:4" ht="17.100000000000001" customHeight="1">
      <c r="A30" s="175">
        <v>28</v>
      </c>
      <c r="B30" s="229">
        <v>703140</v>
      </c>
      <c r="C30" s="176" t="s">
        <v>4214</v>
      </c>
      <c r="D30" s="43"/>
    </row>
    <row r="31" spans="1:4" ht="17.100000000000001" customHeight="1">
      <c r="A31" s="175">
        <v>29</v>
      </c>
      <c r="B31" s="229">
        <v>703150</v>
      </c>
      <c r="C31" s="176" t="s">
        <v>4215</v>
      </c>
      <c r="D31" s="43"/>
    </row>
    <row r="32" spans="1:4" ht="17.100000000000001" customHeight="1">
      <c r="A32" s="175">
        <v>30</v>
      </c>
      <c r="B32" s="229">
        <v>703160</v>
      </c>
      <c r="C32" s="176" t="s">
        <v>4216</v>
      </c>
      <c r="D32" s="43"/>
    </row>
    <row r="33" spans="1:4" ht="17.100000000000001" customHeight="1">
      <c r="A33" s="175">
        <v>31</v>
      </c>
      <c r="B33" s="229">
        <v>703170</v>
      </c>
      <c r="C33" s="176" t="s">
        <v>4217</v>
      </c>
      <c r="D33" s="43"/>
    </row>
    <row r="34" spans="1:4" ht="17.100000000000001" customHeight="1">
      <c r="A34" s="175">
        <v>32</v>
      </c>
      <c r="B34" s="229">
        <v>703180</v>
      </c>
      <c r="C34" s="176" t="s">
        <v>4218</v>
      </c>
      <c r="D34" s="43"/>
    </row>
    <row r="35" spans="1:4" ht="17.100000000000001" customHeight="1">
      <c r="A35" s="175">
        <v>33</v>
      </c>
      <c r="B35" s="229">
        <v>703190</v>
      </c>
      <c r="C35" s="176" t="s">
        <v>4219</v>
      </c>
      <c r="D35" s="43"/>
    </row>
    <row r="36" spans="1:4" ht="17.100000000000001" customHeight="1">
      <c r="A36" s="175">
        <v>34</v>
      </c>
      <c r="B36" s="229">
        <v>703200</v>
      </c>
      <c r="C36" s="176" t="s">
        <v>4220</v>
      </c>
      <c r="D36" s="43"/>
    </row>
    <row r="37" spans="1:4" ht="17.100000000000001" customHeight="1">
      <c r="A37" s="175">
        <v>35</v>
      </c>
      <c r="B37" s="229">
        <v>703210</v>
      </c>
      <c r="C37" s="176" t="s">
        <v>4221</v>
      </c>
      <c r="D37" s="43"/>
    </row>
    <row r="38" spans="1:4" ht="17.100000000000001" customHeight="1">
      <c r="A38" s="175">
        <v>36</v>
      </c>
      <c r="B38" s="229">
        <v>703220</v>
      </c>
      <c r="C38" s="176" t="s">
        <v>4222</v>
      </c>
      <c r="D38" s="43"/>
    </row>
    <row r="39" spans="1:4" ht="17.100000000000001" customHeight="1">
      <c r="A39" s="175">
        <v>37</v>
      </c>
      <c r="B39" s="229">
        <v>703230</v>
      </c>
      <c r="C39" s="176" t="s">
        <v>4223</v>
      </c>
      <c r="D39" s="43"/>
    </row>
    <row r="40" spans="1:4" ht="17.100000000000001" customHeight="1">
      <c r="A40" s="175">
        <v>38</v>
      </c>
      <c r="B40" s="229">
        <v>703240</v>
      </c>
      <c r="C40" s="176" t="s">
        <v>14697</v>
      </c>
      <c r="D40" s="43"/>
    </row>
    <row r="41" spans="1:4" ht="17.100000000000001" customHeight="1">
      <c r="A41" s="175">
        <v>39</v>
      </c>
      <c r="B41" s="229">
        <v>703250</v>
      </c>
      <c r="C41" s="176" t="s">
        <v>4226</v>
      </c>
      <c r="D41" s="43"/>
    </row>
    <row r="42" spans="1:4" ht="17.100000000000001" customHeight="1">
      <c r="A42" s="175">
        <v>40</v>
      </c>
      <c r="B42" s="229">
        <v>703260</v>
      </c>
      <c r="C42" s="176" t="s">
        <v>4227</v>
      </c>
      <c r="D42" s="43"/>
    </row>
    <row r="43" spans="1:4" ht="17.100000000000001" customHeight="1">
      <c r="A43" s="175">
        <v>41</v>
      </c>
      <c r="B43" s="229">
        <v>703270</v>
      </c>
      <c r="C43" s="176" t="s">
        <v>14698</v>
      </c>
      <c r="D43" s="43"/>
    </row>
    <row r="44" spans="1:4" ht="17.100000000000001" customHeight="1">
      <c r="A44" s="175">
        <v>42</v>
      </c>
      <c r="B44" s="229">
        <v>703280</v>
      </c>
      <c r="C44" s="176" t="s">
        <v>4229</v>
      </c>
      <c r="D44" s="43"/>
    </row>
    <row r="45" spans="1:4" ht="17.100000000000001" customHeight="1">
      <c r="A45" s="175">
        <v>43</v>
      </c>
      <c r="B45" s="229">
        <v>703290</v>
      </c>
      <c r="C45" s="176" t="s">
        <v>4230</v>
      </c>
      <c r="D45" s="43"/>
    </row>
    <row r="46" spans="1:4" ht="17.100000000000001" customHeight="1">
      <c r="A46" s="175">
        <v>44</v>
      </c>
      <c r="B46" s="229">
        <v>703300</v>
      </c>
      <c r="C46" s="176" t="s">
        <v>4231</v>
      </c>
      <c r="D46" s="43"/>
    </row>
    <row r="47" spans="1:4" ht="17.100000000000001" customHeight="1">
      <c r="A47" s="175">
        <v>45</v>
      </c>
      <c r="B47" s="229">
        <v>703310</v>
      </c>
      <c r="C47" s="176" t="s">
        <v>4232</v>
      </c>
      <c r="D47" s="43"/>
    </row>
    <row r="48" spans="1:4" ht="17.100000000000001" customHeight="1">
      <c r="A48" s="175">
        <v>46</v>
      </c>
      <c r="B48" s="229">
        <v>703320</v>
      </c>
      <c r="C48" s="176" t="s">
        <v>4233</v>
      </c>
      <c r="D48" s="43"/>
    </row>
    <row r="49" spans="1:4" ht="17.100000000000001" customHeight="1">
      <c r="A49" s="175">
        <v>47</v>
      </c>
      <c r="B49" s="229">
        <v>703370</v>
      </c>
      <c r="C49" s="176" t="s">
        <v>4237</v>
      </c>
      <c r="D49" s="43"/>
    </row>
    <row r="50" spans="1:4" ht="17.100000000000001" customHeight="1">
      <c r="A50" s="175">
        <v>48</v>
      </c>
      <c r="B50" s="229">
        <v>703380</v>
      </c>
      <c r="C50" s="176" t="s">
        <v>4240</v>
      </c>
      <c r="D50" s="43"/>
    </row>
    <row r="51" spans="1:4" ht="17.100000000000001" customHeight="1">
      <c r="A51" s="175">
        <v>49</v>
      </c>
      <c r="B51" s="229">
        <v>703390</v>
      </c>
      <c r="C51" s="176" t="s">
        <v>4241</v>
      </c>
      <c r="D51" s="43"/>
    </row>
    <row r="52" spans="1:4" ht="17.100000000000001" customHeight="1">
      <c r="A52" s="175">
        <v>50</v>
      </c>
      <c r="B52" s="229">
        <v>703400</v>
      </c>
      <c r="C52" s="176" t="s">
        <v>4243</v>
      </c>
      <c r="D52" s="43"/>
    </row>
    <row r="53" spans="1:4" ht="17.100000000000001" customHeight="1">
      <c r="A53" s="175">
        <v>51</v>
      </c>
      <c r="B53" s="229">
        <v>703410</v>
      </c>
      <c r="C53" s="176" t="s">
        <v>4245</v>
      </c>
      <c r="D53" s="43"/>
    </row>
    <row r="54" spans="1:4" ht="17.100000000000001" customHeight="1">
      <c r="A54" s="175">
        <v>52</v>
      </c>
      <c r="B54" s="229">
        <v>703420</v>
      </c>
      <c r="C54" s="176" t="s">
        <v>4246</v>
      </c>
      <c r="D54" s="43"/>
    </row>
    <row r="55" spans="1:4" ht="17.100000000000001" customHeight="1">
      <c r="A55" s="175">
        <v>53</v>
      </c>
      <c r="B55" s="229">
        <v>703430</v>
      </c>
      <c r="C55" s="176" t="s">
        <v>4248</v>
      </c>
      <c r="D55" s="43"/>
    </row>
    <row r="56" spans="1:4" ht="17.100000000000001" customHeight="1">
      <c r="A56" s="175">
        <v>54</v>
      </c>
      <c r="B56" s="229">
        <v>703440</v>
      </c>
      <c r="C56" s="176" t="s">
        <v>14699</v>
      </c>
      <c r="D56" s="43"/>
    </row>
    <row r="57" spans="1:4" ht="17.100000000000001" customHeight="1">
      <c r="A57" s="175">
        <v>55</v>
      </c>
      <c r="B57" s="229">
        <v>703650</v>
      </c>
      <c r="C57" s="176" t="s">
        <v>14700</v>
      </c>
      <c r="D57" s="43"/>
    </row>
    <row r="58" spans="1:4" ht="17.100000000000001" customHeight="1">
      <c r="A58" s="175">
        <v>56</v>
      </c>
      <c r="B58" s="229">
        <v>703740</v>
      </c>
      <c r="C58" s="176" t="s">
        <v>4295</v>
      </c>
      <c r="D58" s="43"/>
    </row>
    <row r="59" spans="1:4" ht="17.100000000000001" customHeight="1">
      <c r="A59" s="175">
        <v>57</v>
      </c>
      <c r="B59" s="229">
        <v>703810</v>
      </c>
      <c r="C59" s="176" t="s">
        <v>4303</v>
      </c>
      <c r="D59" s="43"/>
    </row>
    <row r="60" spans="1:4" ht="17.100000000000001" customHeight="1">
      <c r="A60" s="175">
        <v>58</v>
      </c>
      <c r="B60" s="229">
        <v>703991</v>
      </c>
      <c r="C60" s="176" t="s">
        <v>4325</v>
      </c>
      <c r="D60" s="43"/>
    </row>
    <row r="61" spans="1:4" ht="17.100000000000001" customHeight="1">
      <c r="A61" s="175">
        <v>59</v>
      </c>
      <c r="B61" s="229">
        <v>704020</v>
      </c>
      <c r="C61" s="176" t="s">
        <v>4328</v>
      </c>
      <c r="D61" s="43"/>
    </row>
    <row r="62" spans="1:4" ht="17.100000000000001" customHeight="1">
      <c r="A62" s="175">
        <v>60</v>
      </c>
      <c r="B62" s="229">
        <v>704440</v>
      </c>
      <c r="C62" s="176" t="s">
        <v>4380</v>
      </c>
      <c r="D62" s="43"/>
    </row>
    <row r="63" spans="1:4" ht="17.100000000000001" customHeight="1">
      <c r="A63" s="175">
        <v>61</v>
      </c>
      <c r="B63" s="229">
        <v>704460</v>
      </c>
      <c r="C63" s="176" t="s">
        <v>4383</v>
      </c>
      <c r="D63" s="43"/>
    </row>
    <row r="64" spans="1:4" ht="17.100000000000001" customHeight="1">
      <c r="A64" s="175">
        <v>62</v>
      </c>
      <c r="B64" s="229">
        <v>704490</v>
      </c>
      <c r="C64" s="176" t="s">
        <v>4388</v>
      </c>
      <c r="D64" s="43"/>
    </row>
    <row r="65" spans="1:4" ht="17.100000000000001" customHeight="1">
      <c r="A65" s="175">
        <v>63</v>
      </c>
      <c r="B65" s="229">
        <v>704770</v>
      </c>
      <c r="C65" s="176" t="s">
        <v>4437</v>
      </c>
      <c r="D65" s="43" t="s">
        <v>14701</v>
      </c>
    </row>
    <row r="66" spans="1:4" ht="17.100000000000001" customHeight="1">
      <c r="A66" s="175">
        <v>64</v>
      </c>
      <c r="B66" s="229">
        <v>800620</v>
      </c>
      <c r="C66" s="176" t="s">
        <v>4721</v>
      </c>
      <c r="D66" s="43"/>
    </row>
    <row r="67" spans="1:4" ht="17.100000000000001" customHeight="1">
      <c r="A67" s="175">
        <v>65</v>
      </c>
      <c r="B67" s="229">
        <v>800640</v>
      </c>
      <c r="C67" s="176" t="s">
        <v>4722</v>
      </c>
      <c r="D67" s="43"/>
    </row>
    <row r="68" spans="1:4" ht="17.100000000000001" customHeight="1">
      <c r="A68" s="175">
        <v>66</v>
      </c>
      <c r="B68" s="229">
        <v>800641</v>
      </c>
      <c r="C68" s="176" t="s">
        <v>4724</v>
      </c>
      <c r="D68" s="43"/>
    </row>
    <row r="69" spans="1:4" ht="17.100000000000001" customHeight="1">
      <c r="A69" s="175">
        <v>67</v>
      </c>
      <c r="B69" s="229">
        <v>800660</v>
      </c>
      <c r="C69" s="176" t="s">
        <v>4725</v>
      </c>
      <c r="D69" s="43"/>
    </row>
    <row r="70" spans="1:4" ht="17.100000000000001" customHeight="1">
      <c r="A70" s="175">
        <v>68</v>
      </c>
      <c r="B70" s="229">
        <v>800661</v>
      </c>
      <c r="C70" s="176" t="s">
        <v>4726</v>
      </c>
      <c r="D70" s="43"/>
    </row>
    <row r="71" spans="1:4" ht="17.100000000000001" customHeight="1">
      <c r="A71" s="175">
        <v>69</v>
      </c>
      <c r="B71" s="229">
        <v>800670</v>
      </c>
      <c r="C71" s="176" t="s">
        <v>4728</v>
      </c>
      <c r="D71" s="43"/>
    </row>
    <row r="72" spans="1:4" ht="17.100000000000001" customHeight="1">
      <c r="A72" s="175">
        <v>70</v>
      </c>
      <c r="B72" s="229">
        <v>800671</v>
      </c>
      <c r="C72" s="176" t="s">
        <v>4729</v>
      </c>
      <c r="D72" s="43"/>
    </row>
    <row r="73" spans="1:4" ht="17.100000000000001" customHeight="1">
      <c r="A73" s="175">
        <v>71</v>
      </c>
      <c r="B73" s="229">
        <v>800680</v>
      </c>
      <c r="C73" s="176" t="s">
        <v>4732</v>
      </c>
      <c r="D73" s="43"/>
    </row>
    <row r="74" spans="1:4" ht="17.100000000000001" customHeight="1">
      <c r="A74" s="175">
        <v>72</v>
      </c>
      <c r="B74" s="229">
        <v>800681</v>
      </c>
      <c r="C74" s="176" t="s">
        <v>4733</v>
      </c>
      <c r="D74" s="43"/>
    </row>
    <row r="75" spans="1:4" ht="17.100000000000001" customHeight="1">
      <c r="A75" s="175">
        <v>73</v>
      </c>
      <c r="B75" s="229">
        <v>800682</v>
      </c>
      <c r="C75" s="176" t="s">
        <v>4734</v>
      </c>
      <c r="D75" s="43"/>
    </row>
    <row r="76" spans="1:4" ht="17.100000000000001" customHeight="1">
      <c r="A76" s="175">
        <v>74</v>
      </c>
      <c r="B76" s="229">
        <v>800690</v>
      </c>
      <c r="C76" s="176" t="s">
        <v>4735</v>
      </c>
      <c r="D76" s="43"/>
    </row>
    <row r="77" spans="1:4" ht="17.100000000000001" customHeight="1">
      <c r="A77" s="175">
        <v>75</v>
      </c>
      <c r="B77" s="229">
        <v>800710</v>
      </c>
      <c r="C77" s="176" t="s">
        <v>4737</v>
      </c>
      <c r="D77" s="43"/>
    </row>
    <row r="78" spans="1:4" ht="17.100000000000001" customHeight="1">
      <c r="A78" s="175">
        <v>76</v>
      </c>
      <c r="B78" s="229">
        <v>800720</v>
      </c>
      <c r="C78" s="176" t="s">
        <v>4739</v>
      </c>
      <c r="D78" s="43"/>
    </row>
    <row r="79" spans="1:4" ht="17.100000000000001" customHeight="1">
      <c r="A79" s="175">
        <v>77</v>
      </c>
      <c r="B79" s="229">
        <v>800730</v>
      </c>
      <c r="C79" s="176" t="s">
        <v>4741</v>
      </c>
      <c r="D79" s="43"/>
    </row>
    <row r="80" spans="1:4" ht="17.100000000000001" customHeight="1">
      <c r="A80" s="175">
        <v>78</v>
      </c>
      <c r="B80" s="229">
        <v>800735</v>
      </c>
      <c r="C80" s="176" t="s">
        <v>14702</v>
      </c>
      <c r="D80" s="43"/>
    </row>
    <row r="81" spans="1:4" ht="17.100000000000001" customHeight="1">
      <c r="A81" s="175">
        <v>79</v>
      </c>
      <c r="B81" s="229">
        <v>800740</v>
      </c>
      <c r="C81" s="176" t="s">
        <v>4744</v>
      </c>
      <c r="D81" s="43"/>
    </row>
    <row r="82" spans="1:4" ht="17.100000000000001" customHeight="1">
      <c r="A82" s="175">
        <v>80</v>
      </c>
      <c r="B82" s="229">
        <v>800750</v>
      </c>
      <c r="C82" s="176" t="s">
        <v>4746</v>
      </c>
      <c r="D82" s="43"/>
    </row>
    <row r="83" spans="1:4" ht="17.100000000000001" customHeight="1">
      <c r="A83" s="175">
        <v>81</v>
      </c>
      <c r="B83" s="229">
        <v>800755</v>
      </c>
      <c r="C83" s="176" t="s">
        <v>4747</v>
      </c>
      <c r="D83" s="43"/>
    </row>
    <row r="84" spans="1:4" ht="17.100000000000001" customHeight="1">
      <c r="A84" s="175">
        <v>82</v>
      </c>
      <c r="B84" s="229">
        <v>800760</v>
      </c>
      <c r="C84" s="176" t="s">
        <v>4748</v>
      </c>
      <c r="D84" s="43"/>
    </row>
    <row r="85" spans="1:4" ht="17.100000000000001" customHeight="1">
      <c r="A85" s="175">
        <v>83</v>
      </c>
      <c r="B85" s="229">
        <v>800770</v>
      </c>
      <c r="C85" s="176" t="s">
        <v>4749</v>
      </c>
      <c r="D85" s="43"/>
    </row>
    <row r="86" spans="1:4" ht="17.100000000000001" customHeight="1">
      <c r="A86" s="175">
        <v>84</v>
      </c>
      <c r="B86" s="229">
        <v>800781</v>
      </c>
      <c r="C86" s="176" t="s">
        <v>4751</v>
      </c>
      <c r="D86" s="43"/>
    </row>
    <row r="87" spans="1:4" ht="17.100000000000001" customHeight="1">
      <c r="A87" s="175">
        <v>85</v>
      </c>
      <c r="B87" s="229">
        <v>800800</v>
      </c>
      <c r="C87" s="176" t="s">
        <v>4753</v>
      </c>
      <c r="D87" s="43"/>
    </row>
    <row r="88" spans="1:4" ht="17.100000000000001" customHeight="1">
      <c r="A88" s="175">
        <v>86</v>
      </c>
      <c r="B88" s="229">
        <v>800810</v>
      </c>
      <c r="C88" s="176" t="s">
        <v>4755</v>
      </c>
      <c r="D88" s="43"/>
    </row>
    <row r="89" spans="1:4" ht="17.100000000000001" customHeight="1">
      <c r="A89" s="175">
        <v>87</v>
      </c>
      <c r="B89" s="229">
        <v>800830</v>
      </c>
      <c r="C89" s="176" t="s">
        <v>4757</v>
      </c>
      <c r="D89" s="43"/>
    </row>
    <row r="90" spans="1:4" ht="17.100000000000001" customHeight="1">
      <c r="A90" s="175">
        <v>88</v>
      </c>
      <c r="B90" s="229">
        <v>800840</v>
      </c>
      <c r="C90" s="176" t="s">
        <v>4758</v>
      </c>
      <c r="D90" s="43"/>
    </row>
    <row r="91" spans="1:4" ht="17.100000000000001" customHeight="1">
      <c r="A91" s="175">
        <v>89</v>
      </c>
      <c r="B91" s="229">
        <v>800841</v>
      </c>
      <c r="C91" s="176" t="s">
        <v>4760</v>
      </c>
      <c r="D91" s="43"/>
    </row>
    <row r="92" spans="1:4" ht="17.100000000000001" customHeight="1">
      <c r="A92" s="175">
        <v>90</v>
      </c>
      <c r="B92" s="229">
        <v>800851</v>
      </c>
      <c r="C92" s="176" t="s">
        <v>4762</v>
      </c>
      <c r="D92" s="43"/>
    </row>
    <row r="93" spans="1:4" ht="17.100000000000001" customHeight="1">
      <c r="A93" s="175">
        <v>91</v>
      </c>
      <c r="B93" s="229">
        <v>800860</v>
      </c>
      <c r="C93" s="176" t="s">
        <v>4763</v>
      </c>
      <c r="D93" s="43"/>
    </row>
    <row r="94" spans="1:4" ht="17.100000000000001" customHeight="1">
      <c r="A94" s="175">
        <v>92</v>
      </c>
      <c r="B94" s="229">
        <v>800861</v>
      </c>
      <c r="C94" s="176" t="s">
        <v>14703</v>
      </c>
      <c r="D94" s="43"/>
    </row>
    <row r="95" spans="1:4" ht="17.100000000000001" customHeight="1">
      <c r="A95" s="175">
        <v>93</v>
      </c>
      <c r="B95" s="229">
        <v>800862</v>
      </c>
      <c r="C95" s="176" t="s">
        <v>4766</v>
      </c>
      <c r="D95" s="43"/>
    </row>
    <row r="96" spans="1:4" ht="17.100000000000001" customHeight="1">
      <c r="A96" s="175">
        <v>94</v>
      </c>
      <c r="B96" s="229">
        <v>800863</v>
      </c>
      <c r="C96" s="176" t="s">
        <v>4768</v>
      </c>
      <c r="D96" s="43"/>
    </row>
    <row r="97" spans="1:4" ht="17.100000000000001" customHeight="1">
      <c r="A97" s="175">
        <v>95</v>
      </c>
      <c r="B97" s="229">
        <v>800870</v>
      </c>
      <c r="C97" s="176" t="s">
        <v>4771</v>
      </c>
      <c r="D97" s="43"/>
    </row>
    <row r="98" spans="1:4" ht="17.100000000000001" customHeight="1">
      <c r="A98" s="175">
        <v>96</v>
      </c>
      <c r="B98" s="229">
        <v>800880</v>
      </c>
      <c r="C98" s="176" t="s">
        <v>4772</v>
      </c>
      <c r="D98" s="43"/>
    </row>
    <row r="99" spans="1:4" ht="17.100000000000001" customHeight="1">
      <c r="A99" s="175">
        <v>97</v>
      </c>
      <c r="B99" s="229">
        <v>800890</v>
      </c>
      <c r="C99" s="176" t="s">
        <v>4774</v>
      </c>
      <c r="D99" s="43"/>
    </row>
    <row r="100" spans="1:4" ht="17.100000000000001" customHeight="1">
      <c r="A100" s="175">
        <v>98</v>
      </c>
      <c r="B100" s="229">
        <v>800900</v>
      </c>
      <c r="C100" s="176" t="s">
        <v>4776</v>
      </c>
      <c r="D100" s="43"/>
    </row>
    <row r="101" spans="1:4" ht="17.100000000000001" customHeight="1">
      <c r="A101" s="175">
        <v>99</v>
      </c>
      <c r="B101" s="229">
        <v>800901</v>
      </c>
      <c r="C101" s="176" t="s">
        <v>14704</v>
      </c>
      <c r="D101" s="43"/>
    </row>
    <row r="102" spans="1:4" ht="17.100000000000001" customHeight="1">
      <c r="A102" s="175">
        <v>100</v>
      </c>
      <c r="B102" s="229">
        <v>800902</v>
      </c>
      <c r="C102" s="176" t="s">
        <v>14705</v>
      </c>
      <c r="D102" s="43"/>
    </row>
    <row r="103" spans="1:4" ht="17.100000000000001" customHeight="1">
      <c r="A103" s="175">
        <v>101</v>
      </c>
      <c r="B103" s="229">
        <v>800920</v>
      </c>
      <c r="C103" s="176" t="s">
        <v>4783</v>
      </c>
      <c r="D103" s="43"/>
    </row>
    <row r="104" spans="1:4" ht="17.100000000000001" customHeight="1">
      <c r="A104" s="175">
        <v>102</v>
      </c>
      <c r="B104" s="229">
        <v>800930</v>
      </c>
      <c r="C104" s="176" t="s">
        <v>4784</v>
      </c>
      <c r="D104" s="43"/>
    </row>
    <row r="105" spans="1:4" ht="17.100000000000001" customHeight="1">
      <c r="A105" s="175">
        <v>103</v>
      </c>
      <c r="B105" s="229">
        <v>800940</v>
      </c>
      <c r="C105" s="176" t="s">
        <v>4785</v>
      </c>
      <c r="D105" s="43"/>
    </row>
    <row r="106" spans="1:4" ht="17.100000000000001" customHeight="1">
      <c r="A106" s="175">
        <v>104</v>
      </c>
      <c r="B106" s="229">
        <v>800942</v>
      </c>
      <c r="C106" s="176" t="s">
        <v>4786</v>
      </c>
      <c r="D106" s="43"/>
    </row>
    <row r="107" spans="1:4" ht="17.100000000000001" customHeight="1">
      <c r="A107" s="175">
        <v>105</v>
      </c>
      <c r="B107" s="229">
        <v>800950</v>
      </c>
      <c r="C107" s="176" t="s">
        <v>4788</v>
      </c>
      <c r="D107" s="43"/>
    </row>
    <row r="108" spans="1:4" ht="17.100000000000001" customHeight="1">
      <c r="A108" s="175">
        <v>106</v>
      </c>
      <c r="B108" s="229">
        <v>800960</v>
      </c>
      <c r="C108" s="176" t="s">
        <v>4790</v>
      </c>
      <c r="D108" s="43"/>
    </row>
    <row r="109" spans="1:4" ht="17.100000000000001" customHeight="1">
      <c r="A109" s="175">
        <v>107</v>
      </c>
      <c r="B109" s="230">
        <v>800970</v>
      </c>
      <c r="C109" s="177" t="s">
        <v>14706</v>
      </c>
      <c r="D109" s="177"/>
    </row>
    <row r="110" spans="1:4" ht="17.100000000000001" customHeight="1">
      <c r="A110" s="175">
        <v>108</v>
      </c>
      <c r="B110" s="228">
        <v>800971</v>
      </c>
      <c r="C110" s="178" t="s">
        <v>4792</v>
      </c>
      <c r="D110" s="179"/>
    </row>
    <row r="111" spans="1:4" ht="17.100000000000001" customHeight="1">
      <c r="A111" s="175">
        <v>109</v>
      </c>
      <c r="B111" s="229">
        <v>800990</v>
      </c>
      <c r="C111" s="176" t="s">
        <v>4795</v>
      </c>
      <c r="D111" s="43"/>
    </row>
    <row r="112" spans="1:4" ht="17.100000000000001" customHeight="1">
      <c r="A112" s="175">
        <v>110</v>
      </c>
      <c r="B112" s="229">
        <v>800991</v>
      </c>
      <c r="C112" s="176" t="s">
        <v>4796</v>
      </c>
      <c r="D112" s="43"/>
    </row>
    <row r="113" spans="1:4" ht="17.100000000000001" customHeight="1">
      <c r="A113" s="175">
        <v>111</v>
      </c>
      <c r="B113" s="229">
        <v>800995</v>
      </c>
      <c r="C113" s="176" t="s">
        <v>4797</v>
      </c>
      <c r="D113" s="43"/>
    </row>
    <row r="114" spans="1:4" ht="17.100000000000001" customHeight="1">
      <c r="A114" s="175">
        <v>112</v>
      </c>
      <c r="B114" s="229">
        <v>801010</v>
      </c>
      <c r="C114" s="176" t="s">
        <v>4798</v>
      </c>
      <c r="D114" s="43"/>
    </row>
    <row r="115" spans="1:4" ht="17.100000000000001" customHeight="1">
      <c r="A115" s="175">
        <v>113</v>
      </c>
      <c r="B115" s="229">
        <v>801020</v>
      </c>
      <c r="C115" s="176" t="s">
        <v>4799</v>
      </c>
      <c r="D115" s="43"/>
    </row>
    <row r="116" spans="1:4" ht="17.100000000000001" customHeight="1">
      <c r="A116" s="175">
        <v>114</v>
      </c>
      <c r="B116" s="229">
        <v>801030</v>
      </c>
      <c r="C116" s="176" t="s">
        <v>4800</v>
      </c>
      <c r="D116" s="43"/>
    </row>
    <row r="117" spans="1:4" ht="17.100000000000001" customHeight="1">
      <c r="A117" s="175">
        <v>115</v>
      </c>
      <c r="B117" s="229">
        <v>801031</v>
      </c>
      <c r="C117" s="176" t="s">
        <v>4801</v>
      </c>
      <c r="D117" s="43"/>
    </row>
    <row r="118" spans="1:4" ht="17.100000000000001" customHeight="1">
      <c r="A118" s="175">
        <v>116</v>
      </c>
      <c r="B118" s="229">
        <v>801040</v>
      </c>
      <c r="C118" s="176" t="s">
        <v>4803</v>
      </c>
      <c r="D118" s="43"/>
    </row>
    <row r="119" spans="1:4" ht="17.100000000000001" customHeight="1">
      <c r="A119" s="175">
        <v>117</v>
      </c>
      <c r="B119" s="229">
        <v>801050</v>
      </c>
      <c r="C119" s="176" t="s">
        <v>4804</v>
      </c>
      <c r="D119" s="43"/>
    </row>
    <row r="120" spans="1:4" ht="17.100000000000001" customHeight="1">
      <c r="A120" s="175">
        <v>118</v>
      </c>
      <c r="B120" s="229">
        <v>801060</v>
      </c>
      <c r="C120" s="176" t="s">
        <v>4805</v>
      </c>
      <c r="D120" s="43"/>
    </row>
    <row r="121" spans="1:4" ht="17.100000000000001" customHeight="1">
      <c r="A121" s="175">
        <v>119</v>
      </c>
      <c r="B121" s="229">
        <v>801070</v>
      </c>
      <c r="C121" s="176" t="s">
        <v>4806</v>
      </c>
      <c r="D121" s="43"/>
    </row>
    <row r="122" spans="1:4" ht="17.100000000000001" customHeight="1">
      <c r="A122" s="175">
        <v>120</v>
      </c>
      <c r="B122" s="229">
        <v>801090</v>
      </c>
      <c r="C122" s="176" t="s">
        <v>4808</v>
      </c>
      <c r="D122" s="43"/>
    </row>
    <row r="123" spans="1:4" ht="17.100000000000001" customHeight="1">
      <c r="A123" s="175">
        <v>121</v>
      </c>
      <c r="B123" s="229">
        <v>801091</v>
      </c>
      <c r="C123" s="176" t="s">
        <v>4809</v>
      </c>
      <c r="D123" s="43"/>
    </row>
    <row r="124" spans="1:4" ht="17.100000000000001" customHeight="1">
      <c r="A124" s="175">
        <v>122</v>
      </c>
      <c r="B124" s="229">
        <v>801092</v>
      </c>
      <c r="C124" s="176" t="s">
        <v>4810</v>
      </c>
      <c r="D124" s="43"/>
    </row>
    <row r="125" spans="1:4" ht="17.100000000000001" customHeight="1">
      <c r="A125" s="175">
        <v>123</v>
      </c>
      <c r="B125" s="229">
        <v>801110</v>
      </c>
      <c r="C125" s="176" t="s">
        <v>4811</v>
      </c>
      <c r="D125" s="43"/>
    </row>
    <row r="126" spans="1:4" ht="17.100000000000001" customHeight="1">
      <c r="A126" s="175">
        <v>124</v>
      </c>
      <c r="B126" s="229">
        <v>801120</v>
      </c>
      <c r="C126" s="176" t="s">
        <v>4813</v>
      </c>
      <c r="D126" s="43"/>
    </row>
    <row r="127" spans="1:4" ht="17.100000000000001" customHeight="1">
      <c r="A127" s="175">
        <v>125</v>
      </c>
      <c r="B127" s="229">
        <v>801121</v>
      </c>
      <c r="C127" s="176" t="s">
        <v>4814</v>
      </c>
      <c r="D127" s="43"/>
    </row>
    <row r="128" spans="1:4" ht="17.100000000000001" customHeight="1">
      <c r="A128" s="175">
        <v>126</v>
      </c>
      <c r="B128" s="229">
        <v>801122</v>
      </c>
      <c r="C128" s="176" t="s">
        <v>4816</v>
      </c>
      <c r="D128" s="43"/>
    </row>
    <row r="129" spans="1:4" ht="17.100000000000001" customHeight="1">
      <c r="A129" s="175">
        <v>127</v>
      </c>
      <c r="B129" s="229">
        <v>801140</v>
      </c>
      <c r="C129" s="176" t="s">
        <v>4817</v>
      </c>
      <c r="D129" s="43"/>
    </row>
    <row r="130" spans="1:4" ht="17.100000000000001" customHeight="1">
      <c r="A130" s="175">
        <v>128</v>
      </c>
      <c r="B130" s="229">
        <v>801141</v>
      </c>
      <c r="C130" s="176" t="s">
        <v>4819</v>
      </c>
      <c r="D130" s="43"/>
    </row>
    <row r="131" spans="1:4" ht="17.100000000000001" customHeight="1">
      <c r="A131" s="175">
        <v>129</v>
      </c>
      <c r="B131" s="229">
        <v>801150</v>
      </c>
      <c r="C131" s="176" t="s">
        <v>4820</v>
      </c>
      <c r="D131" s="43"/>
    </row>
    <row r="132" spans="1:4" ht="17.100000000000001" customHeight="1">
      <c r="A132" s="175">
        <v>130</v>
      </c>
      <c r="B132" s="229">
        <v>801160</v>
      </c>
      <c r="C132" s="176" t="s">
        <v>4821</v>
      </c>
      <c r="D132" s="43"/>
    </row>
    <row r="133" spans="1:4" ht="17.100000000000001" customHeight="1">
      <c r="A133" s="175">
        <v>131</v>
      </c>
      <c r="B133" s="229">
        <v>801170</v>
      </c>
      <c r="C133" s="176" t="s">
        <v>4823</v>
      </c>
      <c r="D133" s="43"/>
    </row>
    <row r="134" spans="1:4" ht="17.100000000000001" customHeight="1">
      <c r="A134" s="175">
        <v>132</v>
      </c>
      <c r="B134" s="229">
        <v>801180</v>
      </c>
      <c r="C134" s="176" t="s">
        <v>4824</v>
      </c>
      <c r="D134" s="43"/>
    </row>
    <row r="135" spans="1:4" ht="17.100000000000001" customHeight="1">
      <c r="A135" s="175">
        <v>133</v>
      </c>
      <c r="B135" s="229">
        <v>801190</v>
      </c>
      <c r="C135" s="176" t="s">
        <v>4826</v>
      </c>
      <c r="D135" s="43"/>
    </row>
    <row r="136" spans="1:4" ht="17.100000000000001" customHeight="1">
      <c r="A136" s="175">
        <v>134</v>
      </c>
      <c r="B136" s="229">
        <v>801191</v>
      </c>
      <c r="C136" s="176" t="s">
        <v>4827</v>
      </c>
      <c r="D136" s="43"/>
    </row>
    <row r="137" spans="1:4" ht="17.100000000000001" customHeight="1">
      <c r="A137" s="175">
        <v>135</v>
      </c>
      <c r="B137" s="229">
        <v>801200</v>
      </c>
      <c r="C137" s="176" t="s">
        <v>4829</v>
      </c>
      <c r="D137" s="43"/>
    </row>
    <row r="138" spans="1:4" ht="17.100000000000001" customHeight="1">
      <c r="A138" s="175">
        <v>136</v>
      </c>
      <c r="B138" s="229">
        <v>801210</v>
      </c>
      <c r="C138" s="176" t="s">
        <v>4830</v>
      </c>
      <c r="D138" s="43"/>
    </row>
    <row r="139" spans="1:4" ht="17.100000000000001" customHeight="1">
      <c r="A139" s="175">
        <v>137</v>
      </c>
      <c r="B139" s="229">
        <v>801211</v>
      </c>
      <c r="C139" s="176" t="s">
        <v>4831</v>
      </c>
      <c r="D139" s="43"/>
    </row>
    <row r="140" spans="1:4" ht="17.100000000000001" customHeight="1">
      <c r="A140" s="175">
        <v>138</v>
      </c>
      <c r="B140" s="229">
        <v>801220</v>
      </c>
      <c r="C140" s="176" t="s">
        <v>4834</v>
      </c>
      <c r="D140" s="43"/>
    </row>
    <row r="141" spans="1:4" ht="17.100000000000001" customHeight="1">
      <c r="A141" s="175">
        <v>139</v>
      </c>
      <c r="B141" s="229">
        <v>801230</v>
      </c>
      <c r="C141" s="176" t="s">
        <v>4835</v>
      </c>
      <c r="D141" s="43"/>
    </row>
    <row r="142" spans="1:4" ht="17.100000000000001" customHeight="1">
      <c r="A142" s="175">
        <v>140</v>
      </c>
      <c r="B142" s="229">
        <v>801240</v>
      </c>
      <c r="C142" s="176" t="s">
        <v>4836</v>
      </c>
      <c r="D142" s="43"/>
    </row>
    <row r="143" spans="1:4" ht="17.100000000000001" customHeight="1">
      <c r="A143" s="175">
        <v>141</v>
      </c>
      <c r="B143" s="229">
        <v>801260</v>
      </c>
      <c r="C143" s="176" t="s">
        <v>4837</v>
      </c>
      <c r="D143" s="43"/>
    </row>
    <row r="144" spans="1:4" ht="17.100000000000001" customHeight="1">
      <c r="A144" s="175">
        <v>142</v>
      </c>
      <c r="B144" s="229">
        <v>801271</v>
      </c>
      <c r="C144" s="176" t="s">
        <v>4838</v>
      </c>
      <c r="D144" s="43"/>
    </row>
    <row r="145" spans="1:4" ht="17.100000000000001" customHeight="1">
      <c r="A145" s="175">
        <v>143</v>
      </c>
      <c r="B145" s="229">
        <v>801280</v>
      </c>
      <c r="C145" s="176" t="s">
        <v>4839</v>
      </c>
      <c r="D145" s="43"/>
    </row>
    <row r="146" spans="1:4" ht="17.100000000000001" customHeight="1">
      <c r="A146" s="175">
        <v>144</v>
      </c>
      <c r="B146" s="229">
        <v>801290</v>
      </c>
      <c r="C146" s="176" t="s">
        <v>4840</v>
      </c>
      <c r="D146" s="43"/>
    </row>
    <row r="147" spans="1:4" ht="17.100000000000001" customHeight="1">
      <c r="A147" s="175">
        <v>145</v>
      </c>
      <c r="B147" s="229">
        <v>801310</v>
      </c>
      <c r="C147" s="176" t="s">
        <v>4841</v>
      </c>
      <c r="D147" s="43"/>
    </row>
    <row r="148" spans="1:4" ht="17.100000000000001" customHeight="1">
      <c r="A148" s="175">
        <v>146</v>
      </c>
      <c r="B148" s="229">
        <v>801330</v>
      </c>
      <c r="C148" s="176" t="s">
        <v>4843</v>
      </c>
      <c r="D148" s="43"/>
    </row>
    <row r="149" spans="1:4" ht="17.100000000000001" customHeight="1">
      <c r="A149" s="175">
        <v>147</v>
      </c>
      <c r="B149" s="229">
        <v>801331</v>
      </c>
      <c r="C149" s="176" t="s">
        <v>4844</v>
      </c>
      <c r="D149" s="43"/>
    </row>
    <row r="150" spans="1:4" ht="17.100000000000001" customHeight="1">
      <c r="A150" s="175">
        <v>148</v>
      </c>
      <c r="B150" s="229">
        <v>801340</v>
      </c>
      <c r="C150" s="176" t="s">
        <v>4846</v>
      </c>
      <c r="D150" s="43"/>
    </row>
    <row r="151" spans="1:4" ht="17.100000000000001" customHeight="1">
      <c r="A151" s="175">
        <v>149</v>
      </c>
      <c r="B151" s="229">
        <v>801341</v>
      </c>
      <c r="C151" s="176" t="s">
        <v>4847</v>
      </c>
      <c r="D151" s="43"/>
    </row>
    <row r="152" spans="1:4" ht="17.100000000000001" customHeight="1">
      <c r="A152" s="175">
        <v>150</v>
      </c>
      <c r="B152" s="230">
        <v>801350</v>
      </c>
      <c r="C152" s="180" t="s">
        <v>14707</v>
      </c>
      <c r="D152" s="180"/>
    </row>
    <row r="153" spans="1:4" ht="17.100000000000001" customHeight="1">
      <c r="A153" s="175">
        <v>151</v>
      </c>
      <c r="B153" s="228">
        <v>801351</v>
      </c>
      <c r="C153" s="178" t="s">
        <v>4850</v>
      </c>
      <c r="D153" s="179"/>
    </row>
    <row r="154" spans="1:4" ht="17.100000000000001" customHeight="1">
      <c r="A154" s="175">
        <v>152</v>
      </c>
      <c r="B154" s="229">
        <v>801360</v>
      </c>
      <c r="C154" s="176" t="s">
        <v>4851</v>
      </c>
      <c r="D154" s="43"/>
    </row>
    <row r="155" spans="1:4" ht="17.100000000000001" customHeight="1">
      <c r="A155" s="175">
        <v>153</v>
      </c>
      <c r="B155" s="229">
        <v>801361</v>
      </c>
      <c r="C155" s="176" t="s">
        <v>4852</v>
      </c>
      <c r="D155" s="43"/>
    </row>
    <row r="156" spans="1:4" ht="17.100000000000001" customHeight="1">
      <c r="A156" s="175">
        <v>154</v>
      </c>
      <c r="B156" s="229">
        <v>801362</v>
      </c>
      <c r="C156" s="176" t="s">
        <v>4854</v>
      </c>
      <c r="D156" s="43"/>
    </row>
    <row r="157" spans="1:4" ht="17.100000000000001" customHeight="1">
      <c r="A157" s="175">
        <v>155</v>
      </c>
      <c r="B157" s="229">
        <v>801363</v>
      </c>
      <c r="C157" s="176" t="s">
        <v>4855</v>
      </c>
      <c r="D157" s="43"/>
    </row>
    <row r="158" spans="1:4" ht="17.100000000000001" customHeight="1">
      <c r="A158" s="175">
        <v>156</v>
      </c>
      <c r="B158" s="229">
        <v>801364</v>
      </c>
      <c r="C158" s="176" t="s">
        <v>14708</v>
      </c>
      <c r="D158" s="43"/>
    </row>
    <row r="159" spans="1:4" ht="17.100000000000001" customHeight="1">
      <c r="A159" s="175">
        <v>157</v>
      </c>
      <c r="B159" s="229">
        <v>801370</v>
      </c>
      <c r="C159" s="176" t="s">
        <v>4858</v>
      </c>
      <c r="D159" s="43"/>
    </row>
    <row r="160" spans="1:4" ht="17.100000000000001" customHeight="1">
      <c r="A160" s="175">
        <v>158</v>
      </c>
      <c r="B160" s="229">
        <v>801380</v>
      </c>
      <c r="C160" s="176" t="s">
        <v>4859</v>
      </c>
      <c r="D160" s="43"/>
    </row>
    <row r="161" spans="1:4" ht="17.100000000000001" customHeight="1">
      <c r="A161" s="175">
        <v>159</v>
      </c>
      <c r="B161" s="229">
        <v>801381</v>
      </c>
      <c r="C161" s="176" t="s">
        <v>4860</v>
      </c>
      <c r="D161" s="43"/>
    </row>
    <row r="162" spans="1:4" ht="17.100000000000001" customHeight="1">
      <c r="A162" s="175">
        <v>160</v>
      </c>
      <c r="B162" s="229">
        <v>801382</v>
      </c>
      <c r="C162" s="176" t="s">
        <v>4862</v>
      </c>
      <c r="D162" s="43"/>
    </row>
    <row r="163" spans="1:4" ht="17.100000000000001" customHeight="1">
      <c r="A163" s="175">
        <v>161</v>
      </c>
      <c r="B163" s="229">
        <v>801383</v>
      </c>
      <c r="C163" s="176" t="s">
        <v>14709</v>
      </c>
      <c r="D163" s="43"/>
    </row>
    <row r="164" spans="1:4" ht="17.100000000000001" customHeight="1">
      <c r="A164" s="175">
        <v>162</v>
      </c>
      <c r="B164" s="229">
        <v>801390</v>
      </c>
      <c r="C164" s="176" t="s">
        <v>14710</v>
      </c>
      <c r="D164" s="43"/>
    </row>
    <row r="165" spans="1:4" ht="17.100000000000001" customHeight="1">
      <c r="A165" s="175">
        <v>163</v>
      </c>
      <c r="B165" s="229">
        <v>801391</v>
      </c>
      <c r="C165" s="176" t="s">
        <v>4866</v>
      </c>
      <c r="D165" s="43"/>
    </row>
    <row r="166" spans="1:4" ht="17.100000000000001" customHeight="1">
      <c r="A166" s="175">
        <v>164</v>
      </c>
      <c r="B166" s="229">
        <v>801400</v>
      </c>
      <c r="C166" s="176" t="s">
        <v>14711</v>
      </c>
      <c r="D166" s="43"/>
    </row>
    <row r="167" spans="1:4" ht="17.100000000000001" customHeight="1">
      <c r="A167" s="175">
        <v>165</v>
      </c>
      <c r="B167" s="229">
        <v>801401</v>
      </c>
      <c r="C167" s="176" t="s">
        <v>4870</v>
      </c>
      <c r="D167" s="43"/>
    </row>
    <row r="168" spans="1:4" ht="17.100000000000001" customHeight="1">
      <c r="A168" s="175">
        <v>166</v>
      </c>
      <c r="B168" s="229">
        <v>801410</v>
      </c>
      <c r="C168" s="176" t="s">
        <v>4872</v>
      </c>
      <c r="D168" s="43"/>
    </row>
    <row r="169" spans="1:4" ht="17.100000000000001" customHeight="1">
      <c r="A169" s="175">
        <v>167</v>
      </c>
      <c r="B169" s="229">
        <v>801420</v>
      </c>
      <c r="C169" s="176" t="s">
        <v>4873</v>
      </c>
      <c r="D169" s="43"/>
    </row>
    <row r="170" spans="1:4" ht="17.100000000000001" customHeight="1">
      <c r="A170" s="175">
        <v>168</v>
      </c>
      <c r="B170" s="229">
        <v>801430</v>
      </c>
      <c r="C170" s="176" t="s">
        <v>14712</v>
      </c>
      <c r="D170" s="43"/>
    </row>
    <row r="171" spans="1:4" ht="17.100000000000001" customHeight="1">
      <c r="A171" s="175">
        <v>169</v>
      </c>
      <c r="B171" s="229">
        <v>801431</v>
      </c>
      <c r="C171" s="176" t="s">
        <v>4876</v>
      </c>
      <c r="D171" s="43"/>
    </row>
    <row r="172" spans="1:4" ht="17.100000000000001" customHeight="1">
      <c r="A172" s="175">
        <v>170</v>
      </c>
      <c r="B172" s="229">
        <v>801440</v>
      </c>
      <c r="C172" s="176" t="s">
        <v>4878</v>
      </c>
      <c r="D172" s="43"/>
    </row>
    <row r="173" spans="1:4" ht="17.100000000000001" customHeight="1">
      <c r="A173" s="175">
        <v>171</v>
      </c>
      <c r="B173" s="229">
        <v>801550</v>
      </c>
      <c r="C173" s="176" t="s">
        <v>4925</v>
      </c>
      <c r="D173" s="43"/>
    </row>
    <row r="174" spans="1:4" ht="17.100000000000001" customHeight="1">
      <c r="A174" s="175">
        <v>172</v>
      </c>
      <c r="B174" s="229">
        <v>801557</v>
      </c>
      <c r="C174" s="176" t="s">
        <v>14713</v>
      </c>
      <c r="D174" s="43"/>
    </row>
    <row r="175" spans="1:4" ht="17.100000000000001" customHeight="1">
      <c r="A175" s="175">
        <v>173</v>
      </c>
      <c r="B175" s="229">
        <v>801590</v>
      </c>
      <c r="C175" s="176" t="s">
        <v>4935</v>
      </c>
      <c r="D175" s="43"/>
    </row>
    <row r="176" spans="1:4" ht="17.100000000000001" customHeight="1">
      <c r="A176" s="175">
        <v>174</v>
      </c>
      <c r="B176" s="229">
        <v>801990</v>
      </c>
      <c r="C176" s="176" t="s">
        <v>4985</v>
      </c>
      <c r="D176" s="43"/>
    </row>
    <row r="177" spans="1:4" ht="17.100000000000001" customHeight="1">
      <c r="A177" s="175">
        <v>175</v>
      </c>
      <c r="B177" s="229">
        <v>802000</v>
      </c>
      <c r="C177" s="176" t="s">
        <v>4986</v>
      </c>
      <c r="D177" s="43"/>
    </row>
    <row r="178" spans="1:4" ht="17.100000000000001" customHeight="1">
      <c r="A178" s="175">
        <v>176</v>
      </c>
      <c r="B178" s="229">
        <v>802010</v>
      </c>
      <c r="C178" s="176" t="s">
        <v>4987</v>
      </c>
      <c r="D178" s="43"/>
    </row>
    <row r="179" spans="1:4" ht="17.100000000000001" customHeight="1">
      <c r="A179" s="175">
        <v>177</v>
      </c>
      <c r="B179" s="229">
        <v>802020</v>
      </c>
      <c r="C179" s="176" t="s">
        <v>4988</v>
      </c>
      <c r="D179" s="43"/>
    </row>
    <row r="180" spans="1:4" ht="17.100000000000001" customHeight="1">
      <c r="A180" s="175">
        <v>178</v>
      </c>
      <c r="B180" s="229">
        <v>802030</v>
      </c>
      <c r="C180" s="176" t="s">
        <v>4989</v>
      </c>
      <c r="D180" s="43"/>
    </row>
    <row r="181" spans="1:4" ht="17.100000000000001" customHeight="1">
      <c r="A181" s="175">
        <v>179</v>
      </c>
      <c r="B181" s="229">
        <v>802040</v>
      </c>
      <c r="C181" s="176" t="s">
        <v>4990</v>
      </c>
      <c r="D181" s="43"/>
    </row>
    <row r="182" spans="1:4" ht="17.100000000000001" customHeight="1">
      <c r="A182" s="175">
        <v>180</v>
      </c>
      <c r="B182" s="229">
        <v>802050</v>
      </c>
      <c r="C182" s="176" t="s">
        <v>4991</v>
      </c>
      <c r="D182" s="43"/>
    </row>
    <row r="183" spans="1:4" ht="17.100000000000001" customHeight="1">
      <c r="A183" s="175">
        <v>181</v>
      </c>
      <c r="B183" s="229">
        <v>802060</v>
      </c>
      <c r="C183" s="176" t="s">
        <v>4992</v>
      </c>
      <c r="D183" s="43"/>
    </row>
    <row r="184" spans="1:4" ht="17.100000000000001" customHeight="1">
      <c r="A184" s="175">
        <v>182</v>
      </c>
      <c r="B184" s="229">
        <v>802070</v>
      </c>
      <c r="C184" s="176" t="s">
        <v>4993</v>
      </c>
      <c r="D184" s="43"/>
    </row>
    <row r="185" spans="1:4" ht="17.100000000000001" customHeight="1">
      <c r="A185" s="175">
        <v>183</v>
      </c>
      <c r="B185" s="229">
        <v>802080</v>
      </c>
      <c r="C185" s="176" t="s">
        <v>4994</v>
      </c>
      <c r="D185" s="43"/>
    </row>
    <row r="186" spans="1:4" ht="17.100000000000001" customHeight="1">
      <c r="A186" s="175">
        <v>184</v>
      </c>
      <c r="B186" s="229">
        <v>802090</v>
      </c>
      <c r="C186" s="176" t="s">
        <v>4995</v>
      </c>
      <c r="D186" s="43"/>
    </row>
    <row r="187" spans="1:4" ht="17.100000000000001" customHeight="1">
      <c r="A187" s="175">
        <v>185</v>
      </c>
      <c r="B187" s="229">
        <v>802100</v>
      </c>
      <c r="C187" s="176" t="s">
        <v>4996</v>
      </c>
      <c r="D187" s="43"/>
    </row>
    <row r="188" spans="1:4" ht="17.100000000000001" customHeight="1">
      <c r="A188" s="175">
        <v>186</v>
      </c>
      <c r="B188" s="229">
        <v>802110</v>
      </c>
      <c r="C188" s="176" t="s">
        <v>4997</v>
      </c>
      <c r="D188" s="43"/>
    </row>
    <row r="189" spans="1:4" ht="17.100000000000001" customHeight="1">
      <c r="A189" s="175">
        <v>187</v>
      </c>
      <c r="B189" s="229">
        <v>802120</v>
      </c>
      <c r="C189" s="176" t="s">
        <v>4998</v>
      </c>
      <c r="D189" s="43"/>
    </row>
    <row r="190" spans="1:4" ht="17.100000000000001" customHeight="1">
      <c r="A190" s="175">
        <v>188</v>
      </c>
      <c r="B190" s="229">
        <v>802130</v>
      </c>
      <c r="C190" s="176" t="s">
        <v>4999</v>
      </c>
      <c r="D190" s="43"/>
    </row>
    <row r="191" spans="1:4" ht="17.100000000000001" customHeight="1">
      <c r="A191" s="175">
        <v>189</v>
      </c>
      <c r="B191" s="229">
        <v>802140</v>
      </c>
      <c r="C191" s="176" t="s">
        <v>5000</v>
      </c>
      <c r="D191" s="43"/>
    </row>
    <row r="192" spans="1:4" ht="17.100000000000001" customHeight="1">
      <c r="A192" s="175">
        <v>190</v>
      </c>
      <c r="B192" s="229">
        <v>802150</v>
      </c>
      <c r="C192" s="176" t="s">
        <v>5001</v>
      </c>
      <c r="D192" s="43"/>
    </row>
    <row r="193" spans="1:4" ht="17.100000000000001" customHeight="1">
      <c r="A193" s="175">
        <v>191</v>
      </c>
      <c r="B193" s="229">
        <v>802160</v>
      </c>
      <c r="C193" s="176" t="s">
        <v>5002</v>
      </c>
      <c r="D193" s="43"/>
    </row>
    <row r="194" spans="1:4" ht="17.100000000000001" customHeight="1">
      <c r="A194" s="175">
        <v>192</v>
      </c>
      <c r="B194" s="229">
        <v>802170</v>
      </c>
      <c r="C194" s="176" t="s">
        <v>5003</v>
      </c>
      <c r="D194" s="43"/>
    </row>
    <row r="195" spans="1:4" ht="17.100000000000001" customHeight="1">
      <c r="A195" s="175">
        <v>193</v>
      </c>
      <c r="B195" s="229">
        <v>802180</v>
      </c>
      <c r="C195" s="176" t="s">
        <v>5004</v>
      </c>
      <c r="D195" s="43"/>
    </row>
    <row r="196" spans="1:4" ht="17.100000000000001" customHeight="1">
      <c r="A196" s="175">
        <v>194</v>
      </c>
      <c r="B196" s="229">
        <v>802190</v>
      </c>
      <c r="C196" s="176" t="s">
        <v>5005</v>
      </c>
      <c r="D196" s="43"/>
    </row>
    <row r="197" spans="1:4" ht="17.100000000000001" customHeight="1">
      <c r="A197" s="175">
        <v>195</v>
      </c>
      <c r="B197" s="229">
        <v>802200</v>
      </c>
      <c r="C197" s="176" t="s">
        <v>5006</v>
      </c>
      <c r="D197" s="43"/>
    </row>
    <row r="198" spans="1:4" ht="17.100000000000001" customHeight="1">
      <c r="A198" s="175">
        <v>196</v>
      </c>
      <c r="B198" s="229">
        <v>802210</v>
      </c>
      <c r="C198" s="176" t="s">
        <v>14714</v>
      </c>
      <c r="D198" s="43"/>
    </row>
    <row r="199" spans="1:4" ht="17.100000000000001" customHeight="1">
      <c r="A199" s="175">
        <v>197</v>
      </c>
      <c r="B199" s="229">
        <v>802220</v>
      </c>
      <c r="C199" s="176" t="s">
        <v>5008</v>
      </c>
      <c r="D199" s="43"/>
    </row>
    <row r="200" spans="1:4" ht="17.100000000000001" customHeight="1">
      <c r="A200" s="175">
        <v>198</v>
      </c>
      <c r="B200" s="229">
        <v>802230</v>
      </c>
      <c r="C200" s="176" t="s">
        <v>5009</v>
      </c>
      <c r="D200" s="43"/>
    </row>
    <row r="201" spans="1:4" ht="17.100000000000001" customHeight="1">
      <c r="A201" s="175">
        <v>199</v>
      </c>
      <c r="B201" s="229">
        <v>802240</v>
      </c>
      <c r="C201" s="176" t="s">
        <v>5010</v>
      </c>
      <c r="D201" s="43"/>
    </row>
    <row r="202" spans="1:4" ht="17.100000000000001" customHeight="1">
      <c r="A202" s="175">
        <v>200</v>
      </c>
      <c r="B202" s="229">
        <v>802250</v>
      </c>
      <c r="C202" s="176" t="s">
        <v>5011</v>
      </c>
      <c r="D202" s="43"/>
    </row>
    <row r="203" spans="1:4" ht="17.100000000000001" customHeight="1">
      <c r="A203" s="175">
        <v>201</v>
      </c>
      <c r="B203" s="229">
        <v>802260</v>
      </c>
      <c r="C203" s="176" t="s">
        <v>5012</v>
      </c>
      <c r="D203" s="43"/>
    </row>
    <row r="204" spans="1:4" ht="17.100000000000001" customHeight="1">
      <c r="A204" s="175">
        <v>202</v>
      </c>
      <c r="B204" s="229">
        <v>802270</v>
      </c>
      <c r="C204" s="176" t="s">
        <v>5014</v>
      </c>
      <c r="D204" s="43"/>
    </row>
    <row r="205" spans="1:4" ht="17.100000000000001" customHeight="1">
      <c r="A205" s="175">
        <v>203</v>
      </c>
      <c r="B205" s="229">
        <v>802280</v>
      </c>
      <c r="C205" s="176" t="s">
        <v>5015</v>
      </c>
      <c r="D205" s="43"/>
    </row>
    <row r="206" spans="1:4" ht="17.100000000000001" customHeight="1">
      <c r="A206" s="175">
        <v>204</v>
      </c>
      <c r="B206" s="229">
        <v>802290</v>
      </c>
      <c r="C206" s="176" t="s">
        <v>5017</v>
      </c>
      <c r="D206" s="43"/>
    </row>
    <row r="207" spans="1:4" ht="17.100000000000001" customHeight="1">
      <c r="A207" s="175">
        <v>205</v>
      </c>
      <c r="B207" s="229">
        <v>802300</v>
      </c>
      <c r="C207" s="176" t="s">
        <v>5019</v>
      </c>
      <c r="D207" s="43"/>
    </row>
    <row r="208" spans="1:4" ht="17.100000000000001" customHeight="1">
      <c r="A208" s="175">
        <v>206</v>
      </c>
      <c r="B208" s="229">
        <v>802310</v>
      </c>
      <c r="C208" s="176" t="s">
        <v>5021</v>
      </c>
      <c r="D208" s="43"/>
    </row>
    <row r="209" spans="1:4" ht="17.100000000000001" customHeight="1">
      <c r="A209" s="175">
        <v>207</v>
      </c>
      <c r="B209" s="229">
        <v>802320</v>
      </c>
      <c r="C209" s="176" t="s">
        <v>5022</v>
      </c>
      <c r="D209" s="43"/>
    </row>
    <row r="210" spans="1:4" ht="17.100000000000001" customHeight="1">
      <c r="A210" s="175">
        <v>208</v>
      </c>
      <c r="B210" s="229">
        <v>802330</v>
      </c>
      <c r="C210" s="176" t="s">
        <v>5023</v>
      </c>
      <c r="D210" s="43"/>
    </row>
    <row r="211" spans="1:4" ht="17.100000000000001" customHeight="1">
      <c r="A211" s="175">
        <v>209</v>
      </c>
      <c r="B211" s="229">
        <v>802340</v>
      </c>
      <c r="C211" s="176" t="s">
        <v>5024</v>
      </c>
      <c r="D211" s="43"/>
    </row>
    <row r="212" spans="1:4" ht="17.100000000000001" customHeight="1">
      <c r="A212" s="175">
        <v>210</v>
      </c>
      <c r="B212" s="229">
        <v>802350</v>
      </c>
      <c r="C212" s="176" t="s">
        <v>14715</v>
      </c>
      <c r="D212" s="43"/>
    </row>
    <row r="213" spans="1:4" ht="17.100000000000001" customHeight="1">
      <c r="A213" s="175">
        <v>211</v>
      </c>
      <c r="B213" s="229">
        <v>802360</v>
      </c>
      <c r="C213" s="176" t="s">
        <v>5030</v>
      </c>
      <c r="D213" s="43"/>
    </row>
    <row r="214" spans="1:4" ht="17.100000000000001" customHeight="1">
      <c r="A214" s="175">
        <v>212</v>
      </c>
      <c r="B214" s="229">
        <v>802370</v>
      </c>
      <c r="C214" s="176" t="s">
        <v>5031</v>
      </c>
      <c r="D214" s="43"/>
    </row>
    <row r="215" spans="1:4" ht="17.100000000000001" customHeight="1">
      <c r="A215" s="175">
        <v>213</v>
      </c>
      <c r="B215" s="229">
        <v>802380</v>
      </c>
      <c r="C215" s="176" t="s">
        <v>14716</v>
      </c>
      <c r="D215" s="43"/>
    </row>
    <row r="216" spans="1:4" ht="17.100000000000001" customHeight="1">
      <c r="A216" s="175">
        <v>214</v>
      </c>
      <c r="B216" s="229">
        <v>802390</v>
      </c>
      <c r="C216" s="176" t="s">
        <v>14717</v>
      </c>
      <c r="D216" s="43"/>
    </row>
    <row r="217" spans="1:4" ht="17.100000000000001" customHeight="1">
      <c r="A217" s="175">
        <v>215</v>
      </c>
      <c r="B217" s="229">
        <v>802400</v>
      </c>
      <c r="C217" s="176" t="s">
        <v>14718</v>
      </c>
      <c r="D217" s="43"/>
    </row>
    <row r="218" spans="1:4" ht="17.100000000000001" customHeight="1">
      <c r="A218" s="175">
        <v>216</v>
      </c>
      <c r="B218" s="229">
        <v>802580</v>
      </c>
      <c r="C218" s="176" t="s">
        <v>14719</v>
      </c>
      <c r="D218" s="43"/>
    </row>
    <row r="219" spans="1:4" ht="17.100000000000001" customHeight="1">
      <c r="A219" s="175">
        <v>217</v>
      </c>
      <c r="B219" s="229">
        <v>802590</v>
      </c>
      <c r="C219" s="176" t="s">
        <v>5054</v>
      </c>
      <c r="D219" s="43"/>
    </row>
    <row r="220" spans="1:4" ht="17.100000000000001" customHeight="1">
      <c r="A220" s="175">
        <v>218</v>
      </c>
      <c r="B220" s="229">
        <v>802600</v>
      </c>
      <c r="C220" s="176" t="s">
        <v>14720</v>
      </c>
      <c r="D220" s="43"/>
    </row>
    <row r="221" spans="1:4" ht="17.100000000000001" customHeight="1">
      <c r="A221" s="175">
        <v>219</v>
      </c>
      <c r="B221" s="229">
        <v>802610</v>
      </c>
      <c r="C221" s="176" t="s">
        <v>5057</v>
      </c>
      <c r="D221" s="43"/>
    </row>
    <row r="222" spans="1:4" ht="17.100000000000001" customHeight="1">
      <c r="A222" s="175">
        <v>220</v>
      </c>
      <c r="B222" s="229">
        <v>802620</v>
      </c>
      <c r="C222" s="176" t="s">
        <v>5058</v>
      </c>
      <c r="D222" s="43"/>
    </row>
    <row r="223" spans="1:4" ht="17.100000000000001" customHeight="1">
      <c r="A223" s="175">
        <v>221</v>
      </c>
      <c r="B223" s="229">
        <v>802630</v>
      </c>
      <c r="C223" s="176" t="s">
        <v>5059</v>
      </c>
      <c r="D223" s="43"/>
    </row>
    <row r="224" spans="1:4" ht="17.100000000000001" customHeight="1">
      <c r="A224" s="175">
        <v>222</v>
      </c>
      <c r="B224" s="229">
        <v>802640</v>
      </c>
      <c r="C224" s="176" t="s">
        <v>5060</v>
      </c>
      <c r="D224" s="43"/>
    </row>
    <row r="225" spans="1:4" ht="17.100000000000001" customHeight="1">
      <c r="A225" s="175">
        <v>223</v>
      </c>
      <c r="B225" s="229">
        <v>802650</v>
      </c>
      <c r="C225" s="176" t="s">
        <v>5061</v>
      </c>
      <c r="D225" s="43"/>
    </row>
    <row r="226" spans="1:4" ht="17.100000000000001" customHeight="1">
      <c r="A226" s="175">
        <v>224</v>
      </c>
      <c r="B226" s="229">
        <v>802660</v>
      </c>
      <c r="C226" s="176" t="s">
        <v>14721</v>
      </c>
      <c r="D226" s="43"/>
    </row>
    <row r="227" spans="1:4" ht="17.100000000000001" customHeight="1">
      <c r="A227" s="175">
        <v>225</v>
      </c>
      <c r="B227" s="229">
        <v>802670</v>
      </c>
      <c r="C227" s="176" t="s">
        <v>5063</v>
      </c>
      <c r="D227" s="43"/>
    </row>
    <row r="228" spans="1:4" ht="17.100000000000001" customHeight="1">
      <c r="A228" s="175">
        <v>226</v>
      </c>
      <c r="B228" s="229">
        <v>802680</v>
      </c>
      <c r="C228" s="176" t="s">
        <v>5064</v>
      </c>
      <c r="D228" s="43"/>
    </row>
    <row r="229" spans="1:4" ht="17.100000000000001" customHeight="1">
      <c r="A229" s="175">
        <v>227</v>
      </c>
      <c r="B229" s="229">
        <v>802690</v>
      </c>
      <c r="C229" s="176" t="s">
        <v>5065</v>
      </c>
      <c r="D229" s="43"/>
    </row>
    <row r="230" spans="1:4" ht="17.100000000000001" customHeight="1">
      <c r="A230" s="175">
        <v>228</v>
      </c>
      <c r="B230" s="229">
        <v>802700</v>
      </c>
      <c r="C230" s="176" t="s">
        <v>5066</v>
      </c>
      <c r="D230" s="43"/>
    </row>
    <row r="231" spans="1:4" ht="17.100000000000001" customHeight="1">
      <c r="A231" s="175">
        <v>229</v>
      </c>
      <c r="B231" s="229">
        <v>802710</v>
      </c>
      <c r="C231" s="176" t="s">
        <v>5070</v>
      </c>
      <c r="D231" s="43"/>
    </row>
    <row r="232" spans="1:4" ht="17.100000000000001" customHeight="1">
      <c r="A232" s="175">
        <v>230</v>
      </c>
      <c r="B232" s="229">
        <v>802720</v>
      </c>
      <c r="C232" s="176" t="s">
        <v>5071</v>
      </c>
      <c r="D232" s="43"/>
    </row>
    <row r="233" spans="1:4" ht="17.100000000000001" customHeight="1">
      <c r="A233" s="175">
        <v>231</v>
      </c>
      <c r="B233" s="229">
        <v>803610</v>
      </c>
      <c r="C233" s="176" t="s">
        <v>5211</v>
      </c>
      <c r="D233" s="43"/>
    </row>
    <row r="234" spans="1:4" ht="17.100000000000001" customHeight="1">
      <c r="A234" s="175">
        <v>232</v>
      </c>
      <c r="B234" s="229">
        <v>803620</v>
      </c>
      <c r="C234" s="176" t="s">
        <v>5212</v>
      </c>
      <c r="D234" s="43"/>
    </row>
    <row r="235" spans="1:4" ht="17.100000000000001" customHeight="1">
      <c r="A235" s="175">
        <v>233</v>
      </c>
      <c r="B235" s="229">
        <v>803630</v>
      </c>
      <c r="C235" s="176" t="s">
        <v>5213</v>
      </c>
      <c r="D235" s="43"/>
    </row>
    <row r="236" spans="1:4" ht="17.100000000000001" customHeight="1">
      <c r="A236" s="175">
        <v>234</v>
      </c>
      <c r="B236" s="229">
        <v>803640</v>
      </c>
      <c r="C236" s="176" t="s">
        <v>5214</v>
      </c>
      <c r="D236" s="43"/>
    </row>
    <row r="237" spans="1:4" ht="17.100000000000001" customHeight="1">
      <c r="A237" s="175">
        <v>235</v>
      </c>
      <c r="B237" s="229">
        <v>803650</v>
      </c>
      <c r="C237" s="176" t="s">
        <v>5215</v>
      </c>
      <c r="D237" s="43"/>
    </row>
    <row r="238" spans="1:4" ht="17.100000000000001" customHeight="1">
      <c r="A238" s="175">
        <v>236</v>
      </c>
      <c r="B238" s="229">
        <v>803670</v>
      </c>
      <c r="C238" s="176" t="s">
        <v>5216</v>
      </c>
      <c r="D238" s="43"/>
    </row>
    <row r="239" spans="1:4" ht="17.100000000000001" customHeight="1">
      <c r="A239" s="175">
        <v>237</v>
      </c>
      <c r="B239" s="229">
        <v>803680</v>
      </c>
      <c r="C239" s="176" t="s">
        <v>14722</v>
      </c>
      <c r="D239" s="43"/>
    </row>
    <row r="240" spans="1:4" ht="17.100000000000001" customHeight="1">
      <c r="A240" s="175">
        <v>238</v>
      </c>
      <c r="B240" s="229">
        <v>803690</v>
      </c>
      <c r="C240" s="176" t="s">
        <v>5218</v>
      </c>
      <c r="D240" s="43"/>
    </row>
    <row r="241" spans="1:4" ht="17.100000000000001" customHeight="1">
      <c r="A241" s="175">
        <v>239</v>
      </c>
      <c r="B241" s="229">
        <v>803700</v>
      </c>
      <c r="C241" s="176" t="s">
        <v>5219</v>
      </c>
      <c r="D241" s="43"/>
    </row>
    <row r="242" spans="1:4" ht="17.100000000000001" customHeight="1">
      <c r="A242" s="175">
        <v>240</v>
      </c>
      <c r="B242" s="229">
        <v>803710</v>
      </c>
      <c r="C242" s="176" t="s">
        <v>5221</v>
      </c>
      <c r="D242" s="43"/>
    </row>
    <row r="243" spans="1:4" ht="17.100000000000001" customHeight="1">
      <c r="A243" s="175">
        <v>241</v>
      </c>
      <c r="B243" s="229">
        <v>803720</v>
      </c>
      <c r="C243" s="176" t="s">
        <v>5223</v>
      </c>
      <c r="D243" s="43"/>
    </row>
    <row r="244" spans="1:4" ht="17.100000000000001" customHeight="1">
      <c r="A244" s="175">
        <v>242</v>
      </c>
      <c r="B244" s="229">
        <v>803730</v>
      </c>
      <c r="C244" s="176" t="s">
        <v>5225</v>
      </c>
      <c r="D244" s="43"/>
    </row>
    <row r="245" spans="1:4" ht="17.100000000000001" customHeight="1">
      <c r="A245" s="175">
        <v>243</v>
      </c>
      <c r="B245" s="229">
        <v>803740</v>
      </c>
      <c r="C245" s="176" t="s">
        <v>5227</v>
      </c>
      <c r="D245" s="43"/>
    </row>
    <row r="246" spans="1:4" ht="17.100000000000001" customHeight="1">
      <c r="A246" s="175">
        <v>244</v>
      </c>
      <c r="B246" s="229">
        <v>803750</v>
      </c>
      <c r="C246" s="176" t="s">
        <v>5228</v>
      </c>
      <c r="D246" s="43"/>
    </row>
    <row r="247" spans="1:4" ht="17.100000000000001" customHeight="1">
      <c r="A247" s="175">
        <v>245</v>
      </c>
      <c r="B247" s="229">
        <v>803760</v>
      </c>
      <c r="C247" s="176" t="s">
        <v>14723</v>
      </c>
      <c r="D247" s="43"/>
    </row>
    <row r="248" spans="1:4" ht="17.100000000000001" customHeight="1">
      <c r="A248" s="175">
        <v>246</v>
      </c>
      <c r="B248" s="229">
        <v>803770</v>
      </c>
      <c r="C248" s="176" t="s">
        <v>5230</v>
      </c>
      <c r="D248" s="43"/>
    </row>
    <row r="249" spans="1:4" ht="17.100000000000001" customHeight="1">
      <c r="A249" s="175">
        <v>247</v>
      </c>
      <c r="B249" s="229">
        <v>803780</v>
      </c>
      <c r="C249" s="176" t="s">
        <v>5232</v>
      </c>
      <c r="D249" s="43"/>
    </row>
    <row r="250" spans="1:4" ht="17.100000000000001" customHeight="1">
      <c r="A250" s="175">
        <v>248</v>
      </c>
      <c r="B250" s="229">
        <v>803790</v>
      </c>
      <c r="C250" s="176" t="s">
        <v>5233</v>
      </c>
      <c r="D250" s="43"/>
    </row>
    <row r="251" spans="1:4" ht="17.100000000000001" customHeight="1">
      <c r="A251" s="175">
        <v>249</v>
      </c>
      <c r="B251" s="229">
        <v>803800</v>
      </c>
      <c r="C251" s="176" t="s">
        <v>5234</v>
      </c>
      <c r="D251" s="43"/>
    </row>
    <row r="252" spans="1:4" ht="17.100000000000001" customHeight="1">
      <c r="A252" s="175">
        <v>250</v>
      </c>
      <c r="B252" s="229">
        <v>803810</v>
      </c>
      <c r="C252" s="176" t="s">
        <v>5235</v>
      </c>
      <c r="D252" s="43"/>
    </row>
    <row r="253" spans="1:4" ht="17.100000000000001" customHeight="1">
      <c r="A253" s="175">
        <v>251</v>
      </c>
      <c r="B253" s="229">
        <v>803820</v>
      </c>
      <c r="C253" s="176" t="s">
        <v>5236</v>
      </c>
      <c r="D253" s="43"/>
    </row>
    <row r="254" spans="1:4" ht="17.100000000000001" customHeight="1">
      <c r="A254" s="175">
        <v>252</v>
      </c>
      <c r="B254" s="229">
        <v>803830</v>
      </c>
      <c r="C254" s="176" t="s">
        <v>5238</v>
      </c>
      <c r="D254" s="43"/>
    </row>
    <row r="255" spans="1:4" ht="17.100000000000001" customHeight="1">
      <c r="A255" s="175">
        <v>253</v>
      </c>
      <c r="B255" s="229">
        <v>803840</v>
      </c>
      <c r="C255" s="176" t="s">
        <v>5239</v>
      </c>
      <c r="D255" s="43"/>
    </row>
    <row r="256" spans="1:4" ht="17.100000000000001" customHeight="1">
      <c r="A256" s="175">
        <v>254</v>
      </c>
      <c r="B256" s="229">
        <v>803850</v>
      </c>
      <c r="C256" s="176" t="s">
        <v>14724</v>
      </c>
      <c r="D256" s="43"/>
    </row>
    <row r="257" spans="1:4" ht="17.100000000000001" customHeight="1">
      <c r="A257" s="175">
        <v>255</v>
      </c>
      <c r="B257" s="229">
        <v>803860</v>
      </c>
      <c r="C257" s="176" t="s">
        <v>5241</v>
      </c>
      <c r="D257" s="43"/>
    </row>
    <row r="258" spans="1:4" ht="17.100000000000001" customHeight="1">
      <c r="A258" s="175">
        <v>256</v>
      </c>
      <c r="B258" s="229">
        <v>803870</v>
      </c>
      <c r="C258" s="176" t="s">
        <v>14725</v>
      </c>
      <c r="D258" s="43"/>
    </row>
    <row r="259" spans="1:4" ht="17.100000000000001" customHeight="1">
      <c r="A259" s="175">
        <v>257</v>
      </c>
      <c r="B259" s="229">
        <v>803880</v>
      </c>
      <c r="C259" s="176" t="s">
        <v>14726</v>
      </c>
      <c r="D259" s="43"/>
    </row>
    <row r="260" spans="1:4" ht="17.100000000000001" customHeight="1">
      <c r="A260" s="175">
        <v>258</v>
      </c>
      <c r="B260" s="229">
        <v>803890</v>
      </c>
      <c r="C260" s="176" t="s">
        <v>14727</v>
      </c>
      <c r="D260" s="43"/>
    </row>
    <row r="261" spans="1:4" ht="17.100000000000001" customHeight="1">
      <c r="A261" s="175">
        <v>259</v>
      </c>
      <c r="B261" s="229">
        <v>803900</v>
      </c>
      <c r="C261" s="176" t="s">
        <v>14728</v>
      </c>
      <c r="D261" s="43"/>
    </row>
    <row r="262" spans="1:4" ht="17.100000000000001" customHeight="1">
      <c r="A262" s="175">
        <v>260</v>
      </c>
      <c r="B262" s="229">
        <v>803910</v>
      </c>
      <c r="C262" s="176" t="s">
        <v>14729</v>
      </c>
      <c r="D262" s="43"/>
    </row>
    <row r="263" spans="1:4" ht="17.100000000000001" customHeight="1">
      <c r="A263" s="175">
        <v>261</v>
      </c>
      <c r="B263" s="229">
        <v>803920</v>
      </c>
      <c r="C263" s="176" t="s">
        <v>14730</v>
      </c>
      <c r="D263" s="43"/>
    </row>
    <row r="264" spans="1:4" ht="17.100000000000001" customHeight="1">
      <c r="A264" s="175">
        <v>262</v>
      </c>
      <c r="B264" s="229">
        <v>803930</v>
      </c>
      <c r="C264" s="176" t="s">
        <v>14731</v>
      </c>
      <c r="D264" s="43"/>
    </row>
    <row r="265" spans="1:4" ht="17.100000000000001" customHeight="1">
      <c r="A265" s="175">
        <v>263</v>
      </c>
      <c r="B265" s="229">
        <v>803940</v>
      </c>
      <c r="C265" s="176" t="s">
        <v>14732</v>
      </c>
      <c r="D265" s="43"/>
    </row>
    <row r="266" spans="1:4" ht="17.100000000000001" customHeight="1">
      <c r="A266" s="175">
        <v>264</v>
      </c>
      <c r="B266" s="229">
        <v>803950</v>
      </c>
      <c r="C266" s="176" t="s">
        <v>14733</v>
      </c>
      <c r="D266" s="43"/>
    </row>
    <row r="267" spans="1:4" ht="17.100000000000001" customHeight="1">
      <c r="A267" s="175">
        <v>265</v>
      </c>
      <c r="B267" s="229">
        <v>803960</v>
      </c>
      <c r="C267" s="176" t="s">
        <v>14734</v>
      </c>
      <c r="D267" s="43"/>
    </row>
    <row r="268" spans="1:4" ht="17.100000000000001" customHeight="1">
      <c r="A268" s="175">
        <v>266</v>
      </c>
      <c r="B268" s="229">
        <v>803970</v>
      </c>
      <c r="C268" s="176" t="s">
        <v>14735</v>
      </c>
      <c r="D268" s="43"/>
    </row>
    <row r="269" spans="1:4" ht="17.100000000000001" customHeight="1">
      <c r="A269" s="175">
        <v>267</v>
      </c>
      <c r="B269" s="229">
        <v>803980</v>
      </c>
      <c r="C269" s="176" t="s">
        <v>14736</v>
      </c>
      <c r="D269" s="43"/>
    </row>
    <row r="270" spans="1:4" ht="17.100000000000001" customHeight="1">
      <c r="A270" s="175">
        <v>268</v>
      </c>
      <c r="B270" s="229">
        <v>803990</v>
      </c>
      <c r="C270" s="176" t="s">
        <v>14737</v>
      </c>
      <c r="D270" s="43"/>
    </row>
    <row r="271" spans="1:4" ht="17.100000000000001" customHeight="1">
      <c r="A271" s="175">
        <v>269</v>
      </c>
      <c r="B271" s="229">
        <v>804000</v>
      </c>
      <c r="C271" s="176" t="s">
        <v>14738</v>
      </c>
      <c r="D271" s="43"/>
    </row>
    <row r="272" spans="1:4" ht="17.100000000000001" customHeight="1">
      <c r="A272" s="175">
        <v>270</v>
      </c>
      <c r="B272" s="229">
        <v>804010</v>
      </c>
      <c r="C272" s="176" t="s">
        <v>14739</v>
      </c>
      <c r="D272" s="43"/>
    </row>
    <row r="273" spans="1:4" ht="17.100000000000001" customHeight="1">
      <c r="A273" s="175">
        <v>271</v>
      </c>
      <c r="B273" s="229">
        <v>804020</v>
      </c>
      <c r="C273" s="176" t="s">
        <v>14740</v>
      </c>
      <c r="D273" s="43"/>
    </row>
    <row r="274" spans="1:4" ht="17.100000000000001" customHeight="1">
      <c r="A274" s="175">
        <v>272</v>
      </c>
      <c r="B274" s="229">
        <v>804030</v>
      </c>
      <c r="C274" s="176" t="s">
        <v>14741</v>
      </c>
      <c r="D274" s="43"/>
    </row>
    <row r="275" spans="1:4" ht="17.100000000000001" customHeight="1">
      <c r="A275" s="175">
        <v>273</v>
      </c>
      <c r="B275" s="229">
        <v>804040</v>
      </c>
      <c r="C275" s="176" t="s">
        <v>14742</v>
      </c>
      <c r="D275" s="43"/>
    </row>
    <row r="276" spans="1:4" ht="17.100000000000001" customHeight="1">
      <c r="A276" s="175">
        <v>274</v>
      </c>
      <c r="B276" s="229">
        <v>804050</v>
      </c>
      <c r="C276" s="176" t="s">
        <v>14743</v>
      </c>
      <c r="D276" s="43"/>
    </row>
    <row r="277" spans="1:4" ht="17.100000000000001" customHeight="1">
      <c r="A277" s="175">
        <v>275</v>
      </c>
      <c r="B277" s="229">
        <v>804060</v>
      </c>
      <c r="C277" s="176" t="s">
        <v>14744</v>
      </c>
      <c r="D277" s="43"/>
    </row>
    <row r="278" spans="1:4" ht="17.100000000000001" customHeight="1">
      <c r="A278" s="175">
        <v>276</v>
      </c>
      <c r="B278" s="229">
        <v>804070</v>
      </c>
      <c r="C278" s="176" t="s">
        <v>14745</v>
      </c>
      <c r="D278" s="43"/>
    </row>
    <row r="279" spans="1:4" ht="17.100000000000001" customHeight="1">
      <c r="A279" s="175">
        <v>277</v>
      </c>
      <c r="B279" s="229">
        <v>804080</v>
      </c>
      <c r="C279" s="176" t="s">
        <v>14746</v>
      </c>
      <c r="D279" s="43"/>
    </row>
    <row r="280" spans="1:4" ht="17.100000000000001" customHeight="1">
      <c r="A280" s="175">
        <v>278</v>
      </c>
      <c r="B280" s="229">
        <v>804090</v>
      </c>
      <c r="C280" s="176" t="s">
        <v>14747</v>
      </c>
      <c r="D280" s="43"/>
    </row>
    <row r="281" spans="1:4" ht="17.100000000000001" customHeight="1">
      <c r="A281" s="175">
        <v>279</v>
      </c>
      <c r="B281" s="229">
        <v>804100</v>
      </c>
      <c r="C281" s="176" t="s">
        <v>14748</v>
      </c>
      <c r="D281" s="43"/>
    </row>
    <row r="282" spans="1:4" ht="17.100000000000001" customHeight="1">
      <c r="A282" s="175">
        <v>280</v>
      </c>
      <c r="B282" s="229">
        <v>804101</v>
      </c>
      <c r="C282" s="176" t="s">
        <v>14749</v>
      </c>
      <c r="D282" s="43"/>
    </row>
    <row r="283" spans="1:4" ht="17.100000000000001" customHeight="1">
      <c r="A283" s="175">
        <v>281</v>
      </c>
      <c r="B283" s="229">
        <v>804102</v>
      </c>
      <c r="C283" s="176" t="s">
        <v>14750</v>
      </c>
      <c r="D283" s="43"/>
    </row>
    <row r="284" spans="1:4" ht="17.100000000000001" customHeight="1">
      <c r="A284" s="175">
        <v>282</v>
      </c>
      <c r="B284" s="229">
        <v>804110</v>
      </c>
      <c r="C284" s="176" t="s">
        <v>14751</v>
      </c>
      <c r="D284" s="43"/>
    </row>
    <row r="285" spans="1:4" ht="17.100000000000001" customHeight="1">
      <c r="A285" s="175">
        <v>283</v>
      </c>
      <c r="B285" s="229">
        <v>804120</v>
      </c>
      <c r="C285" s="176" t="s">
        <v>14752</v>
      </c>
      <c r="D285" s="43"/>
    </row>
    <row r="286" spans="1:4" ht="17.100000000000001" customHeight="1">
      <c r="A286" s="175">
        <v>284</v>
      </c>
      <c r="B286" s="229">
        <v>804130</v>
      </c>
      <c r="C286" s="176" t="s">
        <v>14753</v>
      </c>
      <c r="D286" s="43"/>
    </row>
    <row r="287" spans="1:4" ht="17.100000000000001" customHeight="1">
      <c r="A287" s="175">
        <v>285</v>
      </c>
      <c r="B287" s="229">
        <v>804140</v>
      </c>
      <c r="C287" s="176" t="s">
        <v>14754</v>
      </c>
      <c r="D287" s="43"/>
    </row>
    <row r="288" spans="1:4" ht="17.100000000000001" customHeight="1">
      <c r="A288" s="175">
        <v>286</v>
      </c>
      <c r="B288" s="229">
        <v>804150</v>
      </c>
      <c r="C288" s="176" t="s">
        <v>14755</v>
      </c>
      <c r="D288" s="43"/>
    </row>
    <row r="289" spans="1:4" ht="17.100000000000001" customHeight="1">
      <c r="A289" s="175">
        <v>287</v>
      </c>
      <c r="B289" s="229">
        <v>804160</v>
      </c>
      <c r="C289" s="176" t="s">
        <v>14756</v>
      </c>
      <c r="D289" s="43"/>
    </row>
    <row r="290" spans="1:4" ht="17.100000000000001" customHeight="1">
      <c r="A290" s="175">
        <v>288</v>
      </c>
      <c r="B290" s="229">
        <v>804170</v>
      </c>
      <c r="C290" s="176" t="s">
        <v>14757</v>
      </c>
      <c r="D290" s="43"/>
    </row>
    <row r="291" spans="1:4" ht="17.100000000000001" customHeight="1">
      <c r="A291" s="175">
        <v>289</v>
      </c>
      <c r="B291" s="229">
        <v>804180</v>
      </c>
      <c r="C291" s="176" t="s">
        <v>14758</v>
      </c>
      <c r="D291" s="43"/>
    </row>
    <row r="292" spans="1:4" ht="17.100000000000001" customHeight="1">
      <c r="A292" s="175">
        <v>290</v>
      </c>
      <c r="B292" s="229">
        <v>804190</v>
      </c>
      <c r="C292" s="176" t="s">
        <v>14759</v>
      </c>
      <c r="D292" s="43"/>
    </row>
    <row r="293" spans="1:4" ht="17.100000000000001" customHeight="1">
      <c r="A293" s="175">
        <v>291</v>
      </c>
      <c r="B293" s="229">
        <v>804200</v>
      </c>
      <c r="C293" s="176" t="s">
        <v>14760</v>
      </c>
      <c r="D293" s="43"/>
    </row>
    <row r="294" spans="1:4" ht="17.100000000000001" customHeight="1">
      <c r="A294" s="175">
        <v>292</v>
      </c>
      <c r="B294" s="229">
        <v>804210</v>
      </c>
      <c r="C294" s="176" t="s">
        <v>14761</v>
      </c>
      <c r="D294" s="43"/>
    </row>
    <row r="295" spans="1:4" ht="17.100000000000001" customHeight="1">
      <c r="A295" s="175">
        <v>293</v>
      </c>
      <c r="B295" s="229">
        <v>804220</v>
      </c>
      <c r="C295" s="176" t="s">
        <v>14762</v>
      </c>
      <c r="D295" s="43"/>
    </row>
    <row r="296" spans="1:4" ht="17.100000000000001" customHeight="1">
      <c r="A296" s="175">
        <v>294</v>
      </c>
      <c r="B296" s="229">
        <v>804230</v>
      </c>
      <c r="C296" s="176" t="s">
        <v>14763</v>
      </c>
      <c r="D296" s="43"/>
    </row>
    <row r="297" spans="1:4" ht="17.100000000000001" customHeight="1">
      <c r="A297" s="175">
        <v>295</v>
      </c>
      <c r="B297" s="229">
        <v>804240</v>
      </c>
      <c r="C297" s="176" t="s">
        <v>14764</v>
      </c>
      <c r="D297" s="43"/>
    </row>
    <row r="298" spans="1:4" ht="17.100000000000001" customHeight="1">
      <c r="A298" s="175">
        <v>296</v>
      </c>
      <c r="B298" s="229">
        <v>804250</v>
      </c>
      <c r="C298" s="176" t="s">
        <v>14765</v>
      </c>
      <c r="D298" s="43"/>
    </row>
    <row r="299" spans="1:4" ht="17.100000000000001" customHeight="1">
      <c r="A299" s="175">
        <v>297</v>
      </c>
      <c r="B299" s="229">
        <v>804260</v>
      </c>
      <c r="C299" s="176" t="s">
        <v>14766</v>
      </c>
      <c r="D299" s="43"/>
    </row>
    <row r="300" spans="1:4" ht="17.100000000000001" customHeight="1">
      <c r="A300" s="175">
        <v>298</v>
      </c>
      <c r="B300" s="229">
        <v>804270</v>
      </c>
      <c r="C300" s="176" t="s">
        <v>14767</v>
      </c>
      <c r="D300" s="43"/>
    </row>
    <row r="301" spans="1:4" ht="17.100000000000001" customHeight="1">
      <c r="A301" s="175">
        <v>299</v>
      </c>
      <c r="B301" s="229">
        <v>804280</v>
      </c>
      <c r="C301" s="176" t="s">
        <v>14768</v>
      </c>
      <c r="D301" s="43"/>
    </row>
    <row r="302" spans="1:4" ht="17.100000000000001" customHeight="1">
      <c r="A302" s="175">
        <v>300</v>
      </c>
      <c r="B302" s="229">
        <v>804281</v>
      </c>
      <c r="C302" s="176" t="s">
        <v>14769</v>
      </c>
      <c r="D302" s="43"/>
    </row>
    <row r="303" spans="1:4" ht="17.100000000000001" customHeight="1">
      <c r="A303" s="175">
        <v>301</v>
      </c>
      <c r="B303" s="229">
        <v>804290</v>
      </c>
      <c r="C303" s="176" t="s">
        <v>14770</v>
      </c>
      <c r="D303" s="43"/>
    </row>
    <row r="304" spans="1:4" ht="17.100000000000001" customHeight="1">
      <c r="A304" s="175">
        <v>302</v>
      </c>
      <c r="B304" s="229">
        <v>804300</v>
      </c>
      <c r="C304" s="176" t="s">
        <v>14771</v>
      </c>
      <c r="D304" s="43"/>
    </row>
    <row r="305" spans="1:4" ht="17.100000000000001" customHeight="1">
      <c r="A305" s="175">
        <v>303</v>
      </c>
      <c r="B305" s="229">
        <v>804310</v>
      </c>
      <c r="C305" s="176" t="s">
        <v>14772</v>
      </c>
      <c r="D305" s="43"/>
    </row>
    <row r="306" spans="1:4" ht="17.100000000000001" customHeight="1">
      <c r="A306" s="175">
        <v>304</v>
      </c>
      <c r="B306" s="229">
        <v>804320</v>
      </c>
      <c r="C306" s="176" t="s">
        <v>14773</v>
      </c>
      <c r="D306" s="43"/>
    </row>
    <row r="307" spans="1:4" ht="17.100000000000001" customHeight="1">
      <c r="A307" s="175">
        <v>305</v>
      </c>
      <c r="B307" s="229">
        <v>804330</v>
      </c>
      <c r="C307" s="176" t="s">
        <v>14774</v>
      </c>
      <c r="D307" s="43"/>
    </row>
    <row r="308" spans="1:4" ht="17.100000000000001" customHeight="1">
      <c r="A308" s="175">
        <v>306</v>
      </c>
      <c r="B308" s="229">
        <v>804340</v>
      </c>
      <c r="C308" s="176" t="s">
        <v>14775</v>
      </c>
      <c r="D308" s="43"/>
    </row>
    <row r="309" spans="1:4" ht="17.100000000000001" customHeight="1">
      <c r="A309" s="175">
        <v>307</v>
      </c>
      <c r="B309" s="229">
        <v>804350</v>
      </c>
      <c r="C309" s="176" t="s">
        <v>14776</v>
      </c>
      <c r="D309" s="43"/>
    </row>
    <row r="310" spans="1:4" ht="17.100000000000001" customHeight="1">
      <c r="A310" s="175">
        <v>308</v>
      </c>
      <c r="B310" s="229">
        <v>804360</v>
      </c>
      <c r="C310" s="176" t="s">
        <v>14777</v>
      </c>
      <c r="D310" s="43"/>
    </row>
    <row r="311" spans="1:4" ht="17.100000000000001" customHeight="1">
      <c r="A311" s="175">
        <v>309</v>
      </c>
      <c r="B311" s="229">
        <v>804370</v>
      </c>
      <c r="C311" s="176" t="s">
        <v>14778</v>
      </c>
      <c r="D311" s="43"/>
    </row>
    <row r="312" spans="1:4" ht="17.100000000000001" customHeight="1">
      <c r="A312" s="175">
        <v>310</v>
      </c>
      <c r="B312" s="229">
        <v>804380</v>
      </c>
      <c r="C312" s="176" t="s">
        <v>14779</v>
      </c>
      <c r="D312" s="43"/>
    </row>
    <row r="313" spans="1:4" ht="17.100000000000001" customHeight="1">
      <c r="A313" s="175">
        <v>311</v>
      </c>
      <c r="B313" s="229">
        <v>804390</v>
      </c>
      <c r="C313" s="176" t="s">
        <v>14780</v>
      </c>
      <c r="D313" s="43"/>
    </row>
    <row r="314" spans="1:4" ht="17.100000000000001" customHeight="1">
      <c r="A314" s="175">
        <v>312</v>
      </c>
      <c r="B314" s="229">
        <v>804400</v>
      </c>
      <c r="C314" s="176" t="s">
        <v>14781</v>
      </c>
      <c r="D314" s="43"/>
    </row>
    <row r="315" spans="1:4" ht="17.100000000000001" customHeight="1">
      <c r="A315" s="175">
        <v>313</v>
      </c>
      <c r="B315" s="229">
        <v>804410</v>
      </c>
      <c r="C315" s="176" t="s">
        <v>14782</v>
      </c>
      <c r="D315" s="43"/>
    </row>
    <row r="316" spans="1:4" ht="17.100000000000001" customHeight="1">
      <c r="A316" s="175">
        <v>314</v>
      </c>
      <c r="B316" s="229">
        <v>804411</v>
      </c>
      <c r="C316" s="176" t="s">
        <v>14783</v>
      </c>
      <c r="D316" s="43"/>
    </row>
    <row r="317" spans="1:4" ht="17.100000000000001" customHeight="1">
      <c r="A317" s="175">
        <v>315</v>
      </c>
      <c r="B317" s="229">
        <v>804412</v>
      </c>
      <c r="C317" s="176" t="s">
        <v>14784</v>
      </c>
      <c r="D317" s="43"/>
    </row>
    <row r="318" spans="1:4" ht="17.100000000000001" customHeight="1">
      <c r="A318" s="175">
        <v>316</v>
      </c>
      <c r="B318" s="229">
        <v>804413</v>
      </c>
      <c r="C318" s="176" t="s">
        <v>14785</v>
      </c>
      <c r="D318" s="43"/>
    </row>
    <row r="319" spans="1:4" ht="17.100000000000001" customHeight="1">
      <c r="A319" s="175">
        <v>317</v>
      </c>
      <c r="B319" s="229">
        <v>804414</v>
      </c>
      <c r="C319" s="176" t="s">
        <v>14786</v>
      </c>
      <c r="D319" s="43"/>
    </row>
    <row r="320" spans="1:4" ht="17.100000000000001" customHeight="1">
      <c r="A320" s="175">
        <v>318</v>
      </c>
      <c r="B320" s="229">
        <v>804415</v>
      </c>
      <c r="C320" s="176" t="s">
        <v>14787</v>
      </c>
      <c r="D320" s="43"/>
    </row>
    <row r="321" spans="1:4" ht="17.100000000000001" customHeight="1">
      <c r="A321" s="175">
        <v>319</v>
      </c>
      <c r="B321" s="229">
        <v>804416</v>
      </c>
      <c r="C321" s="176" t="s">
        <v>14788</v>
      </c>
      <c r="D321" s="43"/>
    </row>
    <row r="322" spans="1:4" ht="17.100000000000001" customHeight="1">
      <c r="A322" s="175">
        <v>320</v>
      </c>
      <c r="B322" s="229">
        <v>804420</v>
      </c>
      <c r="C322" s="176" t="s">
        <v>14789</v>
      </c>
      <c r="D322" s="43"/>
    </row>
    <row r="323" spans="1:4" ht="17.100000000000001" customHeight="1">
      <c r="A323" s="175">
        <v>321</v>
      </c>
      <c r="B323" s="229">
        <v>804430</v>
      </c>
      <c r="C323" s="176" t="s">
        <v>14790</v>
      </c>
      <c r="D323" s="43"/>
    </row>
    <row r="324" spans="1:4" ht="17.100000000000001" customHeight="1">
      <c r="A324" s="175">
        <v>322</v>
      </c>
      <c r="B324" s="229">
        <v>804440</v>
      </c>
      <c r="C324" s="176" t="s">
        <v>14791</v>
      </c>
      <c r="D324" s="43"/>
    </row>
    <row r="325" spans="1:4" ht="17.100000000000001" customHeight="1">
      <c r="A325" s="175">
        <v>323</v>
      </c>
      <c r="B325" s="229">
        <v>804450</v>
      </c>
      <c r="C325" s="176" t="s">
        <v>14792</v>
      </c>
      <c r="D325" s="43"/>
    </row>
    <row r="326" spans="1:4" ht="17.100000000000001" customHeight="1">
      <c r="A326" s="175">
        <v>324</v>
      </c>
      <c r="B326" s="229">
        <v>804460</v>
      </c>
      <c r="C326" s="176" t="s">
        <v>14793</v>
      </c>
      <c r="D326" s="43"/>
    </row>
    <row r="327" spans="1:4" ht="17.100000000000001" customHeight="1">
      <c r="A327" s="175">
        <v>325</v>
      </c>
      <c r="B327" s="229">
        <v>804470</v>
      </c>
      <c r="C327" s="176" t="s">
        <v>14794</v>
      </c>
      <c r="D327" s="43"/>
    </row>
    <row r="328" spans="1:4" ht="17.100000000000001" customHeight="1">
      <c r="A328" s="175">
        <v>326</v>
      </c>
      <c r="B328" s="229">
        <v>804480</v>
      </c>
      <c r="C328" s="176" t="s">
        <v>14795</v>
      </c>
      <c r="D328" s="43"/>
    </row>
    <row r="329" spans="1:4" ht="17.100000000000001" customHeight="1">
      <c r="A329" s="175">
        <v>327</v>
      </c>
      <c r="B329" s="229">
        <v>804490</v>
      </c>
      <c r="C329" s="176" t="s">
        <v>14796</v>
      </c>
      <c r="D329" s="43"/>
    </row>
    <row r="330" spans="1:4" ht="17.100000000000001" customHeight="1">
      <c r="A330" s="175">
        <v>328</v>
      </c>
      <c r="B330" s="229">
        <v>804500</v>
      </c>
      <c r="C330" s="176" t="s">
        <v>14797</v>
      </c>
      <c r="D330" s="43"/>
    </row>
    <row r="331" spans="1:4" ht="17.100000000000001" customHeight="1">
      <c r="A331" s="175">
        <v>329</v>
      </c>
      <c r="B331" s="229">
        <v>804510</v>
      </c>
      <c r="C331" s="176" t="s">
        <v>14798</v>
      </c>
      <c r="D331" s="43"/>
    </row>
    <row r="332" spans="1:4" ht="17.100000000000001" customHeight="1">
      <c r="A332" s="175">
        <v>330</v>
      </c>
      <c r="B332" s="229">
        <v>905590</v>
      </c>
      <c r="C332" s="176" t="s">
        <v>6365</v>
      </c>
      <c r="D332" s="43"/>
    </row>
    <row r="333" spans="1:4" ht="17.100000000000001" customHeight="1">
      <c r="A333" s="175">
        <v>331</v>
      </c>
      <c r="B333" s="229">
        <v>905600</v>
      </c>
      <c r="C333" s="176" t="s">
        <v>6366</v>
      </c>
      <c r="D333" s="43"/>
    </row>
    <row r="334" spans="1:4" ht="17.100000000000001" customHeight="1">
      <c r="A334" s="175">
        <v>332</v>
      </c>
      <c r="B334" s="229">
        <v>905780</v>
      </c>
      <c r="C334" s="176" t="s">
        <v>6399</v>
      </c>
      <c r="D334" s="43"/>
    </row>
    <row r="335" spans="1:4" ht="17.100000000000001" customHeight="1">
      <c r="A335" s="175">
        <v>333</v>
      </c>
      <c r="B335" s="229">
        <v>905800</v>
      </c>
      <c r="C335" s="176" t="s">
        <v>6400</v>
      </c>
      <c r="D335" s="43"/>
    </row>
    <row r="336" spans="1:4" ht="17.100000000000001" customHeight="1">
      <c r="A336" s="175">
        <v>334</v>
      </c>
      <c r="B336" s="229">
        <v>905850</v>
      </c>
      <c r="C336" s="176" t="s">
        <v>6405</v>
      </c>
      <c r="D336" s="43"/>
    </row>
    <row r="337" spans="1:4" ht="17.100000000000001" customHeight="1">
      <c r="A337" s="175">
        <v>335</v>
      </c>
      <c r="B337" s="229">
        <v>905960</v>
      </c>
      <c r="C337" s="176" t="s">
        <v>6422</v>
      </c>
      <c r="D337" s="43"/>
    </row>
    <row r="338" spans="1:4" ht="17.100000000000001" customHeight="1">
      <c r="A338" s="175">
        <v>336</v>
      </c>
      <c r="B338" s="229">
        <v>906000</v>
      </c>
      <c r="C338" s="176" t="s">
        <v>6427</v>
      </c>
      <c r="D338" s="43"/>
    </row>
    <row r="339" spans="1:4" ht="17.100000000000001" customHeight="1">
      <c r="A339" s="175">
        <v>337</v>
      </c>
      <c r="B339" s="229">
        <v>906070</v>
      </c>
      <c r="C339" s="176" t="s">
        <v>6437</v>
      </c>
      <c r="D339" s="43"/>
    </row>
    <row r="340" spans="1:4" ht="17.100000000000001" customHeight="1">
      <c r="A340" s="175">
        <v>338</v>
      </c>
      <c r="B340" s="229">
        <v>906090</v>
      </c>
      <c r="C340" s="176" t="s">
        <v>6439</v>
      </c>
      <c r="D340" s="43"/>
    </row>
    <row r="341" spans="1:4" ht="17.100000000000001" customHeight="1">
      <c r="A341" s="175">
        <v>339</v>
      </c>
      <c r="B341" s="229">
        <v>906140</v>
      </c>
      <c r="C341" s="176" t="s">
        <v>6443</v>
      </c>
      <c r="D341" s="43"/>
    </row>
    <row r="342" spans="1:4" ht="17.100000000000001" customHeight="1">
      <c r="A342" s="175">
        <v>340</v>
      </c>
      <c r="B342" s="229">
        <v>906150</v>
      </c>
      <c r="C342" s="176" t="s">
        <v>14799</v>
      </c>
      <c r="D342" s="43"/>
    </row>
    <row r="343" spans="1:4" ht="17.100000000000001" customHeight="1">
      <c r="A343" s="175">
        <v>341</v>
      </c>
      <c r="B343" s="229">
        <v>906250</v>
      </c>
      <c r="C343" s="176" t="s">
        <v>6458</v>
      </c>
      <c r="D343" s="43"/>
    </row>
    <row r="344" spans="1:4" ht="17.100000000000001" customHeight="1">
      <c r="A344" s="175">
        <v>342</v>
      </c>
      <c r="B344" s="229">
        <v>906770</v>
      </c>
      <c r="C344" s="176" t="s">
        <v>6510</v>
      </c>
      <c r="D344" s="43"/>
    </row>
    <row r="345" spans="1:4" ht="17.100000000000001" customHeight="1">
      <c r="A345" s="175">
        <v>343</v>
      </c>
      <c r="B345" s="229">
        <v>907040</v>
      </c>
      <c r="C345" s="176" t="s">
        <v>6540</v>
      </c>
      <c r="D345" s="43"/>
    </row>
    <row r="346" spans="1:4" ht="17.100000000000001" customHeight="1">
      <c r="A346" s="175">
        <v>344</v>
      </c>
      <c r="B346" s="229">
        <v>907100</v>
      </c>
      <c r="C346" s="176" t="s">
        <v>6548</v>
      </c>
      <c r="D346" s="43"/>
    </row>
    <row r="347" spans="1:4" ht="17.100000000000001" customHeight="1">
      <c r="A347" s="175">
        <v>345</v>
      </c>
      <c r="B347" s="229">
        <v>907200</v>
      </c>
      <c r="C347" s="176" t="s">
        <v>6559</v>
      </c>
      <c r="D347" s="43"/>
    </row>
    <row r="348" spans="1:4" ht="17.100000000000001" customHeight="1">
      <c r="A348" s="175">
        <v>346</v>
      </c>
      <c r="B348" s="229">
        <v>907390</v>
      </c>
      <c r="C348" s="176" t="s">
        <v>6582</v>
      </c>
      <c r="D348" s="43"/>
    </row>
    <row r="349" spans="1:4" ht="17.100000000000001" customHeight="1">
      <c r="A349" s="175">
        <v>347</v>
      </c>
      <c r="B349" s="229">
        <v>907600</v>
      </c>
      <c r="C349" s="176" t="s">
        <v>6604</v>
      </c>
      <c r="D349" s="43"/>
    </row>
    <row r="350" spans="1:4" ht="17.100000000000001" customHeight="1">
      <c r="A350" s="175">
        <v>348</v>
      </c>
      <c r="B350" s="229">
        <v>907660</v>
      </c>
      <c r="C350" s="176" t="s">
        <v>6612</v>
      </c>
      <c r="D350" s="43"/>
    </row>
    <row r="351" spans="1:4" ht="17.100000000000001" customHeight="1">
      <c r="A351" s="175">
        <v>349</v>
      </c>
      <c r="B351" s="229">
        <v>907740</v>
      </c>
      <c r="C351" s="176" t="s">
        <v>6619</v>
      </c>
      <c r="D351" s="43"/>
    </row>
    <row r="352" spans="1:4" ht="17.100000000000001" customHeight="1">
      <c r="A352" s="175">
        <v>350</v>
      </c>
      <c r="B352" s="229">
        <v>907750</v>
      </c>
      <c r="C352" s="176" t="s">
        <v>6620</v>
      </c>
      <c r="D352" s="43"/>
    </row>
    <row r="353" spans="1:4" ht="17.100000000000001" customHeight="1">
      <c r="A353" s="175">
        <v>351</v>
      </c>
      <c r="B353" s="229">
        <v>907790</v>
      </c>
      <c r="C353" s="176" t="s">
        <v>6624</v>
      </c>
      <c r="D353" s="43"/>
    </row>
    <row r="354" spans="1:4" ht="17.100000000000001" customHeight="1">
      <c r="A354" s="175">
        <v>352</v>
      </c>
      <c r="B354" s="229">
        <v>907930</v>
      </c>
      <c r="C354" s="176" t="s">
        <v>6639</v>
      </c>
      <c r="D354" s="43"/>
    </row>
    <row r="355" spans="1:4" ht="17.100000000000001" customHeight="1">
      <c r="A355" s="175">
        <v>353</v>
      </c>
      <c r="B355" s="229">
        <v>909210</v>
      </c>
      <c r="C355" s="176" t="s">
        <v>11344</v>
      </c>
      <c r="D355" s="43"/>
    </row>
    <row r="356" spans="1:4" ht="17.100000000000001" customHeight="1">
      <c r="A356" s="175">
        <v>354</v>
      </c>
      <c r="B356" s="229">
        <v>909250</v>
      </c>
      <c r="C356" s="176" t="s">
        <v>11345</v>
      </c>
      <c r="D356" s="43"/>
    </row>
    <row r="357" spans="1:4" ht="17.100000000000001" customHeight="1">
      <c r="A357" s="175">
        <v>355</v>
      </c>
      <c r="B357" s="229">
        <v>909260</v>
      </c>
      <c r="C357" s="176" t="s">
        <v>11346</v>
      </c>
      <c r="D357" s="43"/>
    </row>
    <row r="358" spans="1:4" ht="17.100000000000001" customHeight="1">
      <c r="A358" s="175">
        <v>356</v>
      </c>
      <c r="B358" s="229">
        <v>909300</v>
      </c>
      <c r="C358" s="176" t="s">
        <v>11347</v>
      </c>
      <c r="D358" s="43"/>
    </row>
    <row r="359" spans="1:4" ht="17.100000000000001" customHeight="1">
      <c r="A359" s="175">
        <v>357</v>
      </c>
      <c r="B359" s="229">
        <v>909330</v>
      </c>
      <c r="C359" s="176" t="s">
        <v>11348</v>
      </c>
      <c r="D359" s="43"/>
    </row>
    <row r="360" spans="1:4" ht="17.100000000000001" customHeight="1">
      <c r="A360" s="175">
        <v>358</v>
      </c>
      <c r="B360" s="229">
        <v>909340</v>
      </c>
      <c r="C360" s="176" t="s">
        <v>11349</v>
      </c>
      <c r="D360" s="43"/>
    </row>
    <row r="361" spans="1:4" ht="17.100000000000001" customHeight="1">
      <c r="A361" s="175">
        <v>359</v>
      </c>
      <c r="B361" s="229">
        <v>909360</v>
      </c>
      <c r="C361" s="176" t="s">
        <v>11351</v>
      </c>
      <c r="D361" s="43"/>
    </row>
    <row r="362" spans="1:4" ht="17.100000000000001" customHeight="1">
      <c r="A362" s="175">
        <v>360</v>
      </c>
      <c r="B362" s="229">
        <v>909410</v>
      </c>
      <c r="C362" s="176" t="s">
        <v>11355</v>
      </c>
      <c r="D362" s="43"/>
    </row>
    <row r="363" spans="1:4" ht="17.100000000000001" customHeight="1">
      <c r="A363" s="175">
        <v>361</v>
      </c>
      <c r="B363" s="229">
        <v>909430</v>
      </c>
      <c r="C363" s="176" t="s">
        <v>11356</v>
      </c>
      <c r="D363" s="43"/>
    </row>
    <row r="364" spans="1:4" ht="17.100000000000001" customHeight="1">
      <c r="A364" s="175">
        <v>362</v>
      </c>
      <c r="B364" s="229">
        <v>909440</v>
      </c>
      <c r="C364" s="176" t="s">
        <v>11357</v>
      </c>
      <c r="D364" s="43"/>
    </row>
    <row r="365" spans="1:4" ht="17.100000000000001" customHeight="1">
      <c r="A365" s="175">
        <v>363</v>
      </c>
      <c r="B365" s="229">
        <v>909460</v>
      </c>
      <c r="C365" s="176" t="s">
        <v>11359</v>
      </c>
      <c r="D365" s="43"/>
    </row>
    <row r="366" spans="1:4" ht="17.100000000000001" customHeight="1">
      <c r="A366" s="175">
        <v>364</v>
      </c>
      <c r="B366" s="229">
        <v>909480</v>
      </c>
      <c r="C366" s="176" t="s">
        <v>11361</v>
      </c>
      <c r="D366" s="43"/>
    </row>
    <row r="367" spans="1:4" ht="17.100000000000001" customHeight="1">
      <c r="A367" s="175">
        <v>365</v>
      </c>
      <c r="B367" s="229">
        <v>909490</v>
      </c>
      <c r="C367" s="176" t="s">
        <v>11362</v>
      </c>
      <c r="D367" s="43"/>
    </row>
    <row r="368" spans="1:4" ht="17.100000000000001" customHeight="1">
      <c r="A368" s="175">
        <v>366</v>
      </c>
      <c r="B368" s="229">
        <v>909500</v>
      </c>
      <c r="C368" s="176" t="s">
        <v>11363</v>
      </c>
      <c r="D368" s="43"/>
    </row>
    <row r="369" spans="1:4" ht="17.100000000000001" customHeight="1">
      <c r="A369" s="175">
        <v>367</v>
      </c>
      <c r="B369" s="229">
        <v>909510</v>
      </c>
      <c r="C369" s="176" t="s">
        <v>14800</v>
      </c>
      <c r="D369" s="43"/>
    </row>
    <row r="370" spans="1:4" ht="17.100000000000001" customHeight="1">
      <c r="A370" s="175">
        <v>368</v>
      </c>
      <c r="B370" s="229">
        <v>909520</v>
      </c>
      <c r="C370" s="176" t="s">
        <v>11365</v>
      </c>
      <c r="D370" s="43"/>
    </row>
    <row r="371" spans="1:4" ht="17.100000000000001" customHeight="1">
      <c r="A371" s="175">
        <v>369</v>
      </c>
      <c r="B371" s="229">
        <v>909530</v>
      </c>
      <c r="C371" s="176" t="s">
        <v>11366</v>
      </c>
      <c r="D371" s="43"/>
    </row>
    <row r="372" spans="1:4" ht="17.100000000000001" customHeight="1">
      <c r="A372" s="175">
        <v>370</v>
      </c>
      <c r="B372" s="229">
        <v>909540</v>
      </c>
      <c r="C372" s="176" t="s">
        <v>11367</v>
      </c>
      <c r="D372" s="43"/>
    </row>
    <row r="373" spans="1:4" ht="17.100000000000001" customHeight="1">
      <c r="A373" s="175">
        <v>371</v>
      </c>
      <c r="B373" s="229">
        <v>909560</v>
      </c>
      <c r="C373" s="176" t="s">
        <v>11369</v>
      </c>
      <c r="D373" s="43"/>
    </row>
    <row r="374" spans="1:4" ht="17.100000000000001" customHeight="1">
      <c r="A374" s="175">
        <v>372</v>
      </c>
      <c r="B374" s="229">
        <v>909580</v>
      </c>
      <c r="C374" s="176" t="s">
        <v>11371</v>
      </c>
      <c r="D374" s="43"/>
    </row>
    <row r="375" spans="1:4" ht="17.100000000000001" customHeight="1">
      <c r="A375" s="175">
        <v>373</v>
      </c>
      <c r="B375" s="229">
        <v>909640</v>
      </c>
      <c r="C375" s="176" t="s">
        <v>11378</v>
      </c>
      <c r="D375" s="43"/>
    </row>
    <row r="376" spans="1:4" ht="17.100000000000001" customHeight="1">
      <c r="A376" s="175">
        <v>374</v>
      </c>
      <c r="B376" s="229">
        <v>909680</v>
      </c>
      <c r="C376" s="176" t="s">
        <v>11382</v>
      </c>
      <c r="D376" s="43"/>
    </row>
    <row r="377" spans="1:4" ht="17.100000000000001" customHeight="1">
      <c r="A377" s="175">
        <v>375</v>
      </c>
      <c r="B377" s="229">
        <v>909720</v>
      </c>
      <c r="C377" s="176" t="s">
        <v>14801</v>
      </c>
      <c r="D377" s="43"/>
    </row>
    <row r="378" spans="1:4" ht="17.100000000000001" customHeight="1">
      <c r="A378" s="175">
        <v>376</v>
      </c>
      <c r="B378" s="229">
        <v>909730</v>
      </c>
      <c r="C378" s="176" t="s">
        <v>11386</v>
      </c>
      <c r="D378" s="43"/>
    </row>
    <row r="379" spans="1:4" ht="17.100000000000001" customHeight="1">
      <c r="A379" s="175">
        <v>377</v>
      </c>
      <c r="B379" s="229">
        <v>909740</v>
      </c>
      <c r="C379" s="176" t="s">
        <v>11387</v>
      </c>
      <c r="D379" s="43"/>
    </row>
    <row r="380" spans="1:4" ht="17.100000000000001" customHeight="1">
      <c r="A380" s="175">
        <v>378</v>
      </c>
      <c r="B380" s="229">
        <v>909760</v>
      </c>
      <c r="C380" s="176" t="s">
        <v>14802</v>
      </c>
      <c r="D380" s="43"/>
    </row>
    <row r="381" spans="1:4" ht="17.100000000000001" customHeight="1">
      <c r="A381" s="175">
        <v>379</v>
      </c>
      <c r="B381" s="229">
        <v>909770</v>
      </c>
      <c r="C381" s="176" t="s">
        <v>11390</v>
      </c>
      <c r="D381" s="43"/>
    </row>
    <row r="382" spans="1:4" ht="17.100000000000001" customHeight="1">
      <c r="A382" s="175">
        <v>380</v>
      </c>
      <c r="B382" s="229">
        <v>909780</v>
      </c>
      <c r="C382" s="176" t="s">
        <v>11391</v>
      </c>
      <c r="D382" s="43"/>
    </row>
    <row r="383" spans="1:4" ht="17.100000000000001" customHeight="1">
      <c r="A383" s="175">
        <v>381</v>
      </c>
      <c r="B383" s="229">
        <v>909790</v>
      </c>
      <c r="C383" s="176" t="s">
        <v>11392</v>
      </c>
      <c r="D383" s="43"/>
    </row>
    <row r="384" spans="1:4" ht="17.100000000000001" customHeight="1">
      <c r="A384" s="175">
        <v>382</v>
      </c>
      <c r="B384" s="229">
        <v>909810</v>
      </c>
      <c r="C384" s="176" t="s">
        <v>11394</v>
      </c>
      <c r="D384" s="43"/>
    </row>
    <row r="385" spans="1:4" ht="17.100000000000001" customHeight="1">
      <c r="A385" s="175">
        <v>383</v>
      </c>
      <c r="B385" s="229">
        <v>909820</v>
      </c>
      <c r="C385" s="176" t="s">
        <v>14803</v>
      </c>
      <c r="D385" s="43"/>
    </row>
    <row r="386" spans="1:4" ht="17.100000000000001" customHeight="1">
      <c r="A386" s="175">
        <v>384</v>
      </c>
      <c r="B386" s="229">
        <v>909830</v>
      </c>
      <c r="C386" s="176" t="s">
        <v>11396</v>
      </c>
      <c r="D386" s="43"/>
    </row>
    <row r="387" spans="1:4" ht="17.100000000000001" customHeight="1">
      <c r="A387" s="175">
        <v>385</v>
      </c>
      <c r="B387" s="229">
        <v>909840</v>
      </c>
      <c r="C387" s="176" t="s">
        <v>11397</v>
      </c>
      <c r="D387" s="43"/>
    </row>
    <row r="388" spans="1:4" ht="17.100000000000001" customHeight="1">
      <c r="A388" s="175">
        <v>386</v>
      </c>
      <c r="B388" s="229">
        <v>909850</v>
      </c>
      <c r="C388" s="176" t="s">
        <v>11398</v>
      </c>
      <c r="D388" s="43"/>
    </row>
    <row r="389" spans="1:4" ht="17.100000000000001" customHeight="1">
      <c r="A389" s="175">
        <v>387</v>
      </c>
      <c r="B389" s="229">
        <v>909860</v>
      </c>
      <c r="C389" s="176" t="s">
        <v>11399</v>
      </c>
      <c r="D389" s="43"/>
    </row>
    <row r="390" spans="1:4" ht="17.100000000000001" customHeight="1">
      <c r="A390" s="175">
        <v>388</v>
      </c>
      <c r="B390" s="229">
        <v>909880</v>
      </c>
      <c r="C390" s="176" t="s">
        <v>14804</v>
      </c>
      <c r="D390" s="43"/>
    </row>
    <row r="391" spans="1:4" ht="17.100000000000001" customHeight="1">
      <c r="A391" s="175">
        <v>389</v>
      </c>
      <c r="B391" s="229">
        <v>909910</v>
      </c>
      <c r="C391" s="176" t="s">
        <v>11405</v>
      </c>
      <c r="D391" s="43"/>
    </row>
    <row r="392" spans="1:4" ht="17.100000000000001" customHeight="1">
      <c r="A392" s="175">
        <v>390</v>
      </c>
      <c r="B392" s="229">
        <v>909920</v>
      </c>
      <c r="C392" s="176" t="s">
        <v>11406</v>
      </c>
      <c r="D392" s="43"/>
    </row>
    <row r="393" spans="1:4" ht="17.100000000000001" customHeight="1">
      <c r="A393" s="175">
        <v>391</v>
      </c>
      <c r="B393" s="229">
        <v>909930</v>
      </c>
      <c r="C393" s="176" t="s">
        <v>11407</v>
      </c>
      <c r="D393" s="43"/>
    </row>
    <row r="394" spans="1:4" ht="17.100000000000001" customHeight="1">
      <c r="A394" s="175">
        <v>392</v>
      </c>
      <c r="B394" s="229">
        <v>909940</v>
      </c>
      <c r="C394" s="176" t="s">
        <v>11408</v>
      </c>
      <c r="D394" s="43"/>
    </row>
    <row r="395" spans="1:4" ht="17.100000000000001" customHeight="1">
      <c r="A395" s="175">
        <v>393</v>
      </c>
      <c r="B395" s="229">
        <v>909950</v>
      </c>
      <c r="C395" s="176" t="s">
        <v>11409</v>
      </c>
      <c r="D395" s="43"/>
    </row>
    <row r="396" spans="1:4" ht="17.100000000000001" customHeight="1">
      <c r="A396" s="175">
        <v>394</v>
      </c>
      <c r="B396" s="229">
        <v>909990</v>
      </c>
      <c r="C396" s="176" t="s">
        <v>11414</v>
      </c>
      <c r="D396" s="43"/>
    </row>
    <row r="397" spans="1:4" ht="17.100000000000001" customHeight="1">
      <c r="A397" s="175">
        <v>395</v>
      </c>
      <c r="B397" s="229">
        <v>910000</v>
      </c>
      <c r="C397" s="176" t="s">
        <v>11415</v>
      </c>
      <c r="D397" s="43"/>
    </row>
    <row r="398" spans="1:4" ht="17.100000000000001" customHeight="1">
      <c r="A398" s="175">
        <v>396</v>
      </c>
      <c r="B398" s="229">
        <v>910010</v>
      </c>
      <c r="C398" s="176" t="s">
        <v>11416</v>
      </c>
      <c r="D398" s="43"/>
    </row>
    <row r="399" spans="1:4" ht="17.100000000000001" customHeight="1">
      <c r="A399" s="175">
        <v>397</v>
      </c>
      <c r="B399" s="229">
        <v>910080</v>
      </c>
      <c r="C399" s="176" t="s">
        <v>11421</v>
      </c>
      <c r="D399" s="43"/>
    </row>
    <row r="400" spans="1:4" ht="17.100000000000001" customHeight="1">
      <c r="A400" s="175">
        <v>398</v>
      </c>
      <c r="B400" s="229">
        <v>910110</v>
      </c>
      <c r="C400" s="176" t="s">
        <v>11424</v>
      </c>
      <c r="D400" s="43"/>
    </row>
    <row r="401" spans="1:4" ht="17.100000000000001" customHeight="1">
      <c r="A401" s="175">
        <v>399</v>
      </c>
      <c r="B401" s="229">
        <v>910120</v>
      </c>
      <c r="C401" s="176" t="s">
        <v>14805</v>
      </c>
      <c r="D401" s="43"/>
    </row>
    <row r="402" spans="1:4" ht="17.100000000000001" customHeight="1">
      <c r="A402" s="175">
        <v>400</v>
      </c>
      <c r="B402" s="229">
        <v>910130</v>
      </c>
      <c r="C402" s="176" t="s">
        <v>11427</v>
      </c>
      <c r="D402" s="43"/>
    </row>
    <row r="403" spans="1:4" ht="17.100000000000001" customHeight="1">
      <c r="A403" s="175">
        <v>401</v>
      </c>
      <c r="B403" s="229">
        <v>910150</v>
      </c>
      <c r="C403" s="176" t="s">
        <v>11428</v>
      </c>
      <c r="D403" s="43"/>
    </row>
    <row r="404" spans="1:4" ht="17.100000000000001" customHeight="1">
      <c r="A404" s="175">
        <v>402</v>
      </c>
      <c r="B404" s="229">
        <v>910190</v>
      </c>
      <c r="C404" s="176" t="s">
        <v>11431</v>
      </c>
      <c r="D404" s="43"/>
    </row>
    <row r="405" spans="1:4" ht="17.100000000000001" customHeight="1">
      <c r="A405" s="175">
        <v>403</v>
      </c>
      <c r="B405" s="229">
        <v>910200</v>
      </c>
      <c r="C405" s="176" t="s">
        <v>11432</v>
      </c>
      <c r="D405" s="43"/>
    </row>
    <row r="406" spans="1:4" ht="17.100000000000001" customHeight="1">
      <c r="A406" s="175">
        <v>404</v>
      </c>
      <c r="B406" s="229">
        <v>910220</v>
      </c>
      <c r="C406" s="176" t="s">
        <v>11434</v>
      </c>
      <c r="D406" s="43"/>
    </row>
    <row r="407" spans="1:4" ht="17.100000000000001" customHeight="1">
      <c r="A407" s="175">
        <v>405</v>
      </c>
      <c r="B407" s="229">
        <v>910240</v>
      </c>
      <c r="C407" s="176" t="s">
        <v>11436</v>
      </c>
      <c r="D407" s="43"/>
    </row>
    <row r="408" spans="1:4" ht="17.100000000000001" customHeight="1">
      <c r="A408" s="175">
        <v>406</v>
      </c>
      <c r="B408" s="229">
        <v>910260</v>
      </c>
      <c r="C408" s="176" t="s">
        <v>11438</v>
      </c>
      <c r="D408" s="43"/>
    </row>
    <row r="409" spans="1:4" ht="17.100000000000001" customHeight="1">
      <c r="A409" s="175">
        <v>407</v>
      </c>
      <c r="B409" s="229">
        <v>910270</v>
      </c>
      <c r="C409" s="176" t="s">
        <v>14806</v>
      </c>
      <c r="D409" s="43"/>
    </row>
    <row r="410" spans="1:4" ht="17.100000000000001" customHeight="1">
      <c r="A410" s="175">
        <v>408</v>
      </c>
      <c r="B410" s="229">
        <v>910280</v>
      </c>
      <c r="C410" s="176" t="s">
        <v>11440</v>
      </c>
      <c r="D410" s="43"/>
    </row>
    <row r="411" spans="1:4" ht="17.100000000000001" customHeight="1">
      <c r="A411" s="175">
        <v>409</v>
      </c>
      <c r="B411" s="229">
        <v>910290</v>
      </c>
      <c r="C411" s="176" t="s">
        <v>14807</v>
      </c>
      <c r="D411" s="43"/>
    </row>
    <row r="412" spans="1:4" ht="17.100000000000001" customHeight="1">
      <c r="A412" s="175">
        <v>410</v>
      </c>
      <c r="B412" s="229">
        <v>910360</v>
      </c>
      <c r="C412" s="176" t="s">
        <v>14808</v>
      </c>
      <c r="D412" s="43"/>
    </row>
    <row r="413" spans="1:4" ht="17.100000000000001" customHeight="1">
      <c r="A413" s="175">
        <v>411</v>
      </c>
      <c r="B413" s="229">
        <v>910370</v>
      </c>
      <c r="C413" s="176" t="s">
        <v>11452</v>
      </c>
      <c r="D413" s="43"/>
    </row>
    <row r="414" spans="1:4" ht="17.100000000000001" customHeight="1">
      <c r="A414" s="175">
        <v>412</v>
      </c>
      <c r="B414" s="229">
        <v>910390</v>
      </c>
      <c r="C414" s="176" t="s">
        <v>11454</v>
      </c>
      <c r="D414" s="43"/>
    </row>
    <row r="415" spans="1:4" ht="17.100000000000001" customHeight="1">
      <c r="A415" s="175">
        <v>413</v>
      </c>
      <c r="B415" s="229">
        <v>910400</v>
      </c>
      <c r="C415" s="176" t="s">
        <v>11455</v>
      </c>
      <c r="D415" s="43"/>
    </row>
    <row r="416" spans="1:4" ht="17.100000000000001" customHeight="1">
      <c r="A416" s="175">
        <v>414</v>
      </c>
      <c r="B416" s="229">
        <v>910491</v>
      </c>
      <c r="C416" s="176" t="s">
        <v>11409</v>
      </c>
      <c r="D416" s="43"/>
    </row>
    <row r="417" spans="1:4" ht="17.100000000000001" customHeight="1">
      <c r="A417" s="175">
        <v>415</v>
      </c>
      <c r="B417" s="229">
        <v>910510</v>
      </c>
      <c r="C417" s="176" t="s">
        <v>11472</v>
      </c>
      <c r="D417" s="43"/>
    </row>
    <row r="418" spans="1:4" ht="17.100000000000001" customHeight="1">
      <c r="A418" s="175">
        <v>416</v>
      </c>
      <c r="B418" s="229">
        <v>910520</v>
      </c>
      <c r="C418" s="176" t="s">
        <v>11474</v>
      </c>
      <c r="D418" s="43"/>
    </row>
    <row r="419" spans="1:4" ht="17.100000000000001" customHeight="1">
      <c r="A419" s="175">
        <v>417</v>
      </c>
      <c r="B419" s="229">
        <v>910540</v>
      </c>
      <c r="C419" s="176" t="s">
        <v>11476</v>
      </c>
      <c r="D419" s="43"/>
    </row>
    <row r="420" spans="1:4" ht="17.100000000000001" customHeight="1">
      <c r="A420" s="175">
        <v>418</v>
      </c>
      <c r="B420" s="229">
        <v>910580</v>
      </c>
      <c r="C420" s="176" t="s">
        <v>11480</v>
      </c>
      <c r="D420" s="43"/>
    </row>
    <row r="421" spans="1:4" ht="17.100000000000001" customHeight="1">
      <c r="A421" s="175">
        <v>419</v>
      </c>
      <c r="B421" s="229">
        <v>910610</v>
      </c>
      <c r="C421" s="176" t="s">
        <v>14809</v>
      </c>
      <c r="D421" s="43"/>
    </row>
    <row r="422" spans="1:4" ht="17.100000000000001" customHeight="1">
      <c r="A422" s="175">
        <v>420</v>
      </c>
      <c r="B422" s="229">
        <v>910620</v>
      </c>
      <c r="C422" s="176" t="s">
        <v>11485</v>
      </c>
      <c r="D422" s="43"/>
    </row>
    <row r="423" spans="1:4" ht="17.100000000000001" customHeight="1">
      <c r="A423" s="175">
        <v>421</v>
      </c>
      <c r="B423" s="229">
        <v>910670</v>
      </c>
      <c r="C423" s="176" t="s">
        <v>11490</v>
      </c>
      <c r="D423" s="43"/>
    </row>
    <row r="424" spans="1:4" ht="17.100000000000001" customHeight="1">
      <c r="A424" s="175">
        <v>422</v>
      </c>
      <c r="B424" s="229">
        <v>910851</v>
      </c>
      <c r="C424" s="176" t="s">
        <v>11409</v>
      </c>
      <c r="D424" s="43"/>
    </row>
    <row r="425" spans="1:4" ht="17.100000000000001" customHeight="1">
      <c r="A425" s="175">
        <v>423</v>
      </c>
      <c r="B425" s="229">
        <v>910870</v>
      </c>
      <c r="C425" s="176" t="s">
        <v>11517</v>
      </c>
      <c r="D425" s="43"/>
    </row>
    <row r="426" spans="1:4" ht="17.100000000000001" customHeight="1">
      <c r="A426" s="175">
        <v>424</v>
      </c>
      <c r="B426" s="229">
        <v>911160</v>
      </c>
      <c r="C426" s="176" t="s">
        <v>11557</v>
      </c>
      <c r="D426" s="43"/>
    </row>
    <row r="427" spans="1:4" ht="17.100000000000001" customHeight="1">
      <c r="A427" s="175">
        <v>425</v>
      </c>
      <c r="B427" s="229">
        <v>911170</v>
      </c>
      <c r="C427" s="176" t="s">
        <v>11559</v>
      </c>
      <c r="D427" s="43"/>
    </row>
    <row r="428" spans="1:4" ht="17.100000000000001" customHeight="1">
      <c r="A428" s="175">
        <v>426</v>
      </c>
      <c r="B428" s="229">
        <v>911180</v>
      </c>
      <c r="C428" s="176" t="s">
        <v>11561</v>
      </c>
      <c r="D428" s="43"/>
    </row>
    <row r="429" spans="1:4" ht="17.100000000000001" customHeight="1">
      <c r="A429" s="175">
        <v>427</v>
      </c>
      <c r="B429" s="229">
        <v>911190</v>
      </c>
      <c r="C429" s="176" t="s">
        <v>11563</v>
      </c>
      <c r="D429" s="43"/>
    </row>
    <row r="430" spans="1:4" ht="17.100000000000001" customHeight="1">
      <c r="A430" s="175">
        <v>428</v>
      </c>
      <c r="B430" s="229">
        <v>911200</v>
      </c>
      <c r="C430" s="176" t="s">
        <v>11565</v>
      </c>
      <c r="D430" s="43"/>
    </row>
    <row r="431" spans="1:4" ht="17.100000000000001" customHeight="1">
      <c r="A431" s="175">
        <v>429</v>
      </c>
      <c r="B431" s="229">
        <v>911210</v>
      </c>
      <c r="C431" s="176" t="s">
        <v>11567</v>
      </c>
      <c r="D431" s="43"/>
    </row>
    <row r="432" spans="1:4" ht="17.100000000000001" customHeight="1">
      <c r="A432" s="175">
        <v>430</v>
      </c>
      <c r="B432" s="229">
        <v>911220</v>
      </c>
      <c r="C432" s="176" t="s">
        <v>11570</v>
      </c>
      <c r="D432" s="43"/>
    </row>
    <row r="433" spans="1:4" ht="17.100000000000001" customHeight="1">
      <c r="A433" s="175">
        <v>431</v>
      </c>
      <c r="B433" s="229">
        <v>911230</v>
      </c>
      <c r="C433" s="176" t="s">
        <v>11571</v>
      </c>
      <c r="D433" s="43"/>
    </row>
    <row r="434" spans="1:4" ht="17.100000000000001" customHeight="1">
      <c r="A434" s="175">
        <v>432</v>
      </c>
      <c r="B434" s="229">
        <v>911240</v>
      </c>
      <c r="C434" s="176" t="s">
        <v>11572</v>
      </c>
      <c r="D434" s="43"/>
    </row>
    <row r="435" spans="1:4" ht="17.100000000000001" customHeight="1">
      <c r="A435" s="175">
        <v>433</v>
      </c>
      <c r="B435" s="229">
        <v>911250</v>
      </c>
      <c r="C435" s="176" t="s">
        <v>11573</v>
      </c>
      <c r="D435" s="43"/>
    </row>
    <row r="436" spans="1:4" ht="17.100000000000001" customHeight="1">
      <c r="A436" s="175">
        <v>434</v>
      </c>
      <c r="B436" s="229">
        <v>911260</v>
      </c>
      <c r="C436" s="176" t="s">
        <v>11575</v>
      </c>
      <c r="D436" s="43"/>
    </row>
    <row r="437" spans="1:4" ht="17.100000000000001" customHeight="1">
      <c r="A437" s="175">
        <v>435</v>
      </c>
      <c r="B437" s="231" t="s">
        <v>6661</v>
      </c>
      <c r="C437" s="181" t="s">
        <v>6662</v>
      </c>
      <c r="D437" s="181"/>
    </row>
    <row r="438" spans="1:4" ht="17.100000000000001" customHeight="1">
      <c r="A438" s="175">
        <v>436</v>
      </c>
      <c r="B438" s="232" t="s">
        <v>6675</v>
      </c>
      <c r="C438" s="181" t="s">
        <v>6676</v>
      </c>
      <c r="D438" s="181"/>
    </row>
    <row r="439" spans="1:4" ht="17.100000000000001" customHeight="1">
      <c r="A439" s="175">
        <v>437</v>
      </c>
      <c r="B439" s="232" t="s">
        <v>6677</v>
      </c>
      <c r="C439" s="181" t="s">
        <v>6678</v>
      </c>
      <c r="D439" s="181"/>
    </row>
    <row r="440" spans="1:4" ht="17.100000000000001" customHeight="1">
      <c r="A440" s="175">
        <v>438</v>
      </c>
      <c r="B440" s="232" t="s">
        <v>6680</v>
      </c>
      <c r="C440" s="181" t="s">
        <v>6681</v>
      </c>
      <c r="D440" s="181"/>
    </row>
    <row r="441" spans="1:4" ht="17.100000000000001" customHeight="1">
      <c r="A441" s="175">
        <v>439</v>
      </c>
      <c r="B441" s="232" t="s">
        <v>6697</v>
      </c>
      <c r="C441" s="181" t="s">
        <v>6698</v>
      </c>
      <c r="D441" s="181"/>
    </row>
    <row r="442" spans="1:4" ht="17.100000000000001" customHeight="1">
      <c r="A442" s="175">
        <v>440</v>
      </c>
      <c r="B442" s="232" t="s">
        <v>6699</v>
      </c>
      <c r="C442" s="181" t="s">
        <v>6700</v>
      </c>
      <c r="D442" s="181"/>
    </row>
    <row r="443" spans="1:4" ht="17.100000000000001" customHeight="1">
      <c r="A443" s="175">
        <v>441</v>
      </c>
      <c r="B443" s="232" t="s">
        <v>6707</v>
      </c>
      <c r="C443" s="181" t="s">
        <v>6708</v>
      </c>
      <c r="D443" s="181"/>
    </row>
    <row r="444" spans="1:4" ht="17.100000000000001" customHeight="1">
      <c r="A444" s="175">
        <v>442</v>
      </c>
      <c r="B444" s="232" t="s">
        <v>6709</v>
      </c>
      <c r="C444" s="181" t="s">
        <v>6710</v>
      </c>
      <c r="D444" s="181"/>
    </row>
    <row r="445" spans="1:4" ht="17.100000000000001" customHeight="1">
      <c r="A445" s="175">
        <v>443</v>
      </c>
      <c r="B445" s="232" t="s">
        <v>6712</v>
      </c>
      <c r="C445" s="181" t="s">
        <v>6713</v>
      </c>
      <c r="D445" s="181"/>
    </row>
    <row r="446" spans="1:4" ht="17.100000000000001" customHeight="1">
      <c r="A446" s="175">
        <v>444</v>
      </c>
      <c r="B446" s="232" t="s">
        <v>6723</v>
      </c>
      <c r="C446" s="181" t="s">
        <v>6724</v>
      </c>
      <c r="D446" s="181"/>
    </row>
    <row r="447" spans="1:4" ht="17.100000000000001" customHeight="1">
      <c r="A447" s="175">
        <v>445</v>
      </c>
      <c r="B447" s="232" t="s">
        <v>6764</v>
      </c>
      <c r="C447" s="181" t="s">
        <v>6765</v>
      </c>
      <c r="D447" s="181"/>
    </row>
    <row r="448" spans="1:4" ht="17.100000000000001" customHeight="1">
      <c r="A448" s="175">
        <v>446</v>
      </c>
      <c r="B448" s="232" t="s">
        <v>6766</v>
      </c>
      <c r="C448" s="181" t="s">
        <v>6767</v>
      </c>
      <c r="D448" s="181"/>
    </row>
    <row r="449" spans="1:4" ht="17.100000000000001" customHeight="1">
      <c r="A449" s="175">
        <v>447</v>
      </c>
      <c r="B449" s="232" t="s">
        <v>6772</v>
      </c>
      <c r="C449" s="181" t="s">
        <v>6773</v>
      </c>
      <c r="D449" s="181"/>
    </row>
    <row r="450" spans="1:4" ht="17.100000000000001" customHeight="1">
      <c r="A450" s="175">
        <v>448</v>
      </c>
      <c r="B450" s="232" t="s">
        <v>6774</v>
      </c>
      <c r="C450" s="181" t="s">
        <v>6775</v>
      </c>
      <c r="D450" s="181"/>
    </row>
    <row r="451" spans="1:4" ht="17.100000000000001" customHeight="1">
      <c r="A451" s="175">
        <v>449</v>
      </c>
      <c r="B451" s="232" t="s">
        <v>6776</v>
      </c>
      <c r="C451" s="181" t="s">
        <v>6777</v>
      </c>
      <c r="D451" s="181"/>
    </row>
    <row r="452" spans="1:4" ht="17.100000000000001" customHeight="1">
      <c r="A452" s="175">
        <v>450</v>
      </c>
      <c r="B452" s="232" t="s">
        <v>6822</v>
      </c>
      <c r="C452" s="181" t="s">
        <v>6823</v>
      </c>
      <c r="D452" s="181"/>
    </row>
    <row r="453" spans="1:4" ht="17.100000000000001" customHeight="1">
      <c r="A453" s="175">
        <v>451</v>
      </c>
      <c r="B453" s="232" t="s">
        <v>6824</v>
      </c>
      <c r="C453" s="181" t="s">
        <v>6825</v>
      </c>
      <c r="D453" s="181"/>
    </row>
    <row r="454" spans="1:4" ht="17.100000000000001" customHeight="1">
      <c r="A454" s="175">
        <v>452</v>
      </c>
      <c r="B454" s="232" t="s">
        <v>6826</v>
      </c>
      <c r="C454" s="181" t="s">
        <v>6827</v>
      </c>
      <c r="D454" s="181"/>
    </row>
    <row r="455" spans="1:4" ht="17.100000000000001" customHeight="1">
      <c r="A455" s="175">
        <v>453</v>
      </c>
      <c r="B455" s="232" t="s">
        <v>6828</v>
      </c>
      <c r="C455" s="181" t="s">
        <v>6829</v>
      </c>
      <c r="D455" s="181"/>
    </row>
    <row r="456" spans="1:4" ht="17.100000000000001" customHeight="1">
      <c r="A456" s="175">
        <v>454</v>
      </c>
      <c r="B456" s="232" t="s">
        <v>6911</v>
      </c>
      <c r="C456" s="181" t="s">
        <v>6912</v>
      </c>
      <c r="D456" s="181"/>
    </row>
    <row r="457" spans="1:4" ht="17.100000000000001" customHeight="1">
      <c r="A457" s="175">
        <v>455</v>
      </c>
      <c r="B457" s="232" t="s">
        <v>6913</v>
      </c>
      <c r="C457" s="181" t="s">
        <v>6914</v>
      </c>
      <c r="D457" s="181"/>
    </row>
    <row r="458" spans="1:4" ht="17.100000000000001" customHeight="1">
      <c r="A458" s="175">
        <v>456</v>
      </c>
      <c r="B458" s="232" t="s">
        <v>6957</v>
      </c>
      <c r="C458" s="181" t="s">
        <v>6958</v>
      </c>
      <c r="D458" s="181"/>
    </row>
    <row r="459" spans="1:4" ht="17.100000000000001" customHeight="1">
      <c r="A459" s="175">
        <v>457</v>
      </c>
      <c r="B459" s="232" t="s">
        <v>6960</v>
      </c>
      <c r="C459" s="181" t="s">
        <v>6961</v>
      </c>
      <c r="D459" s="181"/>
    </row>
    <row r="460" spans="1:4" ht="17.100000000000001" customHeight="1">
      <c r="A460" s="175">
        <v>458</v>
      </c>
      <c r="B460" s="232" t="s">
        <v>6963</v>
      </c>
      <c r="C460" s="181" t="s">
        <v>6964</v>
      </c>
      <c r="D460" s="181"/>
    </row>
    <row r="461" spans="1:4" ht="17.100000000000001" customHeight="1">
      <c r="A461" s="175">
        <v>459</v>
      </c>
      <c r="B461" s="232" t="s">
        <v>6967</v>
      </c>
      <c r="C461" s="181" t="s">
        <v>6968</v>
      </c>
      <c r="D461" s="181"/>
    </row>
    <row r="462" spans="1:4" ht="17.100000000000001" customHeight="1">
      <c r="A462" s="175">
        <v>460</v>
      </c>
      <c r="B462" s="232" t="s">
        <v>6975</v>
      </c>
      <c r="C462" s="181" t="s">
        <v>6976</v>
      </c>
      <c r="D462" s="181"/>
    </row>
    <row r="463" spans="1:4" ht="17.100000000000001" customHeight="1">
      <c r="A463" s="175">
        <v>461</v>
      </c>
      <c r="B463" s="232" t="s">
        <v>6978</v>
      </c>
      <c r="C463" s="181" t="s">
        <v>6979</v>
      </c>
      <c r="D463" s="181"/>
    </row>
    <row r="464" spans="1:4" ht="17.100000000000001" customHeight="1">
      <c r="A464" s="175">
        <v>462</v>
      </c>
      <c r="B464" s="232" t="s">
        <v>6981</v>
      </c>
      <c r="C464" s="181" t="s">
        <v>6982</v>
      </c>
      <c r="D464" s="181"/>
    </row>
    <row r="465" spans="1:4" ht="17.100000000000001" customHeight="1">
      <c r="A465" s="175">
        <v>463</v>
      </c>
      <c r="B465" s="232" t="s">
        <v>6983</v>
      </c>
      <c r="C465" s="181" t="s">
        <v>6984</v>
      </c>
      <c r="D465" s="181"/>
    </row>
    <row r="466" spans="1:4" ht="17.100000000000001" customHeight="1">
      <c r="A466" s="175">
        <v>464</v>
      </c>
      <c r="B466" s="232" t="s">
        <v>7048</v>
      </c>
      <c r="C466" s="181" t="s">
        <v>7049</v>
      </c>
      <c r="D466" s="181"/>
    </row>
    <row r="467" spans="1:4" ht="17.100000000000001" customHeight="1">
      <c r="A467" s="175">
        <v>465</v>
      </c>
      <c r="B467" s="232" t="s">
        <v>7095</v>
      </c>
      <c r="C467" s="181" t="s">
        <v>7096</v>
      </c>
      <c r="D467" s="181"/>
    </row>
    <row r="468" spans="1:4" ht="17.100000000000001" customHeight="1">
      <c r="A468" s="175">
        <v>466</v>
      </c>
      <c r="B468" s="232" t="s">
        <v>7098</v>
      </c>
      <c r="C468" s="181" t="s">
        <v>7099</v>
      </c>
      <c r="D468" s="181"/>
    </row>
    <row r="469" spans="1:4" ht="17.100000000000001" customHeight="1">
      <c r="A469" s="175">
        <v>467</v>
      </c>
      <c r="B469" s="232" t="s">
        <v>7101</v>
      </c>
      <c r="C469" s="181" t="s">
        <v>7102</v>
      </c>
      <c r="D469" s="181"/>
    </row>
    <row r="470" spans="1:4" ht="17.100000000000001" customHeight="1">
      <c r="A470" s="175">
        <v>468</v>
      </c>
      <c r="B470" s="232" t="s">
        <v>7113</v>
      </c>
      <c r="C470" s="181" t="s">
        <v>7114</v>
      </c>
      <c r="D470" s="181"/>
    </row>
    <row r="471" spans="1:4" ht="17.100000000000001" customHeight="1">
      <c r="A471" s="175">
        <v>469</v>
      </c>
      <c r="B471" s="232" t="s">
        <v>7162</v>
      </c>
      <c r="C471" s="181" t="s">
        <v>7163</v>
      </c>
      <c r="D471" s="181"/>
    </row>
    <row r="472" spans="1:4" ht="17.100000000000001" customHeight="1">
      <c r="A472" s="175">
        <v>470</v>
      </c>
      <c r="B472" s="232" t="s">
        <v>7283</v>
      </c>
      <c r="C472" s="181" t="s">
        <v>7284</v>
      </c>
      <c r="D472" s="181"/>
    </row>
    <row r="473" spans="1:4" ht="17.100000000000001" customHeight="1">
      <c r="A473" s="175">
        <v>471</v>
      </c>
      <c r="B473" s="232" t="s">
        <v>7286</v>
      </c>
      <c r="C473" s="181" t="s">
        <v>7287</v>
      </c>
      <c r="D473" s="181"/>
    </row>
    <row r="474" spans="1:4" ht="17.100000000000001" customHeight="1">
      <c r="A474" s="175">
        <v>472</v>
      </c>
      <c r="B474" s="232" t="s">
        <v>7289</v>
      </c>
      <c r="C474" s="182" t="s">
        <v>7290</v>
      </c>
      <c r="D474" s="181"/>
    </row>
    <row r="475" spans="1:4" ht="17.100000000000001" customHeight="1">
      <c r="A475" s="175">
        <v>473</v>
      </c>
      <c r="B475" s="232" t="s">
        <v>7293</v>
      </c>
      <c r="C475" s="176" t="s">
        <v>7294</v>
      </c>
      <c r="D475" s="181"/>
    </row>
    <row r="476" spans="1:4" ht="17.100000000000001" customHeight="1">
      <c r="A476" s="175">
        <v>474</v>
      </c>
      <c r="B476" s="232" t="s">
        <v>7351</v>
      </c>
      <c r="C476" s="181" t="s">
        <v>7352</v>
      </c>
      <c r="D476" s="181"/>
    </row>
    <row r="477" spans="1:4" ht="17.100000000000001" customHeight="1">
      <c r="A477" s="175">
        <v>475</v>
      </c>
      <c r="B477" s="232" t="s">
        <v>7353</v>
      </c>
      <c r="C477" s="181" t="s">
        <v>7354</v>
      </c>
      <c r="D477" s="181"/>
    </row>
    <row r="478" spans="1:4" ht="17.100000000000001" customHeight="1">
      <c r="A478" s="175">
        <v>476</v>
      </c>
      <c r="B478" s="232" t="s">
        <v>7355</v>
      </c>
      <c r="C478" s="181" t="s">
        <v>7356</v>
      </c>
      <c r="D478" s="181"/>
    </row>
    <row r="479" spans="1:4" ht="17.100000000000001" customHeight="1">
      <c r="A479" s="175">
        <v>477</v>
      </c>
      <c r="B479" s="232" t="s">
        <v>7383</v>
      </c>
      <c r="C479" s="181" t="s">
        <v>7384</v>
      </c>
      <c r="D479" s="181"/>
    </row>
    <row r="480" spans="1:4" ht="17.100000000000001" customHeight="1">
      <c r="A480" s="175">
        <v>478</v>
      </c>
      <c r="B480" s="232" t="s">
        <v>7386</v>
      </c>
      <c r="C480" s="181" t="s">
        <v>7387</v>
      </c>
      <c r="D480" s="181"/>
    </row>
    <row r="481" spans="1:4" ht="17.100000000000001" customHeight="1">
      <c r="A481" s="175">
        <v>479</v>
      </c>
      <c r="B481" s="232" t="s">
        <v>7388</v>
      </c>
      <c r="C481" s="181" t="s">
        <v>7389</v>
      </c>
      <c r="D481" s="181"/>
    </row>
    <row r="482" spans="1:4" ht="17.100000000000001" customHeight="1">
      <c r="A482" s="175">
        <v>480</v>
      </c>
      <c r="B482" s="232" t="s">
        <v>7390</v>
      </c>
      <c r="C482" s="181" t="s">
        <v>7391</v>
      </c>
      <c r="D482" s="181"/>
    </row>
    <row r="483" spans="1:4" ht="17.100000000000001" customHeight="1">
      <c r="A483" s="175">
        <v>481</v>
      </c>
      <c r="B483" s="232" t="s">
        <v>7392</v>
      </c>
      <c r="C483" s="181" t="s">
        <v>7393</v>
      </c>
      <c r="D483" s="181"/>
    </row>
    <row r="484" spans="1:4" ht="17.100000000000001" customHeight="1">
      <c r="A484" s="175">
        <v>482</v>
      </c>
      <c r="B484" s="232" t="s">
        <v>7394</v>
      </c>
      <c r="C484" s="181" t="s">
        <v>7395</v>
      </c>
      <c r="D484" s="181"/>
    </row>
    <row r="485" spans="1:4" ht="17.100000000000001" customHeight="1">
      <c r="A485" s="175">
        <v>483</v>
      </c>
      <c r="B485" s="232" t="s">
        <v>7396</v>
      </c>
      <c r="C485" s="181" t="s">
        <v>7397</v>
      </c>
      <c r="D485" s="181"/>
    </row>
    <row r="486" spans="1:4" ht="17.100000000000001" customHeight="1">
      <c r="A486" s="175">
        <v>484</v>
      </c>
      <c r="B486" s="232" t="s">
        <v>7398</v>
      </c>
      <c r="C486" s="181" t="s">
        <v>7399</v>
      </c>
      <c r="D486" s="181"/>
    </row>
    <row r="487" spans="1:4" ht="17.100000000000001" customHeight="1">
      <c r="A487" s="175">
        <v>485</v>
      </c>
      <c r="B487" s="232" t="s">
        <v>7400</v>
      </c>
      <c r="C487" s="181" t="s">
        <v>7401</v>
      </c>
      <c r="D487" s="181"/>
    </row>
    <row r="488" spans="1:4" ht="17.100000000000001" customHeight="1">
      <c r="A488" s="175">
        <v>486</v>
      </c>
      <c r="B488" s="232" t="s">
        <v>7402</v>
      </c>
      <c r="C488" s="181" t="s">
        <v>7403</v>
      </c>
      <c r="D488" s="181"/>
    </row>
    <row r="489" spans="1:4" ht="17.100000000000001" customHeight="1">
      <c r="A489" s="175">
        <v>487</v>
      </c>
      <c r="B489" s="232" t="s">
        <v>7404</v>
      </c>
      <c r="C489" s="181" t="s">
        <v>7405</v>
      </c>
      <c r="D489" s="181"/>
    </row>
    <row r="490" spans="1:4" ht="17.100000000000001" customHeight="1">
      <c r="A490" s="175">
        <v>488</v>
      </c>
      <c r="B490" s="232" t="s">
        <v>7406</v>
      </c>
      <c r="C490" s="181" t="s">
        <v>7407</v>
      </c>
      <c r="D490" s="181"/>
    </row>
    <row r="491" spans="1:4" ht="17.100000000000001" customHeight="1">
      <c r="A491" s="175">
        <v>489</v>
      </c>
      <c r="B491" s="232" t="s">
        <v>7408</v>
      </c>
      <c r="C491" s="181" t="s">
        <v>7409</v>
      </c>
      <c r="D491" s="181"/>
    </row>
    <row r="492" spans="1:4" ht="17.100000000000001" customHeight="1">
      <c r="A492" s="175">
        <v>490</v>
      </c>
      <c r="B492" s="232" t="s">
        <v>7410</v>
      </c>
      <c r="C492" s="181" t="s">
        <v>7411</v>
      </c>
      <c r="D492" s="181"/>
    </row>
    <row r="493" spans="1:4" ht="17.100000000000001" customHeight="1">
      <c r="A493" s="175">
        <v>491</v>
      </c>
      <c r="B493" s="232" t="s">
        <v>7412</v>
      </c>
      <c r="C493" s="181" t="s">
        <v>7413</v>
      </c>
      <c r="D493" s="181"/>
    </row>
    <row r="494" spans="1:4" ht="17.100000000000001" customHeight="1">
      <c r="A494" s="175">
        <v>492</v>
      </c>
      <c r="B494" s="232" t="s">
        <v>7414</v>
      </c>
      <c r="C494" s="181" t="s">
        <v>7415</v>
      </c>
      <c r="D494" s="181"/>
    </row>
    <row r="495" spans="1:4" ht="17.100000000000001" customHeight="1">
      <c r="A495" s="175">
        <v>493</v>
      </c>
      <c r="B495" s="232" t="s">
        <v>7416</v>
      </c>
      <c r="C495" s="181" t="s">
        <v>7417</v>
      </c>
      <c r="D495" s="181"/>
    </row>
    <row r="496" spans="1:4" ht="17.100000000000001" customHeight="1">
      <c r="A496" s="175">
        <v>494</v>
      </c>
      <c r="B496" s="232" t="s">
        <v>7419</v>
      </c>
      <c r="C496" s="181" t="s">
        <v>7420</v>
      </c>
      <c r="D496" s="181"/>
    </row>
    <row r="497" spans="1:4" ht="17.100000000000001" customHeight="1">
      <c r="A497" s="175">
        <v>495</v>
      </c>
      <c r="B497" s="232" t="s">
        <v>7421</v>
      </c>
      <c r="C497" s="181" t="s">
        <v>7422</v>
      </c>
      <c r="D497" s="181"/>
    </row>
    <row r="498" spans="1:4" ht="17.100000000000001" customHeight="1">
      <c r="A498" s="175">
        <v>496</v>
      </c>
      <c r="B498" s="232" t="s">
        <v>7423</v>
      </c>
      <c r="C498" s="181" t="s">
        <v>7424</v>
      </c>
      <c r="D498" s="181"/>
    </row>
    <row r="499" spans="1:4" ht="17.100000000000001" customHeight="1">
      <c r="A499" s="175">
        <v>497</v>
      </c>
      <c r="B499" s="232" t="s">
        <v>7425</v>
      </c>
      <c r="C499" s="181" t="s">
        <v>7426</v>
      </c>
      <c r="D499" s="181"/>
    </row>
    <row r="500" spans="1:4" ht="17.100000000000001" customHeight="1">
      <c r="A500" s="175">
        <v>498</v>
      </c>
      <c r="B500" s="232" t="s">
        <v>7427</v>
      </c>
      <c r="C500" s="181" t="s">
        <v>7428</v>
      </c>
      <c r="D500" s="181"/>
    </row>
    <row r="501" spans="1:4" ht="17.100000000000001" customHeight="1">
      <c r="A501" s="175">
        <v>499</v>
      </c>
      <c r="B501" s="232" t="s">
        <v>7429</v>
      </c>
      <c r="C501" s="181" t="s">
        <v>7430</v>
      </c>
      <c r="D501" s="181"/>
    </row>
    <row r="502" spans="1:4" ht="17.100000000000001" customHeight="1">
      <c r="A502" s="175">
        <v>500</v>
      </c>
      <c r="B502" s="232" t="s">
        <v>7431</v>
      </c>
      <c r="C502" s="181" t="s">
        <v>7432</v>
      </c>
      <c r="D502" s="181"/>
    </row>
    <row r="503" spans="1:4" ht="17.100000000000001" customHeight="1">
      <c r="A503" s="175">
        <v>501</v>
      </c>
      <c r="B503" s="232" t="s">
        <v>7433</v>
      </c>
      <c r="C503" s="181" t="s">
        <v>7434</v>
      </c>
      <c r="D503" s="181"/>
    </row>
    <row r="504" spans="1:4" ht="17.100000000000001" customHeight="1">
      <c r="A504" s="175">
        <v>502</v>
      </c>
      <c r="B504" s="232" t="s">
        <v>7459</v>
      </c>
      <c r="C504" s="181" t="s">
        <v>7460</v>
      </c>
      <c r="D504" s="181"/>
    </row>
    <row r="505" spans="1:4" ht="17.100000000000001" customHeight="1">
      <c r="A505" s="175">
        <v>503</v>
      </c>
      <c r="B505" s="232" t="s">
        <v>7478</v>
      </c>
      <c r="C505" s="181" t="s">
        <v>7479</v>
      </c>
      <c r="D505" s="181"/>
    </row>
    <row r="506" spans="1:4" ht="17.100000000000001" customHeight="1">
      <c r="A506" s="175">
        <v>504</v>
      </c>
      <c r="B506" s="232" t="s">
        <v>7480</v>
      </c>
      <c r="C506" s="181" t="s">
        <v>7481</v>
      </c>
      <c r="D506" s="181"/>
    </row>
    <row r="507" spans="1:4" ht="17.100000000000001" customHeight="1">
      <c r="A507" s="175">
        <v>505</v>
      </c>
      <c r="B507" s="232" t="s">
        <v>7653</v>
      </c>
      <c r="C507" s="181" t="s">
        <v>7654</v>
      </c>
      <c r="D507" s="181"/>
    </row>
    <row r="508" spans="1:4" ht="17.100000000000001" customHeight="1">
      <c r="A508" s="175">
        <v>506</v>
      </c>
      <c r="B508" s="232" t="s">
        <v>7655</v>
      </c>
      <c r="C508" s="181" t="s">
        <v>7656</v>
      </c>
      <c r="D508" s="181"/>
    </row>
    <row r="509" spans="1:4" ht="17.100000000000001" customHeight="1">
      <c r="A509" s="175">
        <v>507</v>
      </c>
      <c r="B509" s="232" t="s">
        <v>7757</v>
      </c>
      <c r="C509" s="181" t="s">
        <v>7758</v>
      </c>
      <c r="D509" s="181"/>
    </row>
    <row r="510" spans="1:4" ht="17.100000000000001" customHeight="1">
      <c r="A510" s="175">
        <v>508</v>
      </c>
      <c r="B510" s="232" t="s">
        <v>7769</v>
      </c>
      <c r="C510" s="181" t="s">
        <v>7770</v>
      </c>
      <c r="D510" s="181"/>
    </row>
    <row r="511" spans="1:4" ht="17.100000000000001" customHeight="1">
      <c r="A511" s="175">
        <v>509</v>
      </c>
      <c r="B511" s="232" t="s">
        <v>7798</v>
      </c>
      <c r="C511" s="176" t="s">
        <v>7799</v>
      </c>
      <c r="D511" s="181"/>
    </row>
    <row r="512" spans="1:4" ht="17.100000000000001" customHeight="1">
      <c r="A512" s="175">
        <v>510</v>
      </c>
      <c r="B512" s="232" t="s">
        <v>7801</v>
      </c>
      <c r="C512" s="176" t="s">
        <v>7802</v>
      </c>
      <c r="D512" s="181"/>
    </row>
    <row r="513" spans="1:4" ht="17.100000000000001" customHeight="1">
      <c r="A513" s="175">
        <v>511</v>
      </c>
      <c r="B513" s="232" t="s">
        <v>7804</v>
      </c>
      <c r="C513" s="176" t="s">
        <v>7805</v>
      </c>
      <c r="D513" s="181"/>
    </row>
    <row r="514" spans="1:4" ht="17.100000000000001" customHeight="1">
      <c r="A514" s="175">
        <v>512</v>
      </c>
      <c r="B514" s="232" t="s">
        <v>7807</v>
      </c>
      <c r="C514" s="176" t="s">
        <v>7808</v>
      </c>
      <c r="D514" s="181"/>
    </row>
    <row r="515" spans="1:4" ht="17.100000000000001" customHeight="1">
      <c r="A515" s="175">
        <v>513</v>
      </c>
      <c r="B515" s="232" t="s">
        <v>7860</v>
      </c>
      <c r="C515" s="181" t="s">
        <v>7861</v>
      </c>
      <c r="D515" s="181"/>
    </row>
    <row r="516" spans="1:4" ht="17.100000000000001" customHeight="1">
      <c r="A516" s="175">
        <v>514</v>
      </c>
      <c r="B516" s="232" t="s">
        <v>7863</v>
      </c>
      <c r="C516" s="181" t="s">
        <v>7864</v>
      </c>
      <c r="D516" s="181"/>
    </row>
    <row r="517" spans="1:4" ht="17.100000000000001" customHeight="1">
      <c r="A517" s="175">
        <v>515</v>
      </c>
      <c r="B517" s="232" t="s">
        <v>7866</v>
      </c>
      <c r="C517" s="181" t="s">
        <v>7867</v>
      </c>
      <c r="D517" s="181"/>
    </row>
    <row r="518" spans="1:4" ht="17.100000000000001" customHeight="1">
      <c r="A518" s="175">
        <v>516</v>
      </c>
      <c r="B518" s="232" t="s">
        <v>7869</v>
      </c>
      <c r="C518" s="181" t="s">
        <v>7870</v>
      </c>
      <c r="D518" s="181"/>
    </row>
    <row r="519" spans="1:4" ht="17.100000000000001" customHeight="1">
      <c r="A519" s="175">
        <v>517</v>
      </c>
      <c r="B519" s="232" t="s">
        <v>7891</v>
      </c>
      <c r="C519" s="181" t="s">
        <v>7892</v>
      </c>
      <c r="D519" s="181"/>
    </row>
    <row r="520" spans="1:4" ht="17.100000000000001" customHeight="1">
      <c r="A520" s="175">
        <v>518</v>
      </c>
      <c r="B520" s="232" t="s">
        <v>7894</v>
      </c>
      <c r="C520" s="181" t="s">
        <v>7895</v>
      </c>
      <c r="D520" s="181"/>
    </row>
    <row r="521" spans="1:4" ht="17.100000000000001" customHeight="1">
      <c r="A521" s="175">
        <v>519</v>
      </c>
      <c r="B521" s="232" t="s">
        <v>7911</v>
      </c>
      <c r="C521" s="176" t="s">
        <v>7912</v>
      </c>
      <c r="D521" s="181"/>
    </row>
    <row r="522" spans="1:4" ht="17.100000000000001" customHeight="1">
      <c r="A522" s="175">
        <v>520</v>
      </c>
      <c r="B522" s="232" t="s">
        <v>7914</v>
      </c>
      <c r="C522" s="176" t="s">
        <v>7915</v>
      </c>
      <c r="D522" s="181"/>
    </row>
    <row r="523" spans="1:4" ht="17.100000000000001" customHeight="1">
      <c r="A523" s="175">
        <v>521</v>
      </c>
      <c r="B523" s="232" t="s">
        <v>7918</v>
      </c>
      <c r="C523" s="176" t="s">
        <v>7919</v>
      </c>
      <c r="D523" s="181"/>
    </row>
    <row r="524" spans="1:4" ht="17.100000000000001" customHeight="1">
      <c r="A524" s="175">
        <v>522</v>
      </c>
      <c r="B524" s="232" t="s">
        <v>7963</v>
      </c>
      <c r="C524" s="181" t="s">
        <v>7964</v>
      </c>
      <c r="D524" s="181"/>
    </row>
    <row r="525" spans="1:4" ht="17.100000000000001" customHeight="1">
      <c r="A525" s="175">
        <v>523</v>
      </c>
      <c r="B525" s="232" t="s">
        <v>7965</v>
      </c>
      <c r="C525" s="181" t="s">
        <v>7966</v>
      </c>
      <c r="D525" s="181"/>
    </row>
    <row r="526" spans="1:4" ht="17.100000000000001" customHeight="1">
      <c r="A526" s="175">
        <v>524</v>
      </c>
      <c r="B526" s="232" t="s">
        <v>7967</v>
      </c>
      <c r="C526" s="181" t="s">
        <v>7968</v>
      </c>
      <c r="D526" s="181"/>
    </row>
    <row r="527" spans="1:4" ht="17.100000000000001" customHeight="1">
      <c r="A527" s="175">
        <v>525</v>
      </c>
      <c r="B527" s="232" t="s">
        <v>7970</v>
      </c>
      <c r="C527" s="181" t="s">
        <v>7971</v>
      </c>
      <c r="D527" s="181"/>
    </row>
    <row r="528" spans="1:4" ht="17.100000000000001" customHeight="1">
      <c r="A528" s="175">
        <v>526</v>
      </c>
      <c r="B528" s="232" t="s">
        <v>7993</v>
      </c>
      <c r="C528" s="181" t="s">
        <v>7994</v>
      </c>
      <c r="D528" s="181"/>
    </row>
    <row r="529" spans="1:4" ht="17.100000000000001" customHeight="1">
      <c r="A529" s="175">
        <v>527</v>
      </c>
      <c r="B529" s="232" t="s">
        <v>8011</v>
      </c>
      <c r="C529" s="181" t="s">
        <v>8012</v>
      </c>
      <c r="D529" s="181"/>
    </row>
    <row r="530" spans="1:4" ht="17.100000000000001" customHeight="1">
      <c r="A530" s="175">
        <v>528</v>
      </c>
      <c r="B530" s="232" t="s">
        <v>8048</v>
      </c>
      <c r="C530" s="181" t="s">
        <v>8049</v>
      </c>
      <c r="D530" s="181"/>
    </row>
    <row r="531" spans="1:4" ht="17.100000000000001" customHeight="1">
      <c r="A531" s="175">
        <v>529</v>
      </c>
      <c r="B531" s="232" t="s">
        <v>8053</v>
      </c>
      <c r="C531" s="181" t="s">
        <v>8054</v>
      </c>
      <c r="D531" s="181"/>
    </row>
    <row r="532" spans="1:4" ht="17.100000000000001" customHeight="1">
      <c r="A532" s="175">
        <v>530</v>
      </c>
      <c r="B532" s="232" t="s">
        <v>8075</v>
      </c>
      <c r="C532" s="181" t="s">
        <v>8076</v>
      </c>
      <c r="D532" s="181"/>
    </row>
    <row r="533" spans="1:4" ht="17.100000000000001" customHeight="1">
      <c r="A533" s="175">
        <v>531</v>
      </c>
      <c r="B533" s="232" t="s">
        <v>8077</v>
      </c>
      <c r="C533" s="181" t="s">
        <v>8078</v>
      </c>
      <c r="D533" s="181"/>
    </row>
    <row r="534" spans="1:4" ht="17.100000000000001" customHeight="1">
      <c r="A534" s="175">
        <v>532</v>
      </c>
      <c r="B534" s="232" t="s">
        <v>8079</v>
      </c>
      <c r="C534" s="181" t="s">
        <v>8080</v>
      </c>
      <c r="D534" s="181"/>
    </row>
    <row r="535" spans="1:4" ht="17.100000000000001" customHeight="1">
      <c r="A535" s="175">
        <v>533</v>
      </c>
      <c r="B535" s="232" t="s">
        <v>8081</v>
      </c>
      <c r="C535" s="181" t="s">
        <v>8082</v>
      </c>
      <c r="D535" s="181"/>
    </row>
    <row r="536" spans="1:4" ht="17.100000000000001" customHeight="1">
      <c r="A536" s="175">
        <v>534</v>
      </c>
      <c r="B536" s="232" t="s">
        <v>8085</v>
      </c>
      <c r="C536" s="181" t="s">
        <v>8086</v>
      </c>
      <c r="D536" s="181"/>
    </row>
    <row r="537" spans="1:4" ht="17.100000000000001" customHeight="1">
      <c r="A537" s="175">
        <v>535</v>
      </c>
      <c r="B537" s="232" t="s">
        <v>8087</v>
      </c>
      <c r="C537" s="181" t="s">
        <v>8088</v>
      </c>
      <c r="D537" s="181"/>
    </row>
    <row r="538" spans="1:4" ht="17.100000000000001" customHeight="1">
      <c r="A538" s="175">
        <v>536</v>
      </c>
      <c r="B538" s="232" t="s">
        <v>8131</v>
      </c>
      <c r="C538" s="181" t="s">
        <v>8132</v>
      </c>
      <c r="D538" s="181"/>
    </row>
    <row r="539" spans="1:4" ht="17.100000000000001" customHeight="1">
      <c r="A539" s="175">
        <v>537</v>
      </c>
      <c r="B539" s="232" t="s">
        <v>8232</v>
      </c>
      <c r="C539" s="181" t="s">
        <v>8233</v>
      </c>
      <c r="D539" s="181"/>
    </row>
    <row r="540" spans="1:4" ht="17.100000000000001" customHeight="1">
      <c r="A540" s="175">
        <v>538</v>
      </c>
      <c r="B540" s="232" t="s">
        <v>8241</v>
      </c>
      <c r="C540" s="181" t="s">
        <v>8242</v>
      </c>
      <c r="D540" s="181"/>
    </row>
    <row r="541" spans="1:4" ht="17.100000000000001" customHeight="1">
      <c r="A541" s="175">
        <v>539</v>
      </c>
      <c r="B541" s="232" t="s">
        <v>8294</v>
      </c>
      <c r="C541" s="181" t="s">
        <v>8295</v>
      </c>
      <c r="D541" s="181"/>
    </row>
    <row r="542" spans="1:4" ht="17.100000000000001" customHeight="1">
      <c r="A542" s="175">
        <v>540</v>
      </c>
      <c r="B542" s="232" t="s">
        <v>8297</v>
      </c>
      <c r="C542" s="181" t="s">
        <v>8298</v>
      </c>
      <c r="D542" s="181"/>
    </row>
    <row r="543" spans="1:4" ht="17.100000000000001" customHeight="1">
      <c r="A543" s="175">
        <v>541</v>
      </c>
      <c r="B543" s="232" t="s">
        <v>8300</v>
      </c>
      <c r="C543" s="181" t="s">
        <v>8301</v>
      </c>
      <c r="D543" s="181"/>
    </row>
    <row r="544" spans="1:4" ht="17.100000000000001" customHeight="1">
      <c r="A544" s="175">
        <v>542</v>
      </c>
      <c r="B544" s="232" t="s">
        <v>8315</v>
      </c>
      <c r="C544" s="181" t="s">
        <v>8316</v>
      </c>
      <c r="D544" s="181"/>
    </row>
    <row r="545" spans="1:4" ht="17.100000000000001" customHeight="1">
      <c r="A545" s="175">
        <v>543</v>
      </c>
      <c r="B545" s="232" t="s">
        <v>8355</v>
      </c>
      <c r="C545" s="181" t="s">
        <v>8356</v>
      </c>
      <c r="D545" s="181"/>
    </row>
    <row r="546" spans="1:4" ht="17.100000000000001" customHeight="1">
      <c r="A546" s="175">
        <v>544</v>
      </c>
      <c r="B546" s="232" t="s">
        <v>8363</v>
      </c>
      <c r="C546" s="181" t="s">
        <v>8364</v>
      </c>
      <c r="D546" s="181"/>
    </row>
    <row r="547" spans="1:4" ht="17.100000000000001" customHeight="1">
      <c r="A547" s="175">
        <v>545</v>
      </c>
      <c r="B547" s="232" t="s">
        <v>9679</v>
      </c>
      <c r="C547" s="181" t="s">
        <v>9680</v>
      </c>
      <c r="D547" s="181"/>
    </row>
    <row r="548" spans="1:4" ht="17.100000000000001" customHeight="1">
      <c r="A548" s="175">
        <v>546</v>
      </c>
      <c r="B548" s="232" t="s">
        <v>9682</v>
      </c>
      <c r="C548" s="181" t="s">
        <v>9683</v>
      </c>
      <c r="D548" s="181"/>
    </row>
    <row r="549" spans="1:4" ht="17.100000000000001" customHeight="1">
      <c r="A549" s="175">
        <v>547</v>
      </c>
      <c r="B549" s="232" t="s">
        <v>9787</v>
      </c>
      <c r="C549" s="181" t="s">
        <v>9788</v>
      </c>
      <c r="D549" s="181"/>
    </row>
    <row r="550" spans="1:4" ht="17.100000000000001" customHeight="1">
      <c r="A550" s="175">
        <v>548</v>
      </c>
      <c r="B550" s="232" t="s">
        <v>9790</v>
      </c>
      <c r="C550" s="181" t="s">
        <v>9791</v>
      </c>
      <c r="D550" s="181"/>
    </row>
    <row r="551" spans="1:4" ht="17.100000000000001" customHeight="1">
      <c r="A551" s="175">
        <v>549</v>
      </c>
      <c r="B551" s="232" t="s">
        <v>9797</v>
      </c>
      <c r="C551" s="183" t="s">
        <v>9798</v>
      </c>
      <c r="D551" s="181"/>
    </row>
    <row r="552" spans="1:4" ht="17.100000000000001" customHeight="1">
      <c r="A552" s="192">
        <v>550</v>
      </c>
      <c r="B552" s="232" t="s">
        <v>9800</v>
      </c>
      <c r="C552" s="181" t="s">
        <v>9801</v>
      </c>
      <c r="D552" s="181"/>
    </row>
    <row r="553" spans="1:4" ht="21.95" customHeight="1">
      <c r="B553" s="184"/>
      <c r="C553" s="185" t="s">
        <v>14810</v>
      </c>
      <c r="D553" s="186"/>
    </row>
    <row r="554" spans="1:4" ht="21.95" customHeight="1">
      <c r="B554" s="184"/>
      <c r="C554" s="187" t="s">
        <v>14811</v>
      </c>
      <c r="D554" s="186"/>
    </row>
    <row r="555" spans="1:4" ht="21.95" customHeight="1">
      <c r="B555" s="184"/>
      <c r="C555" s="187" t="s">
        <v>14812</v>
      </c>
      <c r="D555" s="186"/>
    </row>
    <row r="556" spans="1:4" ht="21.95" customHeight="1">
      <c r="B556" s="184"/>
      <c r="C556" s="187" t="s">
        <v>14813</v>
      </c>
      <c r="D556" s="186"/>
    </row>
    <row r="557" spans="1:4" ht="21.95" customHeight="1">
      <c r="B557" s="184"/>
      <c r="C557" s="188" t="s">
        <v>14814</v>
      </c>
      <c r="D557" s="186"/>
    </row>
    <row r="558" spans="1:4" ht="21.95" customHeight="1">
      <c r="B558" s="184"/>
      <c r="C558" s="188" t="s">
        <v>14815</v>
      </c>
      <c r="D558" s="186"/>
    </row>
    <row r="559" spans="1:4" ht="21.95" customHeight="1">
      <c r="B559" s="184"/>
      <c r="C559" s="185" t="s">
        <v>14816</v>
      </c>
      <c r="D559" s="186"/>
    </row>
    <row r="560" spans="1:4" ht="21.95" customHeight="1">
      <c r="B560" s="184"/>
      <c r="C560" s="185" t="s">
        <v>14817</v>
      </c>
      <c r="D560" s="186"/>
    </row>
    <row r="561" spans="2:4" ht="21.95" customHeight="1">
      <c r="B561" s="184"/>
      <c r="C561" s="185" t="s">
        <v>14818</v>
      </c>
      <c r="D561" s="186"/>
    </row>
    <row r="562" spans="2:4" ht="21.95" customHeight="1">
      <c r="B562" s="184"/>
      <c r="C562" s="185" t="s">
        <v>14819</v>
      </c>
      <c r="D562" s="189"/>
    </row>
    <row r="563" spans="2:4" ht="21.95" customHeight="1">
      <c r="B563" s="184"/>
      <c r="C563" s="185" t="s">
        <v>14820</v>
      </c>
      <c r="D563" s="189"/>
    </row>
    <row r="564" spans="2:4" ht="21.95" customHeight="1">
      <c r="B564" s="184"/>
      <c r="C564" s="185" t="s">
        <v>14821</v>
      </c>
      <c r="D564" s="189"/>
    </row>
    <row r="565" spans="2:4" ht="21.95" customHeight="1">
      <c r="B565" s="184"/>
      <c r="C565" s="185" t="s">
        <v>14822</v>
      </c>
      <c r="D565" s="189"/>
    </row>
    <row r="566" spans="2:4" ht="21.95" customHeight="1">
      <c r="B566" s="184"/>
      <c r="C566" s="185" t="s">
        <v>14823</v>
      </c>
      <c r="D566" s="189"/>
    </row>
    <row r="567" spans="2:4" ht="21.95" customHeight="1">
      <c r="B567" s="184"/>
      <c r="C567" s="185" t="s">
        <v>14824</v>
      </c>
      <c r="D567" s="189"/>
    </row>
    <row r="568" spans="2:4" ht="21.95" customHeight="1">
      <c r="B568" s="184"/>
      <c r="C568" s="185" t="s">
        <v>14825</v>
      </c>
      <c r="D568" s="189"/>
    </row>
    <row r="569" spans="2:4" ht="21.95" customHeight="1">
      <c r="B569" s="184"/>
      <c r="C569" s="185" t="s">
        <v>14826</v>
      </c>
      <c r="D569" s="189"/>
    </row>
    <row r="570" spans="2:4" ht="21.95" customHeight="1">
      <c r="B570" s="184"/>
      <c r="C570" s="185" t="s">
        <v>14827</v>
      </c>
      <c r="D570" s="189"/>
    </row>
    <row r="571" spans="2:4" ht="21.95" customHeight="1">
      <c r="B571" s="184"/>
      <c r="C571" s="185" t="s">
        <v>14828</v>
      </c>
      <c r="D571" s="189"/>
    </row>
    <row r="572" spans="2:4" ht="21.95" customHeight="1">
      <c r="B572" s="184"/>
      <c r="C572" s="185" t="s">
        <v>14829</v>
      </c>
      <c r="D572" s="189"/>
    </row>
    <row r="573" spans="2:4" ht="21.95" customHeight="1">
      <c r="B573" s="190"/>
      <c r="C573" s="185" t="s">
        <v>14830</v>
      </c>
      <c r="D573" s="191"/>
    </row>
    <row r="574" spans="2:4" ht="21.95" customHeight="1">
      <c r="B574" s="190"/>
      <c r="C574" s="185" t="s">
        <v>14831</v>
      </c>
      <c r="D574" s="191"/>
    </row>
    <row r="575" spans="2:4" ht="21.95" customHeight="1">
      <c r="B575" s="190"/>
      <c r="C575" s="185" t="s">
        <v>14832</v>
      </c>
      <c r="D575" s="191"/>
    </row>
    <row r="576" spans="2:4" ht="21.95" customHeight="1">
      <c r="B576" s="190"/>
      <c r="C576" s="185" t="s">
        <v>14833</v>
      </c>
      <c r="D576" s="191"/>
    </row>
    <row r="577" spans="2:4">
      <c r="B577" s="286" t="s">
        <v>14834</v>
      </c>
      <c r="C577" s="286"/>
      <c r="D577" s="286"/>
    </row>
  </sheetData>
  <mergeCells count="2">
    <mergeCell ref="A1:D1"/>
    <mergeCell ref="B577:D57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467"/>
  <sheetViews>
    <sheetView topLeftCell="A7" workbookViewId="0">
      <selection activeCell="M11" sqref="M11"/>
    </sheetView>
  </sheetViews>
  <sheetFormatPr defaultRowHeight="15"/>
  <cols>
    <col min="1" max="1" width="5.5703125" customWidth="1"/>
    <col min="2" max="2" width="15" customWidth="1"/>
    <col min="3" max="3" width="48.5703125" customWidth="1"/>
    <col min="4" max="4" width="15.7109375" customWidth="1"/>
  </cols>
  <sheetData>
    <row r="1" spans="1:4" ht="45.75" customHeight="1">
      <c r="A1" s="287" t="s">
        <v>122</v>
      </c>
      <c r="B1" s="287"/>
      <c r="C1" s="287"/>
      <c r="D1" s="288"/>
    </row>
    <row r="2" spans="1:4" ht="41.25" customHeight="1">
      <c r="A2" s="12" t="s">
        <v>0</v>
      </c>
      <c r="B2" s="13" t="s">
        <v>1</v>
      </c>
      <c r="C2" s="13" t="s">
        <v>2</v>
      </c>
      <c r="D2" s="13" t="s">
        <v>123</v>
      </c>
    </row>
    <row r="3" spans="1:4" ht="15.75">
      <c r="A3" s="175">
        <v>1</v>
      </c>
      <c r="B3" s="233" t="s">
        <v>14837</v>
      </c>
      <c r="C3" s="198" t="s">
        <v>11743</v>
      </c>
      <c r="D3" s="199">
        <v>50</v>
      </c>
    </row>
    <row r="4" spans="1:4" ht="15.75">
      <c r="A4" s="175">
        <v>2</v>
      </c>
      <c r="B4" s="233" t="s">
        <v>14838</v>
      </c>
      <c r="C4" s="198" t="s">
        <v>11745</v>
      </c>
      <c r="D4" s="199">
        <v>50</v>
      </c>
    </row>
    <row r="5" spans="1:4" ht="15.75">
      <c r="A5" s="175">
        <v>3</v>
      </c>
      <c r="B5" s="233" t="s">
        <v>14839</v>
      </c>
      <c r="C5" s="200" t="s">
        <v>11747</v>
      </c>
      <c r="D5" s="199">
        <v>50</v>
      </c>
    </row>
    <row r="6" spans="1:4" ht="15.75">
      <c r="A6" s="175">
        <v>4</v>
      </c>
      <c r="B6" s="233" t="s">
        <v>14840</v>
      </c>
      <c r="C6" s="200" t="s">
        <v>11750</v>
      </c>
      <c r="D6" s="199">
        <v>50</v>
      </c>
    </row>
    <row r="7" spans="1:4" ht="15.75">
      <c r="A7" s="175">
        <v>5</v>
      </c>
      <c r="B7" s="233" t="s">
        <v>14841</v>
      </c>
      <c r="C7" s="200" t="s">
        <v>11752</v>
      </c>
      <c r="D7" s="199">
        <v>50</v>
      </c>
    </row>
    <row r="8" spans="1:4" ht="15.75">
      <c r="A8" s="175">
        <v>6</v>
      </c>
      <c r="B8" s="233" t="s">
        <v>14842</v>
      </c>
      <c r="C8" s="198" t="s">
        <v>11754</v>
      </c>
      <c r="D8" s="199">
        <v>50</v>
      </c>
    </row>
    <row r="9" spans="1:4" ht="15.75">
      <c r="A9" s="175">
        <v>7</v>
      </c>
      <c r="B9" s="234" t="s">
        <v>14843</v>
      </c>
      <c r="C9" s="198" t="s">
        <v>14844</v>
      </c>
      <c r="D9" s="199">
        <v>60</v>
      </c>
    </row>
    <row r="10" spans="1:4" ht="15.75">
      <c r="A10" s="175">
        <v>8</v>
      </c>
      <c r="B10" s="233" t="s">
        <v>11758</v>
      </c>
      <c r="C10" s="198" t="s">
        <v>541</v>
      </c>
      <c r="D10" s="199">
        <v>40</v>
      </c>
    </row>
    <row r="11" spans="1:4" ht="15.75">
      <c r="A11" s="175">
        <v>9</v>
      </c>
      <c r="B11" s="233" t="s">
        <v>11760</v>
      </c>
      <c r="C11" s="198" t="s">
        <v>543</v>
      </c>
      <c r="D11" s="199">
        <v>40</v>
      </c>
    </row>
    <row r="12" spans="1:4" ht="15.75">
      <c r="A12" s="175">
        <v>10</v>
      </c>
      <c r="B12" s="233" t="s">
        <v>11810</v>
      </c>
      <c r="C12" s="198" t="s">
        <v>624</v>
      </c>
      <c r="D12" s="199">
        <v>20</v>
      </c>
    </row>
    <row r="13" spans="1:4" ht="31.5">
      <c r="A13" s="175">
        <v>11</v>
      </c>
      <c r="B13" s="233" t="s">
        <v>11847</v>
      </c>
      <c r="C13" s="200" t="s">
        <v>665</v>
      </c>
      <c r="D13" s="199">
        <v>30</v>
      </c>
    </row>
    <row r="14" spans="1:4" ht="31.5">
      <c r="A14" s="175">
        <v>12</v>
      </c>
      <c r="B14" s="233" t="s">
        <v>11848</v>
      </c>
      <c r="C14" s="200" t="s">
        <v>666</v>
      </c>
      <c r="D14" s="199">
        <v>30</v>
      </c>
    </row>
    <row r="15" spans="1:4" ht="31.5">
      <c r="A15" s="175">
        <v>13</v>
      </c>
      <c r="B15" s="233" t="s">
        <v>11849</v>
      </c>
      <c r="C15" s="200" t="s">
        <v>667</v>
      </c>
      <c r="D15" s="199">
        <v>30</v>
      </c>
    </row>
    <row r="16" spans="1:4" ht="31.5">
      <c r="A16" s="175">
        <v>14</v>
      </c>
      <c r="B16" s="233" t="s">
        <v>11850</v>
      </c>
      <c r="C16" s="200" t="s">
        <v>668</v>
      </c>
      <c r="D16" s="199">
        <v>30</v>
      </c>
    </row>
    <row r="17" spans="1:4" ht="15.75">
      <c r="A17" s="175">
        <v>15</v>
      </c>
      <c r="B17" s="235" t="s">
        <v>11851</v>
      </c>
      <c r="C17" s="198" t="s">
        <v>669</v>
      </c>
      <c r="D17" s="199">
        <v>40</v>
      </c>
    </row>
    <row r="18" spans="1:4" ht="31.5">
      <c r="A18" s="175">
        <v>16</v>
      </c>
      <c r="B18" s="233" t="s">
        <v>11852</v>
      </c>
      <c r="C18" s="200" t="s">
        <v>671</v>
      </c>
      <c r="D18" s="199">
        <v>30</v>
      </c>
    </row>
    <row r="19" spans="1:4" ht="15.75">
      <c r="A19" s="175">
        <v>17</v>
      </c>
      <c r="B19" s="233" t="s">
        <v>11914</v>
      </c>
      <c r="C19" s="198" t="s">
        <v>744</v>
      </c>
      <c r="D19" s="199">
        <v>40</v>
      </c>
    </row>
    <row r="20" spans="1:4" ht="15.75">
      <c r="A20" s="175">
        <v>18</v>
      </c>
      <c r="B20" s="233" t="s">
        <v>11919</v>
      </c>
      <c r="C20" s="200" t="s">
        <v>749</v>
      </c>
      <c r="D20" s="199">
        <v>30</v>
      </c>
    </row>
    <row r="21" spans="1:4" ht="31.5">
      <c r="A21" s="175">
        <v>19</v>
      </c>
      <c r="B21" s="233" t="s">
        <v>11920</v>
      </c>
      <c r="C21" s="198" t="s">
        <v>751</v>
      </c>
      <c r="D21" s="199">
        <v>40</v>
      </c>
    </row>
    <row r="22" spans="1:4" ht="15.75">
      <c r="A22" s="175">
        <v>20</v>
      </c>
      <c r="B22" s="233" t="s">
        <v>11921</v>
      </c>
      <c r="C22" s="200" t="s">
        <v>753</v>
      </c>
      <c r="D22" s="199">
        <v>30</v>
      </c>
    </row>
    <row r="23" spans="1:4" ht="15.75">
      <c r="A23" s="175">
        <v>21</v>
      </c>
      <c r="B23" s="233" t="s">
        <v>11923</v>
      </c>
      <c r="C23" s="200" t="s">
        <v>755</v>
      </c>
      <c r="D23" s="199">
        <v>30</v>
      </c>
    </row>
    <row r="24" spans="1:4" ht="15.75">
      <c r="A24" s="175">
        <v>22</v>
      </c>
      <c r="B24" s="235" t="s">
        <v>11936</v>
      </c>
      <c r="C24" s="198" t="s">
        <v>769</v>
      </c>
      <c r="D24" s="199">
        <v>40</v>
      </c>
    </row>
    <row r="25" spans="1:4" ht="15.75">
      <c r="A25" s="175">
        <v>23</v>
      </c>
      <c r="B25" s="233" t="s">
        <v>11939</v>
      </c>
      <c r="C25" s="200" t="s">
        <v>776</v>
      </c>
      <c r="D25" s="199">
        <v>30</v>
      </c>
    </row>
    <row r="26" spans="1:4" ht="15.75">
      <c r="A26" s="175">
        <v>24</v>
      </c>
      <c r="B26" s="233" t="s">
        <v>11941</v>
      </c>
      <c r="C26" s="200" t="s">
        <v>778</v>
      </c>
      <c r="D26" s="199">
        <v>30</v>
      </c>
    </row>
    <row r="27" spans="1:4" ht="15.75">
      <c r="A27" s="175">
        <v>25</v>
      </c>
      <c r="B27" s="233" t="s">
        <v>11948</v>
      </c>
      <c r="C27" s="200" t="s">
        <v>789</v>
      </c>
      <c r="D27" s="199">
        <v>30</v>
      </c>
    </row>
    <row r="28" spans="1:4" ht="31.5">
      <c r="A28" s="175">
        <v>26</v>
      </c>
      <c r="B28" s="233" t="s">
        <v>12006</v>
      </c>
      <c r="C28" s="200" t="s">
        <v>856</v>
      </c>
      <c r="D28" s="199">
        <v>30</v>
      </c>
    </row>
    <row r="29" spans="1:4" ht="31.5">
      <c r="A29" s="175">
        <v>27</v>
      </c>
      <c r="B29" s="233" t="s">
        <v>12007</v>
      </c>
      <c r="C29" s="200" t="s">
        <v>858</v>
      </c>
      <c r="D29" s="199">
        <v>30</v>
      </c>
    </row>
    <row r="30" spans="1:4" ht="31.5">
      <c r="A30" s="175">
        <v>28</v>
      </c>
      <c r="B30" s="233" t="s">
        <v>12027</v>
      </c>
      <c r="C30" s="200" t="s">
        <v>882</v>
      </c>
      <c r="D30" s="199">
        <v>30</v>
      </c>
    </row>
    <row r="31" spans="1:4" ht="31.5">
      <c r="A31" s="175">
        <v>29</v>
      </c>
      <c r="B31" s="233" t="s">
        <v>12035</v>
      </c>
      <c r="C31" s="200" t="s">
        <v>890</v>
      </c>
      <c r="D31" s="199">
        <v>30</v>
      </c>
    </row>
    <row r="32" spans="1:4" ht="31.5">
      <c r="A32" s="175">
        <v>30</v>
      </c>
      <c r="B32" s="233" t="s">
        <v>12036</v>
      </c>
      <c r="C32" s="200" t="s">
        <v>891</v>
      </c>
      <c r="D32" s="199">
        <v>30</v>
      </c>
    </row>
    <row r="33" spans="1:4" ht="31.5">
      <c r="A33" s="175">
        <v>31</v>
      </c>
      <c r="B33" s="233" t="s">
        <v>12038</v>
      </c>
      <c r="C33" s="200" t="s">
        <v>893</v>
      </c>
      <c r="D33" s="199">
        <v>30</v>
      </c>
    </row>
    <row r="34" spans="1:4" ht="31.5">
      <c r="A34" s="175">
        <v>32</v>
      </c>
      <c r="B34" s="233" t="s">
        <v>12048</v>
      </c>
      <c r="C34" s="200" t="s">
        <v>904</v>
      </c>
      <c r="D34" s="199">
        <v>30</v>
      </c>
    </row>
    <row r="35" spans="1:4" ht="15.75">
      <c r="A35" s="175">
        <v>33</v>
      </c>
      <c r="B35" s="233" t="s">
        <v>12066</v>
      </c>
      <c r="C35" s="200" t="s">
        <v>923</v>
      </c>
      <c r="D35" s="199">
        <v>30</v>
      </c>
    </row>
    <row r="36" spans="1:4" ht="15.75">
      <c r="A36" s="175">
        <v>34</v>
      </c>
      <c r="B36" s="233" t="s">
        <v>12067</v>
      </c>
      <c r="C36" s="200" t="s">
        <v>924</v>
      </c>
      <c r="D36" s="199">
        <v>30</v>
      </c>
    </row>
    <row r="37" spans="1:4" ht="31.5">
      <c r="A37" s="175">
        <v>35</v>
      </c>
      <c r="B37" s="233" t="s">
        <v>12069</v>
      </c>
      <c r="C37" s="200" t="s">
        <v>926</v>
      </c>
      <c r="D37" s="199">
        <v>30</v>
      </c>
    </row>
    <row r="38" spans="1:4" ht="15.75">
      <c r="A38" s="175">
        <v>36</v>
      </c>
      <c r="B38" s="233" t="s">
        <v>12102</v>
      </c>
      <c r="C38" s="200" t="s">
        <v>964</v>
      </c>
      <c r="D38" s="199">
        <v>30</v>
      </c>
    </row>
    <row r="39" spans="1:4" ht="15.75">
      <c r="A39" s="175">
        <v>37</v>
      </c>
      <c r="B39" s="233" t="s">
        <v>12104</v>
      </c>
      <c r="C39" s="200" t="s">
        <v>966</v>
      </c>
      <c r="D39" s="199">
        <v>30</v>
      </c>
    </row>
    <row r="40" spans="1:4" ht="15.75">
      <c r="A40" s="175">
        <v>38</v>
      </c>
      <c r="B40" s="233" t="s">
        <v>12105</v>
      </c>
      <c r="C40" s="200" t="s">
        <v>967</v>
      </c>
      <c r="D40" s="199">
        <v>30</v>
      </c>
    </row>
    <row r="41" spans="1:4" ht="31.5">
      <c r="A41" s="175">
        <v>39</v>
      </c>
      <c r="B41" s="233" t="s">
        <v>12115</v>
      </c>
      <c r="C41" s="200" t="s">
        <v>977</v>
      </c>
      <c r="D41" s="199">
        <v>30</v>
      </c>
    </row>
    <row r="42" spans="1:4" ht="15.75">
      <c r="A42" s="175">
        <v>40</v>
      </c>
      <c r="B42" s="233" t="s">
        <v>12116</v>
      </c>
      <c r="C42" s="200" t="s">
        <v>978</v>
      </c>
      <c r="D42" s="199">
        <v>30</v>
      </c>
    </row>
    <row r="43" spans="1:4" ht="31.5">
      <c r="A43" s="175">
        <v>41</v>
      </c>
      <c r="B43" s="233" t="s">
        <v>12117</v>
      </c>
      <c r="C43" s="198" t="s">
        <v>980</v>
      </c>
      <c r="D43" s="199">
        <v>20</v>
      </c>
    </row>
    <row r="44" spans="1:4" ht="31.5">
      <c r="A44" s="175">
        <v>42</v>
      </c>
      <c r="B44" s="233" t="s">
        <v>12118</v>
      </c>
      <c r="C44" s="200" t="s">
        <v>981</v>
      </c>
      <c r="D44" s="199">
        <v>30</v>
      </c>
    </row>
    <row r="45" spans="1:4" ht="31.5">
      <c r="A45" s="175">
        <v>43</v>
      </c>
      <c r="B45" s="233" t="s">
        <v>12120</v>
      </c>
      <c r="C45" s="200" t="s">
        <v>982</v>
      </c>
      <c r="D45" s="199">
        <v>30</v>
      </c>
    </row>
    <row r="46" spans="1:4" ht="31.5">
      <c r="A46" s="175">
        <v>44</v>
      </c>
      <c r="B46" s="233" t="s">
        <v>12121</v>
      </c>
      <c r="C46" s="200" t="s">
        <v>983</v>
      </c>
      <c r="D46" s="199">
        <v>30</v>
      </c>
    </row>
    <row r="47" spans="1:4" ht="15.75">
      <c r="A47" s="175">
        <v>45</v>
      </c>
      <c r="B47" s="233" t="s">
        <v>12123</v>
      </c>
      <c r="C47" s="200" t="s">
        <v>985</v>
      </c>
      <c r="D47" s="199">
        <v>30</v>
      </c>
    </row>
    <row r="48" spans="1:4" ht="15.75">
      <c r="A48" s="175">
        <v>46</v>
      </c>
      <c r="B48" s="233" t="s">
        <v>12124</v>
      </c>
      <c r="C48" s="200" t="s">
        <v>986</v>
      </c>
      <c r="D48" s="199">
        <v>30</v>
      </c>
    </row>
    <row r="49" spans="1:4" ht="15.75">
      <c r="A49" s="175">
        <v>47</v>
      </c>
      <c r="B49" s="233" t="s">
        <v>12129</v>
      </c>
      <c r="C49" s="198" t="s">
        <v>996</v>
      </c>
      <c r="D49" s="199">
        <v>20</v>
      </c>
    </row>
    <row r="50" spans="1:4" ht="15.75">
      <c r="A50" s="175">
        <v>48</v>
      </c>
      <c r="B50" s="233" t="s">
        <v>12141</v>
      </c>
      <c r="C50" s="200" t="s">
        <v>1012</v>
      </c>
      <c r="D50" s="199">
        <v>30</v>
      </c>
    </row>
    <row r="51" spans="1:4" ht="15.75">
      <c r="A51" s="175">
        <v>49</v>
      </c>
      <c r="B51" s="233" t="s">
        <v>12142</v>
      </c>
      <c r="C51" s="200" t="s">
        <v>1013</v>
      </c>
      <c r="D51" s="199">
        <v>30</v>
      </c>
    </row>
    <row r="52" spans="1:4" ht="15.75">
      <c r="A52" s="175">
        <v>50</v>
      </c>
      <c r="B52" s="233" t="s">
        <v>12143</v>
      </c>
      <c r="C52" s="198" t="s">
        <v>1015</v>
      </c>
      <c r="D52" s="199">
        <v>40</v>
      </c>
    </row>
    <row r="53" spans="1:4" ht="15.75">
      <c r="A53" s="175">
        <v>51</v>
      </c>
      <c r="B53" s="233" t="s">
        <v>12152</v>
      </c>
      <c r="C53" s="200" t="s">
        <v>1024</v>
      </c>
      <c r="D53" s="199">
        <v>30</v>
      </c>
    </row>
    <row r="54" spans="1:4" ht="31.5">
      <c r="A54" s="175">
        <v>52</v>
      </c>
      <c r="B54" s="235" t="s">
        <v>12155</v>
      </c>
      <c r="C54" s="198" t="s">
        <v>1027</v>
      </c>
      <c r="D54" s="199">
        <v>40</v>
      </c>
    </row>
    <row r="55" spans="1:4" ht="15.75">
      <c r="A55" s="175">
        <v>53</v>
      </c>
      <c r="B55" s="235" t="s">
        <v>12156</v>
      </c>
      <c r="C55" s="198" t="s">
        <v>1028</v>
      </c>
      <c r="D55" s="199">
        <v>40</v>
      </c>
    </row>
    <row r="56" spans="1:4" ht="15.75">
      <c r="A56" s="175">
        <v>54</v>
      </c>
      <c r="B56" s="233" t="s">
        <v>12167</v>
      </c>
      <c r="C56" s="198" t="s">
        <v>1041</v>
      </c>
      <c r="D56" s="199">
        <v>30</v>
      </c>
    </row>
    <row r="57" spans="1:4" ht="15.75">
      <c r="A57" s="175">
        <v>55</v>
      </c>
      <c r="B57" s="233" t="s">
        <v>12168</v>
      </c>
      <c r="C57" s="198" t="s">
        <v>1042</v>
      </c>
      <c r="D57" s="199">
        <v>30</v>
      </c>
    </row>
    <row r="58" spans="1:4" ht="15.75">
      <c r="A58" s="175">
        <v>56</v>
      </c>
      <c r="B58" s="235" t="s">
        <v>12184</v>
      </c>
      <c r="C58" s="198" t="s">
        <v>1058</v>
      </c>
      <c r="D58" s="199">
        <v>30</v>
      </c>
    </row>
    <row r="59" spans="1:4" ht="15.75">
      <c r="A59" s="175">
        <v>57</v>
      </c>
      <c r="B59" s="233" t="s">
        <v>12191</v>
      </c>
      <c r="C59" s="198" t="s">
        <v>1065</v>
      </c>
      <c r="D59" s="199">
        <v>20</v>
      </c>
    </row>
    <row r="60" spans="1:4" ht="15.75">
      <c r="A60" s="175">
        <v>58</v>
      </c>
      <c r="B60" s="233" t="s">
        <v>12193</v>
      </c>
      <c r="C60" s="198" t="s">
        <v>1068</v>
      </c>
      <c r="D60" s="199">
        <v>20</v>
      </c>
    </row>
    <row r="61" spans="1:4" ht="15.75">
      <c r="A61" s="175">
        <v>59</v>
      </c>
      <c r="B61" s="233" t="s">
        <v>12231</v>
      </c>
      <c r="C61" s="200" t="s">
        <v>1117</v>
      </c>
      <c r="D61" s="199">
        <v>40</v>
      </c>
    </row>
    <row r="62" spans="1:4" ht="15.75">
      <c r="A62" s="175">
        <v>60</v>
      </c>
      <c r="B62" s="233" t="s">
        <v>12232</v>
      </c>
      <c r="C62" s="200" t="s">
        <v>1118</v>
      </c>
      <c r="D62" s="199">
        <v>40</v>
      </c>
    </row>
    <row r="63" spans="1:4" ht="31.5">
      <c r="A63" s="175">
        <v>61</v>
      </c>
      <c r="B63" s="233" t="s">
        <v>12234</v>
      </c>
      <c r="C63" s="198" t="s">
        <v>1120</v>
      </c>
      <c r="D63" s="199">
        <v>40</v>
      </c>
    </row>
    <row r="64" spans="1:4" ht="31.5">
      <c r="A64" s="175">
        <v>62</v>
      </c>
      <c r="B64" s="233" t="s">
        <v>12235</v>
      </c>
      <c r="C64" s="198" t="s">
        <v>1121</v>
      </c>
      <c r="D64" s="199">
        <v>40</v>
      </c>
    </row>
    <row r="65" spans="1:4" ht="31.5">
      <c r="A65" s="175">
        <v>63</v>
      </c>
      <c r="B65" s="233" t="s">
        <v>12237</v>
      </c>
      <c r="C65" s="198" t="s">
        <v>1123</v>
      </c>
      <c r="D65" s="199">
        <v>40</v>
      </c>
    </row>
    <row r="66" spans="1:4" ht="15.75">
      <c r="A66" s="175">
        <v>64</v>
      </c>
      <c r="B66" s="233" t="s">
        <v>12238</v>
      </c>
      <c r="C66" s="198" t="s">
        <v>1126</v>
      </c>
      <c r="D66" s="199">
        <v>40</v>
      </c>
    </row>
    <row r="67" spans="1:4" ht="31.5">
      <c r="A67" s="175">
        <v>65</v>
      </c>
      <c r="B67" s="233" t="s">
        <v>12239</v>
      </c>
      <c r="C67" s="198" t="s">
        <v>1128</v>
      </c>
      <c r="D67" s="199">
        <v>40</v>
      </c>
    </row>
    <row r="68" spans="1:4" ht="15.75">
      <c r="A68" s="175">
        <v>66</v>
      </c>
      <c r="B68" s="233" t="s">
        <v>12241</v>
      </c>
      <c r="C68" s="198" t="s">
        <v>1130</v>
      </c>
      <c r="D68" s="199">
        <v>40</v>
      </c>
    </row>
    <row r="69" spans="1:4" ht="31.5">
      <c r="A69" s="175">
        <v>67</v>
      </c>
      <c r="B69" s="233" t="s">
        <v>12242</v>
      </c>
      <c r="C69" s="198" t="s">
        <v>1132</v>
      </c>
      <c r="D69" s="199">
        <v>40</v>
      </c>
    </row>
    <row r="70" spans="1:4" ht="15.75">
      <c r="A70" s="175">
        <v>68</v>
      </c>
      <c r="B70" s="233" t="s">
        <v>12243</v>
      </c>
      <c r="C70" s="198" t="s">
        <v>1135</v>
      </c>
      <c r="D70" s="199">
        <v>30</v>
      </c>
    </row>
    <row r="71" spans="1:4" ht="31.5">
      <c r="A71" s="175">
        <v>69</v>
      </c>
      <c r="B71" s="233" t="s">
        <v>12244</v>
      </c>
      <c r="C71" s="198" t="s">
        <v>1136</v>
      </c>
      <c r="D71" s="199">
        <v>30</v>
      </c>
    </row>
    <row r="72" spans="1:4" ht="31.5">
      <c r="A72" s="175">
        <v>70</v>
      </c>
      <c r="B72" s="233" t="s">
        <v>12246</v>
      </c>
      <c r="C72" s="200" t="s">
        <v>1137</v>
      </c>
      <c r="D72" s="199">
        <v>30</v>
      </c>
    </row>
    <row r="73" spans="1:4" ht="31.5">
      <c r="A73" s="175">
        <v>71</v>
      </c>
      <c r="B73" s="233" t="s">
        <v>12251</v>
      </c>
      <c r="C73" s="198" t="s">
        <v>1148</v>
      </c>
      <c r="D73" s="199">
        <v>40</v>
      </c>
    </row>
    <row r="74" spans="1:4" ht="31.5">
      <c r="A74" s="175">
        <v>72</v>
      </c>
      <c r="B74" s="233" t="s">
        <v>12253</v>
      </c>
      <c r="C74" s="198" t="s">
        <v>1151</v>
      </c>
      <c r="D74" s="199">
        <v>40</v>
      </c>
    </row>
    <row r="75" spans="1:4" ht="31.5">
      <c r="A75" s="175">
        <v>73</v>
      </c>
      <c r="B75" s="233" t="s">
        <v>12254</v>
      </c>
      <c r="C75" s="198" t="s">
        <v>1154</v>
      </c>
      <c r="D75" s="199">
        <v>40</v>
      </c>
    </row>
    <row r="76" spans="1:4" ht="15.75">
      <c r="A76" s="175">
        <v>74</v>
      </c>
      <c r="B76" s="233" t="s">
        <v>12255</v>
      </c>
      <c r="C76" s="198" t="s">
        <v>1155</v>
      </c>
      <c r="D76" s="199">
        <v>40</v>
      </c>
    </row>
    <row r="77" spans="1:4" ht="31.5">
      <c r="A77" s="175">
        <v>75</v>
      </c>
      <c r="B77" s="233" t="s">
        <v>12257</v>
      </c>
      <c r="C77" s="200" t="s">
        <v>1159</v>
      </c>
      <c r="D77" s="199">
        <v>40</v>
      </c>
    </row>
    <row r="78" spans="1:4" ht="15.75">
      <c r="A78" s="175">
        <v>76</v>
      </c>
      <c r="B78" s="233" t="s">
        <v>12259</v>
      </c>
      <c r="C78" s="200" t="s">
        <v>1161</v>
      </c>
      <c r="D78" s="199">
        <v>40</v>
      </c>
    </row>
    <row r="79" spans="1:4" ht="31.5">
      <c r="A79" s="175">
        <v>77</v>
      </c>
      <c r="B79" s="233" t="s">
        <v>12260</v>
      </c>
      <c r="C79" s="198" t="s">
        <v>1162</v>
      </c>
      <c r="D79" s="199">
        <v>40</v>
      </c>
    </row>
    <row r="80" spans="1:4" ht="31.5">
      <c r="A80" s="175">
        <v>78</v>
      </c>
      <c r="B80" s="233" t="s">
        <v>12261</v>
      </c>
      <c r="C80" s="198" t="s">
        <v>1163</v>
      </c>
      <c r="D80" s="199">
        <v>40</v>
      </c>
    </row>
    <row r="81" spans="1:4" ht="31.5">
      <c r="A81" s="175">
        <v>79</v>
      </c>
      <c r="B81" s="233" t="s">
        <v>12262</v>
      </c>
      <c r="C81" s="198" t="s">
        <v>1165</v>
      </c>
      <c r="D81" s="199">
        <v>30</v>
      </c>
    </row>
    <row r="82" spans="1:4" ht="31.5">
      <c r="A82" s="175">
        <v>80</v>
      </c>
      <c r="B82" s="233" t="s">
        <v>12263</v>
      </c>
      <c r="C82" s="198" t="s">
        <v>1166</v>
      </c>
      <c r="D82" s="199">
        <v>30</v>
      </c>
    </row>
    <row r="83" spans="1:4" ht="31.5">
      <c r="A83" s="175">
        <v>81</v>
      </c>
      <c r="B83" s="235" t="s">
        <v>12264</v>
      </c>
      <c r="C83" s="198" t="s">
        <v>1167</v>
      </c>
      <c r="D83" s="199">
        <v>40</v>
      </c>
    </row>
    <row r="84" spans="1:4" ht="15.75">
      <c r="A84" s="175">
        <v>82</v>
      </c>
      <c r="B84" s="233" t="s">
        <v>12268</v>
      </c>
      <c r="C84" s="198" t="s">
        <v>1170</v>
      </c>
      <c r="D84" s="199">
        <v>40</v>
      </c>
    </row>
    <row r="85" spans="1:4" ht="15.75">
      <c r="A85" s="175">
        <v>83</v>
      </c>
      <c r="B85" s="233" t="s">
        <v>12270</v>
      </c>
      <c r="C85" s="200" t="s">
        <v>1172</v>
      </c>
      <c r="D85" s="199">
        <v>40</v>
      </c>
    </row>
    <row r="86" spans="1:4" ht="15.75">
      <c r="A86" s="175">
        <v>84</v>
      </c>
      <c r="B86" s="233" t="s">
        <v>12271</v>
      </c>
      <c r="C86" s="200" t="s">
        <v>1174</v>
      </c>
      <c r="D86" s="199">
        <v>40</v>
      </c>
    </row>
    <row r="87" spans="1:4" ht="15.75">
      <c r="A87" s="175">
        <v>85</v>
      </c>
      <c r="B87" s="233" t="s">
        <v>12273</v>
      </c>
      <c r="C87" s="200" t="s">
        <v>1178</v>
      </c>
      <c r="D87" s="199">
        <v>40</v>
      </c>
    </row>
    <row r="88" spans="1:4" ht="15.75">
      <c r="A88" s="175">
        <v>86</v>
      </c>
      <c r="B88" s="233" t="s">
        <v>12275</v>
      </c>
      <c r="C88" s="200" t="s">
        <v>1179</v>
      </c>
      <c r="D88" s="199">
        <v>40</v>
      </c>
    </row>
    <row r="89" spans="1:4" ht="15.75">
      <c r="A89" s="175">
        <v>87</v>
      </c>
      <c r="B89" s="233" t="s">
        <v>12276</v>
      </c>
      <c r="C89" s="200" t="s">
        <v>1180</v>
      </c>
      <c r="D89" s="199">
        <v>40</v>
      </c>
    </row>
    <row r="90" spans="1:4" ht="31.5">
      <c r="A90" s="175">
        <v>88</v>
      </c>
      <c r="B90" s="233" t="s">
        <v>12277</v>
      </c>
      <c r="C90" s="200" t="s">
        <v>1181</v>
      </c>
      <c r="D90" s="199">
        <v>40</v>
      </c>
    </row>
    <row r="91" spans="1:4" ht="15.75">
      <c r="A91" s="175">
        <v>89</v>
      </c>
      <c r="B91" s="233" t="s">
        <v>12278</v>
      </c>
      <c r="C91" s="198" t="s">
        <v>1183</v>
      </c>
      <c r="D91" s="199">
        <v>40</v>
      </c>
    </row>
    <row r="92" spans="1:4" ht="31.5">
      <c r="A92" s="175">
        <v>90</v>
      </c>
      <c r="B92" s="233" t="s">
        <v>12279</v>
      </c>
      <c r="C92" s="198" t="s">
        <v>1184</v>
      </c>
      <c r="D92" s="199">
        <v>40</v>
      </c>
    </row>
    <row r="93" spans="1:4" ht="15.75">
      <c r="A93" s="175">
        <v>91</v>
      </c>
      <c r="B93" s="233" t="s">
        <v>12280</v>
      </c>
      <c r="C93" s="198" t="s">
        <v>1185</v>
      </c>
      <c r="D93" s="199">
        <v>30</v>
      </c>
    </row>
    <row r="94" spans="1:4" ht="31.5">
      <c r="A94" s="175">
        <v>92</v>
      </c>
      <c r="B94" s="233" t="s">
        <v>12282</v>
      </c>
      <c r="C94" s="198" t="s">
        <v>1187</v>
      </c>
      <c r="D94" s="199">
        <v>30</v>
      </c>
    </row>
    <row r="95" spans="1:4" ht="15.75">
      <c r="A95" s="175">
        <v>93</v>
      </c>
      <c r="B95" s="233" t="s">
        <v>12284</v>
      </c>
      <c r="C95" s="198" t="s">
        <v>1190</v>
      </c>
      <c r="D95" s="199">
        <v>40</v>
      </c>
    </row>
    <row r="96" spans="1:4" ht="15.75">
      <c r="A96" s="175">
        <v>94</v>
      </c>
      <c r="B96" s="233" t="s">
        <v>12285</v>
      </c>
      <c r="C96" s="198" t="s">
        <v>1191</v>
      </c>
      <c r="D96" s="199">
        <v>40</v>
      </c>
    </row>
    <row r="97" spans="1:4" ht="15.75">
      <c r="A97" s="175">
        <v>95</v>
      </c>
      <c r="B97" s="233" t="s">
        <v>12286</v>
      </c>
      <c r="C97" s="198" t="s">
        <v>1192</v>
      </c>
      <c r="D97" s="199">
        <v>40</v>
      </c>
    </row>
    <row r="98" spans="1:4" ht="31.5">
      <c r="A98" s="175">
        <v>96</v>
      </c>
      <c r="B98" s="233" t="s">
        <v>12289</v>
      </c>
      <c r="C98" s="198" t="s">
        <v>1196</v>
      </c>
      <c r="D98" s="199">
        <v>30</v>
      </c>
    </row>
    <row r="99" spans="1:4" ht="31.5">
      <c r="A99" s="175">
        <v>97</v>
      </c>
      <c r="B99" s="233" t="s">
        <v>12290</v>
      </c>
      <c r="C99" s="198" t="s">
        <v>1197</v>
      </c>
      <c r="D99" s="199">
        <v>30</v>
      </c>
    </row>
    <row r="100" spans="1:4" ht="15.75">
      <c r="A100" s="175">
        <v>98</v>
      </c>
      <c r="B100" s="233" t="s">
        <v>12291</v>
      </c>
      <c r="C100" s="198" t="s">
        <v>1198</v>
      </c>
      <c r="D100" s="199">
        <v>30</v>
      </c>
    </row>
    <row r="101" spans="1:4" ht="15.75">
      <c r="A101" s="175">
        <v>99</v>
      </c>
      <c r="B101" s="233" t="s">
        <v>12293</v>
      </c>
      <c r="C101" s="198" t="s">
        <v>1205</v>
      </c>
      <c r="D101" s="199">
        <v>30</v>
      </c>
    </row>
    <row r="102" spans="1:4" ht="31.5">
      <c r="A102" s="175">
        <v>100</v>
      </c>
      <c r="B102" s="233" t="s">
        <v>12294</v>
      </c>
      <c r="C102" s="198" t="s">
        <v>1206</v>
      </c>
      <c r="D102" s="199">
        <v>30</v>
      </c>
    </row>
    <row r="103" spans="1:4" ht="15.75">
      <c r="A103" s="175">
        <v>101</v>
      </c>
      <c r="B103" s="233" t="s">
        <v>12295</v>
      </c>
      <c r="C103" s="200" t="s">
        <v>1207</v>
      </c>
      <c r="D103" s="199">
        <v>40</v>
      </c>
    </row>
    <row r="104" spans="1:4" ht="15.75">
      <c r="A104" s="175">
        <v>102</v>
      </c>
      <c r="B104" s="233" t="s">
        <v>12296</v>
      </c>
      <c r="C104" s="200" t="s">
        <v>1209</v>
      </c>
      <c r="D104" s="199">
        <v>40</v>
      </c>
    </row>
    <row r="105" spans="1:4" ht="31.5">
      <c r="A105" s="175">
        <v>103</v>
      </c>
      <c r="B105" s="235" t="s">
        <v>12299</v>
      </c>
      <c r="C105" s="198" t="s">
        <v>1219</v>
      </c>
      <c r="D105" s="199">
        <v>40</v>
      </c>
    </row>
    <row r="106" spans="1:4" ht="31.5">
      <c r="A106" s="175">
        <v>104</v>
      </c>
      <c r="B106" s="233" t="s">
        <v>12300</v>
      </c>
      <c r="C106" s="200" t="s">
        <v>1220</v>
      </c>
      <c r="D106" s="199">
        <v>40</v>
      </c>
    </row>
    <row r="107" spans="1:4" ht="31.5">
      <c r="A107" s="175">
        <v>105</v>
      </c>
      <c r="B107" s="233" t="s">
        <v>12301</v>
      </c>
      <c r="C107" s="200" t="s">
        <v>1221</v>
      </c>
      <c r="D107" s="199">
        <v>40</v>
      </c>
    </row>
    <row r="108" spans="1:4" ht="31.5">
      <c r="A108" s="175">
        <v>106</v>
      </c>
      <c r="B108" s="233" t="s">
        <v>12302</v>
      </c>
      <c r="C108" s="200" t="s">
        <v>1222</v>
      </c>
      <c r="D108" s="199">
        <v>40</v>
      </c>
    </row>
    <row r="109" spans="1:4" ht="31.5">
      <c r="A109" s="175">
        <v>107</v>
      </c>
      <c r="B109" s="233" t="s">
        <v>12303</v>
      </c>
      <c r="C109" s="200" t="s">
        <v>1223</v>
      </c>
      <c r="D109" s="199">
        <v>40</v>
      </c>
    </row>
    <row r="110" spans="1:4" ht="31.5">
      <c r="A110" s="175">
        <v>108</v>
      </c>
      <c r="B110" s="233" t="s">
        <v>12304</v>
      </c>
      <c r="C110" s="198" t="s">
        <v>1224</v>
      </c>
      <c r="D110" s="199">
        <v>40</v>
      </c>
    </row>
    <row r="111" spans="1:4" ht="47.25">
      <c r="A111" s="175">
        <v>109</v>
      </c>
      <c r="B111" s="233" t="s">
        <v>12305</v>
      </c>
      <c r="C111" s="198" t="s">
        <v>1225</v>
      </c>
      <c r="D111" s="199">
        <v>40</v>
      </c>
    </row>
    <row r="112" spans="1:4" ht="31.5">
      <c r="A112" s="175">
        <v>110</v>
      </c>
      <c r="B112" s="233" t="s">
        <v>12306</v>
      </c>
      <c r="C112" s="198" t="s">
        <v>1226</v>
      </c>
      <c r="D112" s="199">
        <v>40</v>
      </c>
    </row>
    <row r="113" spans="1:4" ht="31.5">
      <c r="A113" s="175">
        <v>111</v>
      </c>
      <c r="B113" s="233" t="s">
        <v>12307</v>
      </c>
      <c r="C113" s="198" t="s">
        <v>1227</v>
      </c>
      <c r="D113" s="199">
        <v>40</v>
      </c>
    </row>
    <row r="114" spans="1:4" ht="31.5">
      <c r="A114" s="175">
        <v>112</v>
      </c>
      <c r="B114" s="233" t="s">
        <v>12308</v>
      </c>
      <c r="C114" s="198" t="s">
        <v>1228</v>
      </c>
      <c r="D114" s="199">
        <v>40</v>
      </c>
    </row>
    <row r="115" spans="1:4" ht="31.5">
      <c r="A115" s="175">
        <v>113</v>
      </c>
      <c r="B115" s="233" t="s">
        <v>12309</v>
      </c>
      <c r="C115" s="198" t="s">
        <v>1229</v>
      </c>
      <c r="D115" s="199">
        <v>40</v>
      </c>
    </row>
    <row r="116" spans="1:4" ht="31.5">
      <c r="A116" s="175">
        <v>114</v>
      </c>
      <c r="B116" s="233" t="s">
        <v>12310</v>
      </c>
      <c r="C116" s="198" t="s">
        <v>1233</v>
      </c>
      <c r="D116" s="199">
        <v>40</v>
      </c>
    </row>
    <row r="117" spans="1:4" ht="15.75">
      <c r="A117" s="175">
        <v>115</v>
      </c>
      <c r="B117" s="233" t="s">
        <v>12311</v>
      </c>
      <c r="C117" s="198" t="s">
        <v>1234</v>
      </c>
      <c r="D117" s="199">
        <v>30</v>
      </c>
    </row>
    <row r="118" spans="1:4" ht="15.75">
      <c r="A118" s="175">
        <v>116</v>
      </c>
      <c r="B118" s="233" t="s">
        <v>12312</v>
      </c>
      <c r="C118" s="198" t="s">
        <v>1257</v>
      </c>
      <c r="D118" s="199">
        <v>30</v>
      </c>
    </row>
    <row r="119" spans="1:4" ht="15.75">
      <c r="A119" s="175">
        <v>117</v>
      </c>
      <c r="B119" s="233" t="s">
        <v>12313</v>
      </c>
      <c r="C119" s="198" t="s">
        <v>1258</v>
      </c>
      <c r="D119" s="199">
        <v>30</v>
      </c>
    </row>
    <row r="120" spans="1:4" ht="31.5">
      <c r="A120" s="175">
        <v>118</v>
      </c>
      <c r="B120" s="233" t="s">
        <v>12315</v>
      </c>
      <c r="C120" s="198" t="s">
        <v>1262</v>
      </c>
      <c r="D120" s="199">
        <v>40</v>
      </c>
    </row>
    <row r="121" spans="1:4" ht="15.75">
      <c r="A121" s="175">
        <v>119</v>
      </c>
      <c r="B121" s="233" t="s">
        <v>12316</v>
      </c>
      <c r="C121" s="200" t="s">
        <v>1263</v>
      </c>
      <c r="D121" s="199">
        <v>30</v>
      </c>
    </row>
    <row r="122" spans="1:4" ht="15.75">
      <c r="A122" s="175">
        <v>120</v>
      </c>
      <c r="B122" s="233" t="s">
        <v>12317</v>
      </c>
      <c r="C122" s="200" t="s">
        <v>1264</v>
      </c>
      <c r="D122" s="199">
        <v>30</v>
      </c>
    </row>
    <row r="123" spans="1:4" ht="15.75">
      <c r="A123" s="175">
        <v>121</v>
      </c>
      <c r="B123" s="233" t="s">
        <v>12318</v>
      </c>
      <c r="C123" s="200" t="s">
        <v>1265</v>
      </c>
      <c r="D123" s="199">
        <v>30</v>
      </c>
    </row>
    <row r="124" spans="1:4" ht="15.75">
      <c r="A124" s="175">
        <v>122</v>
      </c>
      <c r="B124" s="233" t="s">
        <v>12320</v>
      </c>
      <c r="C124" s="200" t="s">
        <v>1266</v>
      </c>
      <c r="D124" s="199">
        <v>30</v>
      </c>
    </row>
    <row r="125" spans="1:4" ht="31.5">
      <c r="A125" s="175">
        <v>123</v>
      </c>
      <c r="B125" s="233" t="s">
        <v>12321</v>
      </c>
      <c r="C125" s="198" t="s">
        <v>1267</v>
      </c>
      <c r="D125" s="199">
        <v>40</v>
      </c>
    </row>
    <row r="126" spans="1:4" ht="31.5">
      <c r="A126" s="175">
        <v>124</v>
      </c>
      <c r="B126" s="233" t="s">
        <v>12322</v>
      </c>
      <c r="C126" s="198" t="s">
        <v>1268</v>
      </c>
      <c r="D126" s="199">
        <v>40</v>
      </c>
    </row>
    <row r="127" spans="1:4" ht="31.5">
      <c r="A127" s="175">
        <v>125</v>
      </c>
      <c r="B127" s="233" t="s">
        <v>12323</v>
      </c>
      <c r="C127" s="198" t="s">
        <v>1269</v>
      </c>
      <c r="D127" s="199">
        <v>40</v>
      </c>
    </row>
    <row r="128" spans="1:4" ht="15.75">
      <c r="A128" s="175">
        <v>126</v>
      </c>
      <c r="B128" s="233" t="s">
        <v>12324</v>
      </c>
      <c r="C128" s="198" t="s">
        <v>1270</v>
      </c>
      <c r="D128" s="199">
        <v>40</v>
      </c>
    </row>
    <row r="129" spans="1:4" ht="31.5">
      <c r="A129" s="175">
        <v>127</v>
      </c>
      <c r="B129" s="233" t="s">
        <v>12325</v>
      </c>
      <c r="C129" s="198" t="s">
        <v>1273</v>
      </c>
      <c r="D129" s="199">
        <v>40</v>
      </c>
    </row>
    <row r="130" spans="1:4" ht="15.75">
      <c r="A130" s="175">
        <v>128</v>
      </c>
      <c r="B130" s="233" t="s">
        <v>12326</v>
      </c>
      <c r="C130" s="198" t="s">
        <v>1278</v>
      </c>
      <c r="D130" s="199">
        <v>40</v>
      </c>
    </row>
    <row r="131" spans="1:4" ht="15.75">
      <c r="A131" s="175">
        <v>129</v>
      </c>
      <c r="B131" s="233" t="s">
        <v>12329</v>
      </c>
      <c r="C131" s="198" t="s">
        <v>1284</v>
      </c>
      <c r="D131" s="199">
        <v>30</v>
      </c>
    </row>
    <row r="132" spans="1:4" ht="15.75">
      <c r="A132" s="175">
        <v>130</v>
      </c>
      <c r="B132" s="233" t="s">
        <v>12330</v>
      </c>
      <c r="C132" s="198" t="s">
        <v>1286</v>
      </c>
      <c r="D132" s="199">
        <v>30</v>
      </c>
    </row>
    <row r="133" spans="1:4" ht="15.75">
      <c r="A133" s="175">
        <v>131</v>
      </c>
      <c r="B133" s="233" t="s">
        <v>12331</v>
      </c>
      <c r="C133" s="198" t="s">
        <v>1288</v>
      </c>
      <c r="D133" s="199">
        <v>30</v>
      </c>
    </row>
    <row r="134" spans="1:4" ht="15.75">
      <c r="A134" s="175">
        <v>132</v>
      </c>
      <c r="B134" s="233" t="s">
        <v>12332</v>
      </c>
      <c r="C134" s="198" t="s">
        <v>1290</v>
      </c>
      <c r="D134" s="199">
        <v>30</v>
      </c>
    </row>
    <row r="135" spans="1:4" ht="15.75">
      <c r="A135" s="175">
        <v>133</v>
      </c>
      <c r="B135" s="233" t="s">
        <v>12333</v>
      </c>
      <c r="C135" s="198" t="s">
        <v>1291</v>
      </c>
      <c r="D135" s="199">
        <v>30</v>
      </c>
    </row>
    <row r="136" spans="1:4" ht="31.5">
      <c r="A136" s="175">
        <v>134</v>
      </c>
      <c r="B136" s="233" t="s">
        <v>12334</v>
      </c>
      <c r="C136" s="198" t="s">
        <v>1295</v>
      </c>
      <c r="D136" s="199">
        <v>40</v>
      </c>
    </row>
    <row r="137" spans="1:4" ht="31.5">
      <c r="A137" s="175">
        <v>135</v>
      </c>
      <c r="B137" s="233" t="s">
        <v>12335</v>
      </c>
      <c r="C137" s="198" t="s">
        <v>1296</v>
      </c>
      <c r="D137" s="199">
        <v>40</v>
      </c>
    </row>
    <row r="138" spans="1:4" ht="31.5">
      <c r="A138" s="175">
        <v>136</v>
      </c>
      <c r="B138" s="233" t="s">
        <v>12336</v>
      </c>
      <c r="C138" s="198" t="s">
        <v>1297</v>
      </c>
      <c r="D138" s="199">
        <v>40</v>
      </c>
    </row>
    <row r="139" spans="1:4" ht="31.5">
      <c r="A139" s="175">
        <v>137</v>
      </c>
      <c r="B139" s="233" t="s">
        <v>12337</v>
      </c>
      <c r="C139" s="198" t="s">
        <v>1298</v>
      </c>
      <c r="D139" s="199">
        <v>40</v>
      </c>
    </row>
    <row r="140" spans="1:4" ht="31.5">
      <c r="A140" s="175">
        <v>138</v>
      </c>
      <c r="B140" s="233" t="s">
        <v>12338</v>
      </c>
      <c r="C140" s="198" t="s">
        <v>1299</v>
      </c>
      <c r="D140" s="199">
        <v>40</v>
      </c>
    </row>
    <row r="141" spans="1:4" ht="31.5">
      <c r="A141" s="175">
        <v>139</v>
      </c>
      <c r="B141" s="233" t="s">
        <v>12339</v>
      </c>
      <c r="C141" s="198" t="s">
        <v>1300</v>
      </c>
      <c r="D141" s="199">
        <v>40</v>
      </c>
    </row>
    <row r="142" spans="1:4" ht="31.5">
      <c r="A142" s="175">
        <v>140</v>
      </c>
      <c r="B142" s="233" t="s">
        <v>12340</v>
      </c>
      <c r="C142" s="198" t="s">
        <v>1301</v>
      </c>
      <c r="D142" s="199">
        <v>40</v>
      </c>
    </row>
    <row r="143" spans="1:4" ht="31.5">
      <c r="A143" s="175">
        <v>141</v>
      </c>
      <c r="B143" s="233" t="s">
        <v>12341</v>
      </c>
      <c r="C143" s="198" t="s">
        <v>1302</v>
      </c>
      <c r="D143" s="199">
        <v>40</v>
      </c>
    </row>
    <row r="144" spans="1:4" ht="31.5">
      <c r="A144" s="175">
        <v>142</v>
      </c>
      <c r="B144" s="233" t="s">
        <v>12342</v>
      </c>
      <c r="C144" s="198" t="s">
        <v>1303</v>
      </c>
      <c r="D144" s="199">
        <v>40</v>
      </c>
    </row>
    <row r="145" spans="1:4" ht="15.75">
      <c r="A145" s="175">
        <v>143</v>
      </c>
      <c r="B145" s="233" t="s">
        <v>12343</v>
      </c>
      <c r="C145" s="198" t="s">
        <v>1304</v>
      </c>
      <c r="D145" s="199">
        <v>40</v>
      </c>
    </row>
    <row r="146" spans="1:4" ht="15.75">
      <c r="A146" s="175">
        <v>144</v>
      </c>
      <c r="B146" s="233" t="s">
        <v>12344</v>
      </c>
      <c r="C146" s="198" t="s">
        <v>1306</v>
      </c>
      <c r="D146" s="199">
        <v>30</v>
      </c>
    </row>
    <row r="147" spans="1:4" ht="31.5">
      <c r="A147" s="175">
        <v>145</v>
      </c>
      <c r="B147" s="233" t="s">
        <v>12347</v>
      </c>
      <c r="C147" s="198" t="s">
        <v>1311</v>
      </c>
      <c r="D147" s="199">
        <v>30</v>
      </c>
    </row>
    <row r="148" spans="1:4" ht="31.5">
      <c r="A148" s="175">
        <v>146</v>
      </c>
      <c r="B148" s="233" t="s">
        <v>12348</v>
      </c>
      <c r="C148" s="198" t="s">
        <v>1312</v>
      </c>
      <c r="D148" s="199">
        <v>30</v>
      </c>
    </row>
    <row r="149" spans="1:4" ht="15.75">
      <c r="A149" s="175">
        <v>147</v>
      </c>
      <c r="B149" s="233" t="s">
        <v>12349</v>
      </c>
      <c r="C149" s="198" t="s">
        <v>1314</v>
      </c>
      <c r="D149" s="199">
        <v>30</v>
      </c>
    </row>
    <row r="150" spans="1:4" ht="31.5">
      <c r="A150" s="175">
        <v>148</v>
      </c>
      <c r="B150" s="233" t="s">
        <v>12350</v>
      </c>
      <c r="C150" s="198" t="s">
        <v>1315</v>
      </c>
      <c r="D150" s="199">
        <v>30</v>
      </c>
    </row>
    <row r="151" spans="1:4" ht="31.5">
      <c r="A151" s="175">
        <v>149</v>
      </c>
      <c r="B151" s="233" t="s">
        <v>12352</v>
      </c>
      <c r="C151" s="200" t="s">
        <v>1316</v>
      </c>
      <c r="D151" s="199">
        <v>30</v>
      </c>
    </row>
    <row r="152" spans="1:4" ht="15.75">
      <c r="A152" s="175">
        <v>150</v>
      </c>
      <c r="B152" s="233" t="s">
        <v>12354</v>
      </c>
      <c r="C152" s="198" t="s">
        <v>1319</v>
      </c>
      <c r="D152" s="199">
        <v>30</v>
      </c>
    </row>
    <row r="153" spans="1:4" ht="31.5">
      <c r="A153" s="175">
        <v>151</v>
      </c>
      <c r="B153" s="233" t="s">
        <v>12355</v>
      </c>
      <c r="C153" s="198" t="s">
        <v>1320</v>
      </c>
      <c r="D153" s="199">
        <v>30</v>
      </c>
    </row>
    <row r="154" spans="1:4" ht="15.75">
      <c r="A154" s="175">
        <v>152</v>
      </c>
      <c r="B154" s="233" t="s">
        <v>12356</v>
      </c>
      <c r="C154" s="198" t="s">
        <v>1321</v>
      </c>
      <c r="D154" s="199">
        <v>30</v>
      </c>
    </row>
    <row r="155" spans="1:4" ht="15.75">
      <c r="A155" s="175">
        <v>153</v>
      </c>
      <c r="B155" s="233" t="s">
        <v>12357</v>
      </c>
      <c r="C155" s="198" t="s">
        <v>1323</v>
      </c>
      <c r="D155" s="199">
        <v>30</v>
      </c>
    </row>
    <row r="156" spans="1:4" ht="31.5">
      <c r="A156" s="175">
        <v>154</v>
      </c>
      <c r="B156" s="233" t="s">
        <v>12359</v>
      </c>
      <c r="C156" s="200" t="s">
        <v>1327</v>
      </c>
      <c r="D156" s="199">
        <v>30</v>
      </c>
    </row>
    <row r="157" spans="1:4" ht="15.75">
      <c r="A157" s="175">
        <v>155</v>
      </c>
      <c r="B157" s="233" t="s">
        <v>12360</v>
      </c>
      <c r="C157" s="200" t="s">
        <v>1329</v>
      </c>
      <c r="D157" s="199">
        <v>30</v>
      </c>
    </row>
    <row r="158" spans="1:4" ht="15.75">
      <c r="A158" s="175">
        <v>156</v>
      </c>
      <c r="B158" s="233" t="s">
        <v>12361</v>
      </c>
      <c r="C158" s="200" t="s">
        <v>1331</v>
      </c>
      <c r="D158" s="199">
        <v>30</v>
      </c>
    </row>
    <row r="159" spans="1:4" ht="31.5">
      <c r="A159" s="175">
        <v>157</v>
      </c>
      <c r="B159" s="233" t="s">
        <v>12362</v>
      </c>
      <c r="C159" s="200" t="s">
        <v>1332</v>
      </c>
      <c r="D159" s="199">
        <v>30</v>
      </c>
    </row>
    <row r="160" spans="1:4" ht="31.5">
      <c r="A160" s="175">
        <v>158</v>
      </c>
      <c r="B160" s="233" t="s">
        <v>12364</v>
      </c>
      <c r="C160" s="200" t="s">
        <v>1334</v>
      </c>
      <c r="D160" s="199">
        <v>30</v>
      </c>
    </row>
    <row r="161" spans="1:4" ht="15.75">
      <c r="A161" s="175">
        <v>159</v>
      </c>
      <c r="B161" s="233" t="s">
        <v>12366</v>
      </c>
      <c r="C161" s="200" t="s">
        <v>1336</v>
      </c>
      <c r="D161" s="199">
        <v>30</v>
      </c>
    </row>
    <row r="162" spans="1:4" ht="15.75">
      <c r="A162" s="175">
        <v>160</v>
      </c>
      <c r="B162" s="233" t="s">
        <v>12367</v>
      </c>
      <c r="C162" s="200" t="s">
        <v>1338</v>
      </c>
      <c r="D162" s="199">
        <v>30</v>
      </c>
    </row>
    <row r="163" spans="1:4" ht="31.5">
      <c r="A163" s="175">
        <v>161</v>
      </c>
      <c r="B163" s="233" t="s">
        <v>12368</v>
      </c>
      <c r="C163" s="200" t="s">
        <v>1339</v>
      </c>
      <c r="D163" s="199">
        <v>30</v>
      </c>
    </row>
    <row r="164" spans="1:4" ht="31.5">
      <c r="A164" s="175">
        <v>162</v>
      </c>
      <c r="B164" s="233" t="s">
        <v>12369</v>
      </c>
      <c r="C164" s="200" t="s">
        <v>1340</v>
      </c>
      <c r="D164" s="199">
        <v>30</v>
      </c>
    </row>
    <row r="165" spans="1:4" ht="15.75">
      <c r="A165" s="175">
        <v>163</v>
      </c>
      <c r="B165" s="233" t="s">
        <v>12371</v>
      </c>
      <c r="C165" s="200" t="s">
        <v>1342</v>
      </c>
      <c r="D165" s="199">
        <v>30</v>
      </c>
    </row>
    <row r="166" spans="1:4" ht="31.5">
      <c r="A166" s="175">
        <v>164</v>
      </c>
      <c r="B166" s="233" t="s">
        <v>12373</v>
      </c>
      <c r="C166" s="198" t="s">
        <v>1344</v>
      </c>
      <c r="D166" s="199">
        <v>30</v>
      </c>
    </row>
    <row r="167" spans="1:4" ht="31.5">
      <c r="A167" s="175">
        <v>165</v>
      </c>
      <c r="B167" s="233" t="s">
        <v>12374</v>
      </c>
      <c r="C167" s="198" t="s">
        <v>1345</v>
      </c>
      <c r="D167" s="199">
        <v>30</v>
      </c>
    </row>
    <row r="168" spans="1:4" ht="31.5">
      <c r="A168" s="175">
        <v>166</v>
      </c>
      <c r="B168" s="233" t="s">
        <v>12375</v>
      </c>
      <c r="C168" s="198" t="s">
        <v>1347</v>
      </c>
      <c r="D168" s="199">
        <v>30</v>
      </c>
    </row>
    <row r="169" spans="1:4" ht="31.5">
      <c r="A169" s="175">
        <v>167</v>
      </c>
      <c r="B169" s="233" t="s">
        <v>12376</v>
      </c>
      <c r="C169" s="198" t="s">
        <v>12377</v>
      </c>
      <c r="D169" s="199">
        <v>30</v>
      </c>
    </row>
    <row r="170" spans="1:4" ht="31.5">
      <c r="A170" s="175">
        <v>168</v>
      </c>
      <c r="B170" s="233" t="s">
        <v>12378</v>
      </c>
      <c r="C170" s="198" t="s">
        <v>12379</v>
      </c>
      <c r="D170" s="199">
        <v>30</v>
      </c>
    </row>
    <row r="171" spans="1:4" ht="15.75">
      <c r="A171" s="175">
        <v>169</v>
      </c>
      <c r="B171" s="233" t="s">
        <v>12380</v>
      </c>
      <c r="C171" s="198" t="s">
        <v>1361</v>
      </c>
      <c r="D171" s="199">
        <v>30</v>
      </c>
    </row>
    <row r="172" spans="1:4" ht="31.5">
      <c r="A172" s="175">
        <v>170</v>
      </c>
      <c r="B172" s="233" t="s">
        <v>12381</v>
      </c>
      <c r="C172" s="198" t="s">
        <v>1365</v>
      </c>
      <c r="D172" s="199">
        <v>30</v>
      </c>
    </row>
    <row r="173" spans="1:4" ht="15.75">
      <c r="A173" s="175">
        <v>171</v>
      </c>
      <c r="B173" s="233" t="s">
        <v>12383</v>
      </c>
      <c r="C173" s="198" t="s">
        <v>1370</v>
      </c>
      <c r="D173" s="199">
        <v>30</v>
      </c>
    </row>
    <row r="174" spans="1:4" ht="47.25">
      <c r="A174" s="175">
        <v>172</v>
      </c>
      <c r="B174" s="233" t="s">
        <v>12407</v>
      </c>
      <c r="C174" s="198" t="s">
        <v>1396</v>
      </c>
      <c r="D174" s="199">
        <v>30</v>
      </c>
    </row>
    <row r="175" spans="1:4" ht="31.5">
      <c r="A175" s="175">
        <v>173</v>
      </c>
      <c r="B175" s="233" t="s">
        <v>12408</v>
      </c>
      <c r="C175" s="198" t="s">
        <v>1397</v>
      </c>
      <c r="D175" s="199">
        <v>30</v>
      </c>
    </row>
    <row r="176" spans="1:4" ht="47.25">
      <c r="A176" s="175">
        <v>174</v>
      </c>
      <c r="B176" s="233" t="s">
        <v>12409</v>
      </c>
      <c r="C176" s="200" t="s">
        <v>1398</v>
      </c>
      <c r="D176" s="199">
        <v>30</v>
      </c>
    </row>
    <row r="177" spans="1:4" ht="47.25">
      <c r="A177" s="175">
        <v>175</v>
      </c>
      <c r="B177" s="233" t="s">
        <v>12410</v>
      </c>
      <c r="C177" s="198" t="s">
        <v>1399</v>
      </c>
      <c r="D177" s="199">
        <v>30</v>
      </c>
    </row>
    <row r="178" spans="1:4" ht="47.25">
      <c r="A178" s="175">
        <v>176</v>
      </c>
      <c r="B178" s="233" t="s">
        <v>12411</v>
      </c>
      <c r="C178" s="198" t="s">
        <v>1400</v>
      </c>
      <c r="D178" s="199">
        <v>30</v>
      </c>
    </row>
    <row r="179" spans="1:4" ht="15.75">
      <c r="A179" s="175">
        <v>177</v>
      </c>
      <c r="B179" s="233" t="s">
        <v>12443</v>
      </c>
      <c r="C179" s="198" t="s">
        <v>1443</v>
      </c>
      <c r="D179" s="199">
        <v>30</v>
      </c>
    </row>
    <row r="180" spans="1:4" ht="31.5">
      <c r="A180" s="175">
        <v>178</v>
      </c>
      <c r="B180" s="233" t="s">
        <v>12444</v>
      </c>
      <c r="C180" s="198" t="s">
        <v>1444</v>
      </c>
      <c r="D180" s="199">
        <v>30</v>
      </c>
    </row>
    <row r="181" spans="1:4" ht="15.75">
      <c r="A181" s="175">
        <v>179</v>
      </c>
      <c r="B181" s="233" t="s">
        <v>12445</v>
      </c>
      <c r="C181" s="198" t="s">
        <v>1445</v>
      </c>
      <c r="D181" s="199">
        <v>30</v>
      </c>
    </row>
    <row r="182" spans="1:4" ht="31.5">
      <c r="A182" s="175">
        <v>180</v>
      </c>
      <c r="B182" s="233" t="s">
        <v>12446</v>
      </c>
      <c r="C182" s="198" t="s">
        <v>1446</v>
      </c>
      <c r="D182" s="199">
        <v>30</v>
      </c>
    </row>
    <row r="183" spans="1:4" ht="15.75">
      <c r="A183" s="175">
        <v>181</v>
      </c>
      <c r="B183" s="233" t="s">
        <v>12447</v>
      </c>
      <c r="C183" s="198" t="s">
        <v>1447</v>
      </c>
      <c r="D183" s="199">
        <v>30</v>
      </c>
    </row>
    <row r="184" spans="1:4" ht="31.5">
      <c r="A184" s="175">
        <v>182</v>
      </c>
      <c r="B184" s="233" t="s">
        <v>12448</v>
      </c>
      <c r="C184" s="198" t="s">
        <v>1448</v>
      </c>
      <c r="D184" s="199">
        <v>30</v>
      </c>
    </row>
    <row r="185" spans="1:4" ht="31.5">
      <c r="A185" s="175">
        <v>183</v>
      </c>
      <c r="B185" s="233" t="s">
        <v>12449</v>
      </c>
      <c r="C185" s="198" t="s">
        <v>1449</v>
      </c>
      <c r="D185" s="199">
        <v>30</v>
      </c>
    </row>
    <row r="186" spans="1:4" ht="31.5">
      <c r="A186" s="175">
        <v>184</v>
      </c>
      <c r="B186" s="233" t="s">
        <v>12450</v>
      </c>
      <c r="C186" s="198" t="s">
        <v>1450</v>
      </c>
      <c r="D186" s="199">
        <v>30</v>
      </c>
    </row>
    <row r="187" spans="1:4" ht="15.75">
      <c r="A187" s="175">
        <v>185</v>
      </c>
      <c r="B187" s="233" t="s">
        <v>12451</v>
      </c>
      <c r="C187" s="198" t="s">
        <v>1451</v>
      </c>
      <c r="D187" s="199">
        <v>30</v>
      </c>
    </row>
    <row r="188" spans="1:4" ht="15.75">
      <c r="A188" s="175">
        <v>186</v>
      </c>
      <c r="B188" s="233" t="s">
        <v>12452</v>
      </c>
      <c r="C188" s="198" t="s">
        <v>1452</v>
      </c>
      <c r="D188" s="199">
        <v>30</v>
      </c>
    </row>
    <row r="189" spans="1:4" ht="31.5">
      <c r="A189" s="175">
        <v>187</v>
      </c>
      <c r="B189" s="233" t="s">
        <v>12453</v>
      </c>
      <c r="C189" s="198" t="s">
        <v>1453</v>
      </c>
      <c r="D189" s="199">
        <v>30</v>
      </c>
    </row>
    <row r="190" spans="1:4" ht="31.5">
      <c r="A190" s="175">
        <v>188</v>
      </c>
      <c r="B190" s="233" t="s">
        <v>12548</v>
      </c>
      <c r="C190" s="200" t="s">
        <v>1555</v>
      </c>
      <c r="D190" s="199">
        <v>30</v>
      </c>
    </row>
    <row r="191" spans="1:4" ht="31.5">
      <c r="A191" s="175">
        <v>189</v>
      </c>
      <c r="B191" s="233" t="s">
        <v>12549</v>
      </c>
      <c r="C191" s="198" t="s">
        <v>1556</v>
      </c>
      <c r="D191" s="199">
        <v>30</v>
      </c>
    </row>
    <row r="192" spans="1:4" ht="31.5">
      <c r="A192" s="175">
        <v>190</v>
      </c>
      <c r="B192" s="233" t="s">
        <v>12550</v>
      </c>
      <c r="C192" s="198" t="s">
        <v>1557</v>
      </c>
      <c r="D192" s="199">
        <v>30</v>
      </c>
    </row>
    <row r="193" spans="1:4" ht="31.5">
      <c r="A193" s="175">
        <v>191</v>
      </c>
      <c r="B193" s="233" t="s">
        <v>12551</v>
      </c>
      <c r="C193" s="198" t="s">
        <v>1558</v>
      </c>
      <c r="D193" s="199">
        <v>30</v>
      </c>
    </row>
    <row r="194" spans="1:4" ht="31.5">
      <c r="A194" s="175">
        <v>192</v>
      </c>
      <c r="B194" s="233" t="s">
        <v>12552</v>
      </c>
      <c r="C194" s="200" t="s">
        <v>1559</v>
      </c>
      <c r="D194" s="199">
        <v>30</v>
      </c>
    </row>
    <row r="195" spans="1:4" ht="31.5">
      <c r="A195" s="175">
        <v>193</v>
      </c>
      <c r="B195" s="233" t="s">
        <v>12567</v>
      </c>
      <c r="C195" s="198" t="s">
        <v>14845</v>
      </c>
      <c r="D195" s="199">
        <v>30</v>
      </c>
    </row>
    <row r="196" spans="1:4" ht="15.75">
      <c r="A196" s="175">
        <v>194</v>
      </c>
      <c r="B196" s="233" t="s">
        <v>12607</v>
      </c>
      <c r="C196" s="198" t="s">
        <v>1625</v>
      </c>
      <c r="D196" s="199">
        <v>40</v>
      </c>
    </row>
    <row r="197" spans="1:4" ht="15.75">
      <c r="A197" s="175">
        <v>195</v>
      </c>
      <c r="B197" s="233" t="s">
        <v>12610</v>
      </c>
      <c r="C197" s="198" t="s">
        <v>1628</v>
      </c>
      <c r="D197" s="199">
        <v>40</v>
      </c>
    </row>
    <row r="198" spans="1:4" ht="31.5">
      <c r="A198" s="175">
        <v>196</v>
      </c>
      <c r="B198" s="233" t="s">
        <v>12640</v>
      </c>
      <c r="C198" s="200" t="s">
        <v>1668</v>
      </c>
      <c r="D198" s="199">
        <v>30</v>
      </c>
    </row>
    <row r="199" spans="1:4" ht="31.5">
      <c r="A199" s="175">
        <v>197</v>
      </c>
      <c r="B199" s="233" t="s">
        <v>12645</v>
      </c>
      <c r="C199" s="200" t="s">
        <v>1674</v>
      </c>
      <c r="D199" s="199">
        <v>20</v>
      </c>
    </row>
    <row r="200" spans="1:4" ht="31.5">
      <c r="A200" s="175">
        <v>198</v>
      </c>
      <c r="B200" s="233" t="s">
        <v>12649</v>
      </c>
      <c r="C200" s="200" t="s">
        <v>1678</v>
      </c>
      <c r="D200" s="199">
        <v>30</v>
      </c>
    </row>
    <row r="201" spans="1:4" ht="31.5">
      <c r="A201" s="175">
        <v>199</v>
      </c>
      <c r="B201" s="233" t="s">
        <v>12654</v>
      </c>
      <c r="C201" s="200" t="s">
        <v>1686</v>
      </c>
      <c r="D201" s="199">
        <v>30</v>
      </c>
    </row>
    <row r="202" spans="1:4" ht="31.5">
      <c r="A202" s="175">
        <v>200</v>
      </c>
      <c r="B202" s="233" t="s">
        <v>12655</v>
      </c>
      <c r="C202" s="200" t="s">
        <v>1687</v>
      </c>
      <c r="D202" s="199">
        <v>30</v>
      </c>
    </row>
    <row r="203" spans="1:4" ht="15.75">
      <c r="A203" s="175">
        <v>201</v>
      </c>
      <c r="B203" s="233" t="s">
        <v>12657</v>
      </c>
      <c r="C203" s="198" t="s">
        <v>1689</v>
      </c>
      <c r="D203" s="199">
        <v>20</v>
      </c>
    </row>
    <row r="204" spans="1:4" ht="31.5">
      <c r="A204" s="175">
        <v>202</v>
      </c>
      <c r="B204" s="233" t="s">
        <v>12669</v>
      </c>
      <c r="C204" s="200" t="s">
        <v>1703</v>
      </c>
      <c r="D204" s="199">
        <v>30</v>
      </c>
    </row>
    <row r="205" spans="1:4" ht="31.5">
      <c r="A205" s="175">
        <v>203</v>
      </c>
      <c r="B205" s="233" t="s">
        <v>12670</v>
      </c>
      <c r="C205" s="200" t="s">
        <v>1704</v>
      </c>
      <c r="D205" s="199">
        <v>30</v>
      </c>
    </row>
    <row r="206" spans="1:4" ht="15.75">
      <c r="A206" s="175">
        <v>204</v>
      </c>
      <c r="B206" s="233" t="s">
        <v>12673</v>
      </c>
      <c r="C206" s="200" t="s">
        <v>1707</v>
      </c>
      <c r="D206" s="199">
        <v>30</v>
      </c>
    </row>
    <row r="207" spans="1:4" ht="15.75">
      <c r="A207" s="175">
        <v>205</v>
      </c>
      <c r="B207" s="233" t="s">
        <v>12675</v>
      </c>
      <c r="C207" s="200" t="s">
        <v>1709</v>
      </c>
      <c r="D207" s="199">
        <v>30</v>
      </c>
    </row>
    <row r="208" spans="1:4" ht="15.75">
      <c r="A208" s="175">
        <v>206</v>
      </c>
      <c r="B208" s="233" t="s">
        <v>12677</v>
      </c>
      <c r="C208" s="198" t="s">
        <v>1711</v>
      </c>
      <c r="D208" s="199">
        <v>20</v>
      </c>
    </row>
    <row r="209" spans="1:4" ht="15.75">
      <c r="A209" s="175">
        <v>207</v>
      </c>
      <c r="B209" s="233" t="s">
        <v>12678</v>
      </c>
      <c r="C209" s="200" t="s">
        <v>1712</v>
      </c>
      <c r="D209" s="199">
        <v>20</v>
      </c>
    </row>
    <row r="210" spans="1:4" ht="15.75">
      <c r="A210" s="175">
        <v>208</v>
      </c>
      <c r="B210" s="233" t="s">
        <v>12679</v>
      </c>
      <c r="C210" s="200" t="s">
        <v>1713</v>
      </c>
      <c r="D210" s="199">
        <v>30</v>
      </c>
    </row>
    <row r="211" spans="1:4" ht="15.75">
      <c r="A211" s="175">
        <v>209</v>
      </c>
      <c r="B211" s="233" t="s">
        <v>12687</v>
      </c>
      <c r="C211" s="200" t="s">
        <v>1723</v>
      </c>
      <c r="D211" s="199">
        <v>30</v>
      </c>
    </row>
    <row r="212" spans="1:4" ht="15.75">
      <c r="A212" s="175">
        <v>210</v>
      </c>
      <c r="B212" s="233" t="s">
        <v>12688</v>
      </c>
      <c r="C212" s="200" t="s">
        <v>1724</v>
      </c>
      <c r="D212" s="199">
        <v>30</v>
      </c>
    </row>
    <row r="213" spans="1:4" ht="15.75">
      <c r="A213" s="175">
        <v>211</v>
      </c>
      <c r="B213" s="233" t="s">
        <v>12691</v>
      </c>
      <c r="C213" s="198" t="s">
        <v>1727</v>
      </c>
      <c r="D213" s="199">
        <v>30</v>
      </c>
    </row>
    <row r="214" spans="1:4" ht="15.75">
      <c r="A214" s="175">
        <v>212</v>
      </c>
      <c r="B214" s="235" t="s">
        <v>12693</v>
      </c>
      <c r="C214" s="198" t="s">
        <v>1729</v>
      </c>
      <c r="D214" s="199">
        <v>40</v>
      </c>
    </row>
    <row r="215" spans="1:4" ht="15.75">
      <c r="A215" s="175">
        <v>213</v>
      </c>
      <c r="B215" s="233" t="s">
        <v>12695</v>
      </c>
      <c r="C215" s="200" t="s">
        <v>1732</v>
      </c>
      <c r="D215" s="199">
        <v>30</v>
      </c>
    </row>
    <row r="216" spans="1:4" ht="15.75">
      <c r="A216" s="175">
        <v>214</v>
      </c>
      <c r="B216" s="233" t="s">
        <v>12709</v>
      </c>
      <c r="C216" s="200" t="s">
        <v>1752</v>
      </c>
      <c r="D216" s="199">
        <v>30</v>
      </c>
    </row>
    <row r="217" spans="1:4" ht="15.75">
      <c r="A217" s="175">
        <v>215</v>
      </c>
      <c r="B217" s="233" t="s">
        <v>12711</v>
      </c>
      <c r="C217" s="198" t="s">
        <v>1754</v>
      </c>
      <c r="D217" s="199">
        <v>20</v>
      </c>
    </row>
    <row r="218" spans="1:4" ht="15.75">
      <c r="A218" s="175">
        <v>216</v>
      </c>
      <c r="B218" s="233" t="s">
        <v>12712</v>
      </c>
      <c r="C218" s="200" t="s">
        <v>1756</v>
      </c>
      <c r="D218" s="199">
        <v>20</v>
      </c>
    </row>
    <row r="219" spans="1:4" ht="15.75">
      <c r="A219" s="175">
        <v>217</v>
      </c>
      <c r="B219" s="233" t="s">
        <v>12713</v>
      </c>
      <c r="C219" s="200" t="s">
        <v>1757</v>
      </c>
      <c r="D219" s="199">
        <v>30</v>
      </c>
    </row>
    <row r="220" spans="1:4" ht="15.75">
      <c r="A220" s="175">
        <v>218</v>
      </c>
      <c r="B220" s="233" t="s">
        <v>12716</v>
      </c>
      <c r="C220" s="198" t="s">
        <v>1764</v>
      </c>
      <c r="D220" s="199">
        <v>20</v>
      </c>
    </row>
    <row r="221" spans="1:4" ht="15.75">
      <c r="A221" s="175">
        <v>219</v>
      </c>
      <c r="B221" s="233" t="s">
        <v>12723</v>
      </c>
      <c r="C221" s="198" t="s">
        <v>1772</v>
      </c>
      <c r="D221" s="199">
        <v>30</v>
      </c>
    </row>
    <row r="222" spans="1:4" ht="15.75">
      <c r="A222" s="175">
        <v>220</v>
      </c>
      <c r="B222" s="233" t="s">
        <v>12724</v>
      </c>
      <c r="C222" s="198" t="s">
        <v>1773</v>
      </c>
      <c r="D222" s="199">
        <v>30</v>
      </c>
    </row>
    <row r="223" spans="1:4" ht="15.75">
      <c r="A223" s="175">
        <v>221</v>
      </c>
      <c r="B223" s="233" t="s">
        <v>12726</v>
      </c>
      <c r="C223" s="200" t="s">
        <v>1775</v>
      </c>
      <c r="D223" s="199">
        <v>30</v>
      </c>
    </row>
    <row r="224" spans="1:4" ht="31.5">
      <c r="A224" s="175">
        <v>222</v>
      </c>
      <c r="B224" s="233" t="s">
        <v>12728</v>
      </c>
      <c r="C224" s="198" t="s">
        <v>14846</v>
      </c>
      <c r="D224" s="199">
        <v>40</v>
      </c>
    </row>
    <row r="225" spans="1:4" ht="15.75">
      <c r="A225" s="175">
        <v>223</v>
      </c>
      <c r="B225" s="233" t="s">
        <v>12733</v>
      </c>
      <c r="C225" s="200" t="s">
        <v>1784</v>
      </c>
      <c r="D225" s="199">
        <v>30</v>
      </c>
    </row>
    <row r="226" spans="1:4" ht="15.75">
      <c r="A226" s="175">
        <v>224</v>
      </c>
      <c r="B226" s="233" t="s">
        <v>12734</v>
      </c>
      <c r="C226" s="198" t="s">
        <v>1785</v>
      </c>
      <c r="D226" s="199">
        <v>40</v>
      </c>
    </row>
    <row r="227" spans="1:4" ht="15.75">
      <c r="A227" s="175">
        <v>225</v>
      </c>
      <c r="B227" s="233" t="s">
        <v>12735</v>
      </c>
      <c r="C227" s="200" t="s">
        <v>1786</v>
      </c>
      <c r="D227" s="199">
        <v>30</v>
      </c>
    </row>
    <row r="228" spans="1:4" ht="15.75">
      <c r="A228" s="175">
        <v>226</v>
      </c>
      <c r="B228" s="235" t="s">
        <v>12736</v>
      </c>
      <c r="C228" s="198" t="s">
        <v>1787</v>
      </c>
      <c r="D228" s="199">
        <v>40</v>
      </c>
    </row>
    <row r="229" spans="1:4" ht="15.75">
      <c r="A229" s="175">
        <v>227</v>
      </c>
      <c r="B229" s="233" t="s">
        <v>12740</v>
      </c>
      <c r="C229" s="198" t="s">
        <v>1796</v>
      </c>
      <c r="D229" s="199">
        <v>20</v>
      </c>
    </row>
    <row r="230" spans="1:4" ht="31.5">
      <c r="A230" s="175">
        <v>228</v>
      </c>
      <c r="B230" s="233" t="s">
        <v>12741</v>
      </c>
      <c r="C230" s="200" t="s">
        <v>1797</v>
      </c>
      <c r="D230" s="199">
        <v>40</v>
      </c>
    </row>
    <row r="231" spans="1:4" ht="15.75">
      <c r="A231" s="175">
        <v>229</v>
      </c>
      <c r="B231" s="233" t="s">
        <v>12757</v>
      </c>
      <c r="C231" s="200" t="s">
        <v>1812</v>
      </c>
      <c r="D231" s="199">
        <v>30</v>
      </c>
    </row>
    <row r="232" spans="1:4" ht="15.75">
      <c r="A232" s="175">
        <v>230</v>
      </c>
      <c r="B232" s="235" t="s">
        <v>12760</v>
      </c>
      <c r="C232" s="198" t="s">
        <v>1815</v>
      </c>
      <c r="D232" s="199">
        <v>40</v>
      </c>
    </row>
    <row r="233" spans="1:4" ht="31.5">
      <c r="A233" s="175">
        <v>231</v>
      </c>
      <c r="B233" s="233" t="s">
        <v>12772</v>
      </c>
      <c r="C233" s="200" t="s">
        <v>1828</v>
      </c>
      <c r="D233" s="199">
        <v>40</v>
      </c>
    </row>
    <row r="234" spans="1:4" ht="15.75">
      <c r="A234" s="175">
        <v>232</v>
      </c>
      <c r="B234" s="233" t="s">
        <v>12773</v>
      </c>
      <c r="C234" s="200" t="s">
        <v>14847</v>
      </c>
      <c r="D234" s="199">
        <v>30</v>
      </c>
    </row>
    <row r="235" spans="1:4" ht="31.5">
      <c r="A235" s="175">
        <v>233</v>
      </c>
      <c r="B235" s="233" t="s">
        <v>12775</v>
      </c>
      <c r="C235" s="200" t="s">
        <v>1832</v>
      </c>
      <c r="D235" s="199">
        <v>30</v>
      </c>
    </row>
    <row r="236" spans="1:4" ht="15.75">
      <c r="A236" s="175">
        <v>234</v>
      </c>
      <c r="B236" s="233" t="s">
        <v>12776</v>
      </c>
      <c r="C236" s="200" t="s">
        <v>1833</v>
      </c>
      <c r="D236" s="199">
        <v>30</v>
      </c>
    </row>
    <row r="237" spans="1:4" ht="15.75">
      <c r="A237" s="175">
        <v>235</v>
      </c>
      <c r="B237" s="233" t="s">
        <v>12777</v>
      </c>
      <c r="C237" s="198" t="s">
        <v>1834</v>
      </c>
      <c r="D237" s="199">
        <v>40</v>
      </c>
    </row>
    <row r="238" spans="1:4" ht="15.75">
      <c r="A238" s="175">
        <v>236</v>
      </c>
      <c r="B238" s="235" t="s">
        <v>12782</v>
      </c>
      <c r="C238" s="198" t="s">
        <v>1839</v>
      </c>
      <c r="D238" s="199">
        <v>30</v>
      </c>
    </row>
    <row r="239" spans="1:4" ht="15.75">
      <c r="A239" s="175">
        <v>237</v>
      </c>
      <c r="B239" s="233" t="s">
        <v>12784</v>
      </c>
      <c r="C239" s="198" t="s">
        <v>1841</v>
      </c>
      <c r="D239" s="199">
        <v>20</v>
      </c>
    </row>
    <row r="240" spans="1:4" ht="15.75">
      <c r="A240" s="175">
        <v>238</v>
      </c>
      <c r="B240" s="233" t="s">
        <v>12792</v>
      </c>
      <c r="C240" s="198" t="s">
        <v>1849</v>
      </c>
      <c r="D240" s="199">
        <v>20</v>
      </c>
    </row>
    <row r="241" spans="1:4" ht="15.75">
      <c r="A241" s="175">
        <v>239</v>
      </c>
      <c r="B241" s="233" t="s">
        <v>12796</v>
      </c>
      <c r="C241" s="200" t="s">
        <v>1853</v>
      </c>
      <c r="D241" s="199">
        <v>30</v>
      </c>
    </row>
    <row r="242" spans="1:4" ht="15.75">
      <c r="A242" s="175">
        <v>240</v>
      </c>
      <c r="B242" s="233" t="s">
        <v>12797</v>
      </c>
      <c r="C242" s="200" t="s">
        <v>1854</v>
      </c>
      <c r="D242" s="199">
        <v>30</v>
      </c>
    </row>
    <row r="243" spans="1:4" ht="15.75">
      <c r="A243" s="175">
        <v>241</v>
      </c>
      <c r="B243" s="233" t="s">
        <v>12798</v>
      </c>
      <c r="C243" s="198" t="s">
        <v>1856</v>
      </c>
      <c r="D243" s="199">
        <v>20</v>
      </c>
    </row>
    <row r="244" spans="1:4" ht="31.5">
      <c r="A244" s="175">
        <v>242</v>
      </c>
      <c r="B244" s="233" t="s">
        <v>12799</v>
      </c>
      <c r="C244" s="200" t="s">
        <v>1857</v>
      </c>
      <c r="D244" s="199">
        <v>30</v>
      </c>
    </row>
    <row r="245" spans="1:4" ht="15.75">
      <c r="A245" s="175">
        <v>243</v>
      </c>
      <c r="B245" s="233" t="s">
        <v>12801</v>
      </c>
      <c r="C245" s="200" t="s">
        <v>1859</v>
      </c>
      <c r="D245" s="199">
        <v>30</v>
      </c>
    </row>
    <row r="246" spans="1:4" ht="15.75">
      <c r="A246" s="175">
        <v>244</v>
      </c>
      <c r="B246" s="233" t="s">
        <v>12813</v>
      </c>
      <c r="C246" s="198" t="s">
        <v>1873</v>
      </c>
      <c r="D246" s="199">
        <v>40</v>
      </c>
    </row>
    <row r="247" spans="1:4" ht="15.75">
      <c r="A247" s="175">
        <v>245</v>
      </c>
      <c r="B247" s="233" t="s">
        <v>12815</v>
      </c>
      <c r="C247" s="200" t="s">
        <v>1875</v>
      </c>
      <c r="D247" s="199">
        <v>40</v>
      </c>
    </row>
    <row r="248" spans="1:4" ht="15.75">
      <c r="A248" s="175">
        <v>246</v>
      </c>
      <c r="B248" s="233" t="s">
        <v>12817</v>
      </c>
      <c r="C248" s="200" t="s">
        <v>1877</v>
      </c>
      <c r="D248" s="199">
        <v>30</v>
      </c>
    </row>
    <row r="249" spans="1:4" ht="15.75">
      <c r="A249" s="175">
        <v>247</v>
      </c>
      <c r="B249" s="233" t="s">
        <v>12818</v>
      </c>
      <c r="C249" s="200" t="s">
        <v>1879</v>
      </c>
      <c r="D249" s="199">
        <v>30</v>
      </c>
    </row>
    <row r="250" spans="1:4" ht="15.75">
      <c r="A250" s="175">
        <v>248</v>
      </c>
      <c r="B250" s="233" t="s">
        <v>12819</v>
      </c>
      <c r="C250" s="198" t="s">
        <v>1880</v>
      </c>
      <c r="D250" s="199">
        <v>40</v>
      </c>
    </row>
    <row r="251" spans="1:4" ht="15.75">
      <c r="A251" s="175">
        <v>249</v>
      </c>
      <c r="B251" s="233" t="s">
        <v>12820</v>
      </c>
      <c r="C251" s="200" t="s">
        <v>1881</v>
      </c>
      <c r="D251" s="199">
        <v>30</v>
      </c>
    </row>
    <row r="252" spans="1:4" ht="15.75">
      <c r="A252" s="175">
        <v>250</v>
      </c>
      <c r="B252" s="233" t="s">
        <v>12821</v>
      </c>
      <c r="C252" s="198" t="s">
        <v>1882</v>
      </c>
      <c r="D252" s="199">
        <v>40</v>
      </c>
    </row>
    <row r="253" spans="1:4" ht="15.75">
      <c r="A253" s="175">
        <v>251</v>
      </c>
      <c r="B253" s="233" t="s">
        <v>12826</v>
      </c>
      <c r="C253" s="200" t="s">
        <v>1887</v>
      </c>
      <c r="D253" s="199">
        <v>30</v>
      </c>
    </row>
    <row r="254" spans="1:4" ht="15.75">
      <c r="A254" s="175">
        <v>252</v>
      </c>
      <c r="B254" s="235" t="s">
        <v>12827</v>
      </c>
      <c r="C254" s="198" t="s">
        <v>1888</v>
      </c>
      <c r="D254" s="199">
        <v>40</v>
      </c>
    </row>
    <row r="255" spans="1:4" ht="15.75">
      <c r="A255" s="175">
        <v>253</v>
      </c>
      <c r="B255" s="233" t="s">
        <v>12849</v>
      </c>
      <c r="C255" s="198" t="s">
        <v>12850</v>
      </c>
      <c r="D255" s="199">
        <v>20</v>
      </c>
    </row>
    <row r="256" spans="1:4" ht="15.75">
      <c r="A256" s="175">
        <v>254</v>
      </c>
      <c r="B256" s="233" t="s">
        <v>12862</v>
      </c>
      <c r="C256" s="200" t="s">
        <v>1922</v>
      </c>
      <c r="D256" s="199">
        <v>30</v>
      </c>
    </row>
    <row r="257" spans="1:4" ht="15.75">
      <c r="A257" s="175">
        <v>255</v>
      </c>
      <c r="B257" s="233" t="s">
        <v>12863</v>
      </c>
      <c r="C257" s="200" t="s">
        <v>1923</v>
      </c>
      <c r="D257" s="199">
        <v>30</v>
      </c>
    </row>
    <row r="258" spans="1:4" ht="15.75">
      <c r="A258" s="175">
        <v>256</v>
      </c>
      <c r="B258" s="233" t="s">
        <v>12864</v>
      </c>
      <c r="C258" s="200" t="s">
        <v>1924</v>
      </c>
      <c r="D258" s="199">
        <v>30</v>
      </c>
    </row>
    <row r="259" spans="1:4" ht="31.5">
      <c r="A259" s="175">
        <v>257</v>
      </c>
      <c r="B259" s="235" t="s">
        <v>12865</v>
      </c>
      <c r="C259" s="198" t="s">
        <v>1925</v>
      </c>
      <c r="D259" s="199">
        <v>40</v>
      </c>
    </row>
    <row r="260" spans="1:4" ht="15.75">
      <c r="A260" s="175">
        <v>258</v>
      </c>
      <c r="B260" s="233" t="s">
        <v>12867</v>
      </c>
      <c r="C260" s="200" t="s">
        <v>1927</v>
      </c>
      <c r="D260" s="199">
        <v>30</v>
      </c>
    </row>
    <row r="261" spans="1:4" ht="15.75">
      <c r="A261" s="175">
        <v>259</v>
      </c>
      <c r="B261" s="233" t="s">
        <v>12870</v>
      </c>
      <c r="C261" s="198" t="s">
        <v>1930</v>
      </c>
      <c r="D261" s="199">
        <v>30</v>
      </c>
    </row>
    <row r="262" spans="1:4" ht="15.75">
      <c r="A262" s="175">
        <v>260</v>
      </c>
      <c r="B262" s="235" t="s">
        <v>12871</v>
      </c>
      <c r="C262" s="198" t="s">
        <v>1931</v>
      </c>
      <c r="D262" s="199">
        <v>30</v>
      </c>
    </row>
    <row r="263" spans="1:4" ht="15.75">
      <c r="A263" s="175">
        <v>261</v>
      </c>
      <c r="B263" s="235" t="s">
        <v>12873</v>
      </c>
      <c r="C263" s="198" t="s">
        <v>1933</v>
      </c>
      <c r="D263" s="199">
        <v>30</v>
      </c>
    </row>
    <row r="264" spans="1:4" ht="15.75">
      <c r="A264" s="175">
        <v>262</v>
      </c>
      <c r="B264" s="233" t="s">
        <v>12877</v>
      </c>
      <c r="C264" s="200" t="s">
        <v>1940</v>
      </c>
      <c r="D264" s="199">
        <v>30</v>
      </c>
    </row>
    <row r="265" spans="1:4" ht="15.75">
      <c r="A265" s="175">
        <v>263</v>
      </c>
      <c r="B265" s="233" t="s">
        <v>12879</v>
      </c>
      <c r="C265" s="198" t="s">
        <v>1942</v>
      </c>
      <c r="D265" s="199">
        <v>40</v>
      </c>
    </row>
    <row r="266" spans="1:4" ht="15.75">
      <c r="A266" s="175">
        <v>264</v>
      </c>
      <c r="B266" s="235" t="s">
        <v>12880</v>
      </c>
      <c r="C266" s="198" t="s">
        <v>1943</v>
      </c>
      <c r="D266" s="199">
        <v>40</v>
      </c>
    </row>
    <row r="267" spans="1:4" ht="15.75">
      <c r="A267" s="175">
        <v>265</v>
      </c>
      <c r="B267" s="235" t="s">
        <v>12881</v>
      </c>
      <c r="C267" s="198" t="s">
        <v>1944</v>
      </c>
      <c r="D267" s="199">
        <v>40</v>
      </c>
    </row>
    <row r="268" spans="1:4" ht="15.75">
      <c r="A268" s="175">
        <v>266</v>
      </c>
      <c r="B268" s="233" t="s">
        <v>12882</v>
      </c>
      <c r="C268" s="200" t="s">
        <v>1945</v>
      </c>
      <c r="D268" s="199">
        <v>30</v>
      </c>
    </row>
    <row r="269" spans="1:4" ht="15.75">
      <c r="A269" s="175">
        <v>267</v>
      </c>
      <c r="B269" s="233" t="s">
        <v>12883</v>
      </c>
      <c r="C269" s="200" t="s">
        <v>1946</v>
      </c>
      <c r="D269" s="199">
        <v>30</v>
      </c>
    </row>
    <row r="270" spans="1:4" ht="15.75">
      <c r="A270" s="175">
        <v>268</v>
      </c>
      <c r="B270" s="235" t="s">
        <v>12884</v>
      </c>
      <c r="C270" s="198" t="s">
        <v>1947</v>
      </c>
      <c r="D270" s="199">
        <v>40</v>
      </c>
    </row>
    <row r="271" spans="1:4" ht="15.75">
      <c r="A271" s="175">
        <v>269</v>
      </c>
      <c r="B271" s="233" t="s">
        <v>12885</v>
      </c>
      <c r="C271" s="200" t="s">
        <v>1948</v>
      </c>
      <c r="D271" s="199">
        <v>30</v>
      </c>
    </row>
    <row r="272" spans="1:4" ht="15.75">
      <c r="A272" s="175">
        <v>270</v>
      </c>
      <c r="B272" s="233" t="s">
        <v>12886</v>
      </c>
      <c r="C272" s="198" t="s">
        <v>1949</v>
      </c>
      <c r="D272" s="199">
        <v>40</v>
      </c>
    </row>
    <row r="273" spans="1:4" ht="15.75">
      <c r="A273" s="175">
        <v>271</v>
      </c>
      <c r="B273" s="233" t="s">
        <v>12887</v>
      </c>
      <c r="C273" s="200" t="s">
        <v>1950</v>
      </c>
      <c r="D273" s="199">
        <v>30</v>
      </c>
    </row>
    <row r="274" spans="1:4" ht="15.75">
      <c r="A274" s="175">
        <v>272</v>
      </c>
      <c r="B274" s="233" t="s">
        <v>12888</v>
      </c>
      <c r="C274" s="198" t="s">
        <v>1951</v>
      </c>
      <c r="D274" s="199">
        <v>40</v>
      </c>
    </row>
    <row r="275" spans="1:4" ht="15.75">
      <c r="A275" s="175">
        <v>273</v>
      </c>
      <c r="B275" s="233" t="s">
        <v>12889</v>
      </c>
      <c r="C275" s="200" t="s">
        <v>1952</v>
      </c>
      <c r="D275" s="199">
        <v>30</v>
      </c>
    </row>
    <row r="276" spans="1:4" ht="15.75">
      <c r="A276" s="175">
        <v>274</v>
      </c>
      <c r="B276" s="233" t="s">
        <v>12891</v>
      </c>
      <c r="C276" s="198" t="s">
        <v>1954</v>
      </c>
      <c r="D276" s="199">
        <v>40</v>
      </c>
    </row>
    <row r="277" spans="1:4" ht="31.5">
      <c r="A277" s="175">
        <v>275</v>
      </c>
      <c r="B277" s="233" t="s">
        <v>12896</v>
      </c>
      <c r="C277" s="198" t="s">
        <v>1959</v>
      </c>
      <c r="D277" s="199">
        <v>20</v>
      </c>
    </row>
    <row r="278" spans="1:4" ht="31.5">
      <c r="A278" s="175">
        <v>276</v>
      </c>
      <c r="B278" s="233" t="s">
        <v>12897</v>
      </c>
      <c r="C278" s="200" t="s">
        <v>1960</v>
      </c>
      <c r="D278" s="199">
        <v>30</v>
      </c>
    </row>
    <row r="279" spans="1:4" ht="15.75">
      <c r="A279" s="175">
        <v>277</v>
      </c>
      <c r="B279" s="233" t="s">
        <v>12898</v>
      </c>
      <c r="C279" s="198" t="s">
        <v>1961</v>
      </c>
      <c r="D279" s="199">
        <v>20</v>
      </c>
    </row>
    <row r="280" spans="1:4" ht="15.75">
      <c r="A280" s="175">
        <v>278</v>
      </c>
      <c r="B280" s="235" t="s">
        <v>12906</v>
      </c>
      <c r="C280" s="198" t="s">
        <v>1975</v>
      </c>
      <c r="D280" s="199">
        <v>40</v>
      </c>
    </row>
    <row r="281" spans="1:4" ht="15.75">
      <c r="A281" s="175">
        <v>279</v>
      </c>
      <c r="B281" s="233" t="s">
        <v>12907</v>
      </c>
      <c r="C281" s="200" t="s">
        <v>1976</v>
      </c>
      <c r="D281" s="199">
        <v>30</v>
      </c>
    </row>
    <row r="282" spans="1:4" ht="15.75">
      <c r="A282" s="175">
        <v>280</v>
      </c>
      <c r="B282" s="233" t="s">
        <v>12909</v>
      </c>
      <c r="C282" s="198" t="s">
        <v>1979</v>
      </c>
      <c r="D282" s="199">
        <v>30</v>
      </c>
    </row>
    <row r="283" spans="1:4" ht="15.75">
      <c r="A283" s="175">
        <v>281</v>
      </c>
      <c r="B283" s="233" t="s">
        <v>12910</v>
      </c>
      <c r="C283" s="200" t="s">
        <v>1981</v>
      </c>
      <c r="D283" s="199">
        <v>30</v>
      </c>
    </row>
    <row r="284" spans="1:4" ht="15.75">
      <c r="A284" s="175">
        <v>282</v>
      </c>
      <c r="B284" s="233" t="s">
        <v>12911</v>
      </c>
      <c r="C284" s="200" t="s">
        <v>1982</v>
      </c>
      <c r="D284" s="199">
        <v>30</v>
      </c>
    </row>
    <row r="285" spans="1:4" ht="15.75">
      <c r="A285" s="175">
        <v>283</v>
      </c>
      <c r="B285" s="233" t="s">
        <v>12912</v>
      </c>
      <c r="C285" s="200" t="s">
        <v>1983</v>
      </c>
      <c r="D285" s="199">
        <v>30</v>
      </c>
    </row>
    <row r="286" spans="1:4" ht="15.75">
      <c r="A286" s="175">
        <v>284</v>
      </c>
      <c r="B286" s="233" t="s">
        <v>12913</v>
      </c>
      <c r="C286" s="200" t="s">
        <v>1984</v>
      </c>
      <c r="D286" s="199">
        <v>30</v>
      </c>
    </row>
    <row r="287" spans="1:4" ht="15.75">
      <c r="A287" s="175">
        <v>285</v>
      </c>
      <c r="B287" s="235" t="s">
        <v>12914</v>
      </c>
      <c r="C287" s="198" t="s">
        <v>1985</v>
      </c>
      <c r="D287" s="199">
        <v>40</v>
      </c>
    </row>
    <row r="288" spans="1:4" ht="31.5">
      <c r="A288" s="175">
        <v>286</v>
      </c>
      <c r="B288" s="235" t="s">
        <v>12919</v>
      </c>
      <c r="C288" s="198" t="s">
        <v>1989</v>
      </c>
      <c r="D288" s="199">
        <v>30</v>
      </c>
    </row>
    <row r="289" spans="1:4" ht="15.75">
      <c r="A289" s="175">
        <v>287</v>
      </c>
      <c r="B289" s="235" t="s">
        <v>12945</v>
      </c>
      <c r="C289" s="198" t="s">
        <v>2023</v>
      </c>
      <c r="D289" s="199">
        <v>30</v>
      </c>
    </row>
    <row r="290" spans="1:4" ht="15.75">
      <c r="A290" s="175">
        <v>288</v>
      </c>
      <c r="B290" s="233" t="s">
        <v>12975</v>
      </c>
      <c r="C290" s="200" t="s">
        <v>2081</v>
      </c>
      <c r="D290" s="199">
        <v>40</v>
      </c>
    </row>
    <row r="291" spans="1:4" ht="15.75">
      <c r="A291" s="175">
        <v>289</v>
      </c>
      <c r="B291" s="233" t="s">
        <v>12977</v>
      </c>
      <c r="C291" s="198" t="s">
        <v>2083</v>
      </c>
      <c r="D291" s="199">
        <v>40</v>
      </c>
    </row>
    <row r="292" spans="1:4" ht="15.75">
      <c r="A292" s="175">
        <v>290</v>
      </c>
      <c r="B292" s="233" t="s">
        <v>12981</v>
      </c>
      <c r="C292" s="200" t="s">
        <v>2086</v>
      </c>
      <c r="D292" s="199">
        <v>40</v>
      </c>
    </row>
    <row r="293" spans="1:4" ht="15.75">
      <c r="A293" s="175">
        <v>291</v>
      </c>
      <c r="B293" s="233" t="s">
        <v>12984</v>
      </c>
      <c r="C293" s="200" t="s">
        <v>2089</v>
      </c>
      <c r="D293" s="199">
        <v>40</v>
      </c>
    </row>
    <row r="294" spans="1:4" ht="15.75">
      <c r="A294" s="175">
        <v>292</v>
      </c>
      <c r="B294" s="233" t="s">
        <v>13040</v>
      </c>
      <c r="C294" s="198" t="s">
        <v>2152</v>
      </c>
      <c r="D294" s="199">
        <v>20</v>
      </c>
    </row>
    <row r="295" spans="1:4" ht="15.75">
      <c r="A295" s="175">
        <v>293</v>
      </c>
      <c r="B295" s="233" t="s">
        <v>13062</v>
      </c>
      <c r="C295" s="198" t="s">
        <v>2181</v>
      </c>
      <c r="D295" s="199">
        <v>20</v>
      </c>
    </row>
    <row r="296" spans="1:4" ht="15.75">
      <c r="A296" s="175">
        <v>294</v>
      </c>
      <c r="B296" s="233" t="s">
        <v>13079</v>
      </c>
      <c r="C296" s="198" t="s">
        <v>2201</v>
      </c>
      <c r="D296" s="199">
        <v>30</v>
      </c>
    </row>
    <row r="297" spans="1:4" ht="15.75">
      <c r="A297" s="175">
        <v>295</v>
      </c>
      <c r="B297" s="233" t="s">
        <v>13080</v>
      </c>
      <c r="C297" s="198" t="s">
        <v>2202</v>
      </c>
      <c r="D297" s="199">
        <v>30</v>
      </c>
    </row>
    <row r="298" spans="1:4" ht="31.5">
      <c r="A298" s="175">
        <v>296</v>
      </c>
      <c r="B298" s="233" t="s">
        <v>13081</v>
      </c>
      <c r="C298" s="198" t="s">
        <v>2203</v>
      </c>
      <c r="D298" s="199">
        <v>30</v>
      </c>
    </row>
    <row r="299" spans="1:4" ht="15.75">
      <c r="A299" s="175">
        <v>297</v>
      </c>
      <c r="B299" s="233" t="s">
        <v>13082</v>
      </c>
      <c r="C299" s="198" t="s">
        <v>2204</v>
      </c>
      <c r="D299" s="199">
        <v>30</v>
      </c>
    </row>
    <row r="300" spans="1:4" ht="31.5">
      <c r="A300" s="175">
        <v>298</v>
      </c>
      <c r="B300" s="233" t="s">
        <v>13307</v>
      </c>
      <c r="C300" s="198" t="s">
        <v>2452</v>
      </c>
      <c r="D300" s="199">
        <v>20</v>
      </c>
    </row>
    <row r="301" spans="1:4" ht="31.5">
      <c r="A301" s="175">
        <v>299</v>
      </c>
      <c r="B301" s="233" t="s">
        <v>13312</v>
      </c>
      <c r="C301" s="198" t="s">
        <v>2457</v>
      </c>
      <c r="D301" s="199">
        <v>20</v>
      </c>
    </row>
    <row r="302" spans="1:4" ht="63">
      <c r="A302" s="175">
        <v>300</v>
      </c>
      <c r="B302" s="233" t="s">
        <v>13328</v>
      </c>
      <c r="C302" s="198" t="s">
        <v>2474</v>
      </c>
      <c r="D302" s="199">
        <v>20</v>
      </c>
    </row>
    <row r="303" spans="1:4" ht="15.75">
      <c r="A303" s="175">
        <v>301</v>
      </c>
      <c r="B303" s="233" t="s">
        <v>13376</v>
      </c>
      <c r="C303" s="200" t="s">
        <v>2539</v>
      </c>
      <c r="D303" s="199">
        <v>40</v>
      </c>
    </row>
    <row r="304" spans="1:4" ht="15.75">
      <c r="A304" s="175">
        <v>302</v>
      </c>
      <c r="B304" s="234" t="s">
        <v>13379</v>
      </c>
      <c r="C304" s="198" t="s">
        <v>14848</v>
      </c>
      <c r="D304" s="199">
        <v>40</v>
      </c>
    </row>
    <row r="305" spans="1:4" ht="15.75">
      <c r="A305" s="175">
        <v>303</v>
      </c>
      <c r="B305" s="233" t="s">
        <v>13415</v>
      </c>
      <c r="C305" s="198" t="s">
        <v>2589</v>
      </c>
      <c r="D305" s="199">
        <v>40</v>
      </c>
    </row>
    <row r="306" spans="1:4" ht="31.5">
      <c r="A306" s="175">
        <v>304</v>
      </c>
      <c r="B306" s="233" t="s">
        <v>13418</v>
      </c>
      <c r="C306" s="200" t="s">
        <v>2592</v>
      </c>
      <c r="D306" s="199">
        <v>30</v>
      </c>
    </row>
    <row r="307" spans="1:4" ht="31.5">
      <c r="A307" s="175">
        <v>305</v>
      </c>
      <c r="B307" s="233" t="s">
        <v>13421</v>
      </c>
      <c r="C307" s="200" t="s">
        <v>2596</v>
      </c>
      <c r="D307" s="199">
        <v>30</v>
      </c>
    </row>
    <row r="308" spans="1:4" ht="15.75">
      <c r="A308" s="175">
        <v>306</v>
      </c>
      <c r="B308" s="233" t="s">
        <v>13443</v>
      </c>
      <c r="C308" s="200" t="s">
        <v>2619</v>
      </c>
      <c r="D308" s="199">
        <v>30</v>
      </c>
    </row>
    <row r="309" spans="1:4" ht="15.75">
      <c r="A309" s="175">
        <v>307</v>
      </c>
      <c r="B309" s="233" t="s">
        <v>13452</v>
      </c>
      <c r="C309" s="200" t="s">
        <v>2638</v>
      </c>
      <c r="D309" s="199">
        <v>30</v>
      </c>
    </row>
    <row r="310" spans="1:4" ht="15.75">
      <c r="A310" s="175">
        <v>308</v>
      </c>
      <c r="B310" s="233" t="s">
        <v>13453</v>
      </c>
      <c r="C310" s="200" t="s">
        <v>2639</v>
      </c>
      <c r="D310" s="199">
        <v>30</v>
      </c>
    </row>
    <row r="311" spans="1:4" ht="15.75">
      <c r="A311" s="175">
        <v>309</v>
      </c>
      <c r="B311" s="235" t="s">
        <v>13459</v>
      </c>
      <c r="C311" s="198" t="s">
        <v>2647</v>
      </c>
      <c r="D311" s="199">
        <v>20</v>
      </c>
    </row>
    <row r="312" spans="1:4" ht="15.75">
      <c r="A312" s="175">
        <v>310</v>
      </c>
      <c r="B312" s="233" t="s">
        <v>13468</v>
      </c>
      <c r="C312" s="198" t="s">
        <v>2655</v>
      </c>
      <c r="D312" s="199">
        <v>20</v>
      </c>
    </row>
    <row r="313" spans="1:4" ht="15.75">
      <c r="A313" s="175">
        <v>311</v>
      </c>
      <c r="B313" s="233" t="s">
        <v>13472</v>
      </c>
      <c r="C313" s="198" t="s">
        <v>2659</v>
      </c>
      <c r="D313" s="199">
        <v>20</v>
      </c>
    </row>
    <row r="314" spans="1:4" ht="15.75">
      <c r="A314" s="175">
        <v>312</v>
      </c>
      <c r="B314" s="233" t="s">
        <v>13474</v>
      </c>
      <c r="C314" s="198" t="s">
        <v>2661</v>
      </c>
      <c r="D314" s="199">
        <v>20</v>
      </c>
    </row>
    <row r="315" spans="1:4" ht="15.75">
      <c r="A315" s="175">
        <v>313</v>
      </c>
      <c r="B315" s="233" t="s">
        <v>13489</v>
      </c>
      <c r="C315" s="198" t="s">
        <v>2676</v>
      </c>
      <c r="D315" s="199">
        <v>20</v>
      </c>
    </row>
    <row r="316" spans="1:4" ht="15.75">
      <c r="A316" s="175">
        <v>314</v>
      </c>
      <c r="B316" s="233" t="s">
        <v>13496</v>
      </c>
      <c r="C316" s="198" t="s">
        <v>2683</v>
      </c>
      <c r="D316" s="199">
        <v>20</v>
      </c>
    </row>
    <row r="317" spans="1:4" ht="15.75">
      <c r="A317" s="175">
        <v>315</v>
      </c>
      <c r="B317" s="233" t="s">
        <v>13503</v>
      </c>
      <c r="C317" s="198" t="s">
        <v>2691</v>
      </c>
      <c r="D317" s="199">
        <v>40</v>
      </c>
    </row>
    <row r="318" spans="1:4" ht="15.75">
      <c r="A318" s="175">
        <v>316</v>
      </c>
      <c r="B318" s="235" t="s">
        <v>13514</v>
      </c>
      <c r="C318" s="198" t="s">
        <v>2702</v>
      </c>
      <c r="D318" s="199">
        <v>30</v>
      </c>
    </row>
    <row r="319" spans="1:4" ht="15.75">
      <c r="A319" s="175">
        <v>317</v>
      </c>
      <c r="B319" s="236" t="s">
        <v>13515</v>
      </c>
      <c r="C319" s="198" t="s">
        <v>2703</v>
      </c>
      <c r="D319" s="199">
        <v>40</v>
      </c>
    </row>
    <row r="320" spans="1:4" ht="31.5">
      <c r="A320" s="175">
        <v>318</v>
      </c>
      <c r="B320" s="235" t="s">
        <v>13517</v>
      </c>
      <c r="C320" s="198" t="s">
        <v>2705</v>
      </c>
      <c r="D320" s="199">
        <v>30</v>
      </c>
    </row>
    <row r="321" spans="1:4" ht="15.75">
      <c r="A321" s="175">
        <v>319</v>
      </c>
      <c r="B321" s="235" t="s">
        <v>13518</v>
      </c>
      <c r="C321" s="198" t="s">
        <v>2706</v>
      </c>
      <c r="D321" s="199">
        <v>30</v>
      </c>
    </row>
    <row r="322" spans="1:4" ht="15.75">
      <c r="A322" s="175">
        <v>320</v>
      </c>
      <c r="B322" s="233" t="s">
        <v>13535</v>
      </c>
      <c r="C322" s="198" t="s">
        <v>2724</v>
      </c>
      <c r="D322" s="199">
        <v>40</v>
      </c>
    </row>
    <row r="323" spans="1:4" ht="15.75">
      <c r="A323" s="175">
        <v>321</v>
      </c>
      <c r="B323" s="233" t="s">
        <v>13545</v>
      </c>
      <c r="C323" s="198" t="s">
        <v>2733</v>
      </c>
      <c r="D323" s="199">
        <v>20</v>
      </c>
    </row>
    <row r="324" spans="1:4" ht="15.75">
      <c r="A324" s="175">
        <v>322</v>
      </c>
      <c r="B324" s="233" t="s">
        <v>13552</v>
      </c>
      <c r="C324" s="200" t="s">
        <v>2739</v>
      </c>
      <c r="D324" s="199">
        <v>30</v>
      </c>
    </row>
    <row r="325" spans="1:4" ht="15.75">
      <c r="A325" s="175">
        <v>323</v>
      </c>
      <c r="B325" s="233" t="s">
        <v>13553</v>
      </c>
      <c r="C325" s="200" t="s">
        <v>2740</v>
      </c>
      <c r="D325" s="199">
        <v>30</v>
      </c>
    </row>
    <row r="326" spans="1:4" ht="15.75">
      <c r="A326" s="175">
        <v>324</v>
      </c>
      <c r="B326" s="233" t="s">
        <v>13556</v>
      </c>
      <c r="C326" s="200" t="s">
        <v>2745</v>
      </c>
      <c r="D326" s="199">
        <v>30</v>
      </c>
    </row>
    <row r="327" spans="1:4" ht="15.75">
      <c r="A327" s="175">
        <v>325</v>
      </c>
      <c r="B327" s="233" t="s">
        <v>13557</v>
      </c>
      <c r="C327" s="200" t="s">
        <v>2747</v>
      </c>
      <c r="D327" s="199">
        <v>30</v>
      </c>
    </row>
    <row r="328" spans="1:4" ht="15.75">
      <c r="A328" s="175">
        <v>326</v>
      </c>
      <c r="B328" s="233" t="s">
        <v>13560</v>
      </c>
      <c r="C328" s="200" t="s">
        <v>2750</v>
      </c>
      <c r="D328" s="199">
        <v>30</v>
      </c>
    </row>
    <row r="329" spans="1:4" ht="15.75">
      <c r="A329" s="175">
        <v>327</v>
      </c>
      <c r="B329" s="233" t="s">
        <v>13563</v>
      </c>
      <c r="C329" s="200" t="s">
        <v>2754</v>
      </c>
      <c r="D329" s="199">
        <v>30</v>
      </c>
    </row>
    <row r="330" spans="1:4" ht="15.75">
      <c r="A330" s="175">
        <v>328</v>
      </c>
      <c r="B330" s="233" t="s">
        <v>13564</v>
      </c>
      <c r="C330" s="200" t="s">
        <v>2755</v>
      </c>
      <c r="D330" s="199">
        <v>30</v>
      </c>
    </row>
    <row r="331" spans="1:4" ht="15.75">
      <c r="A331" s="175">
        <v>329</v>
      </c>
      <c r="B331" s="233" t="s">
        <v>13565</v>
      </c>
      <c r="C331" s="200" t="s">
        <v>2756</v>
      </c>
      <c r="D331" s="199">
        <v>30</v>
      </c>
    </row>
    <row r="332" spans="1:4" ht="31.5">
      <c r="A332" s="175">
        <v>330</v>
      </c>
      <c r="B332" s="233" t="s">
        <v>13566</v>
      </c>
      <c r="C332" s="200" t="s">
        <v>2757</v>
      </c>
      <c r="D332" s="199">
        <v>30</v>
      </c>
    </row>
    <row r="333" spans="1:4" ht="15.75">
      <c r="A333" s="175">
        <v>331</v>
      </c>
      <c r="B333" s="233" t="s">
        <v>13567</v>
      </c>
      <c r="C333" s="200" t="s">
        <v>2758</v>
      </c>
      <c r="D333" s="199">
        <v>30</v>
      </c>
    </row>
    <row r="334" spans="1:4" ht="15.75">
      <c r="A334" s="175">
        <v>332</v>
      </c>
      <c r="B334" s="233" t="s">
        <v>13568</v>
      </c>
      <c r="C334" s="200" t="s">
        <v>2759</v>
      </c>
      <c r="D334" s="199">
        <v>30</v>
      </c>
    </row>
    <row r="335" spans="1:4" ht="15.75">
      <c r="A335" s="175">
        <v>333</v>
      </c>
      <c r="B335" s="233" t="s">
        <v>13571</v>
      </c>
      <c r="C335" s="200" t="s">
        <v>2762</v>
      </c>
      <c r="D335" s="199">
        <v>30</v>
      </c>
    </row>
    <row r="336" spans="1:4" ht="15.75">
      <c r="A336" s="175">
        <v>334</v>
      </c>
      <c r="B336" s="237" t="s">
        <v>13572</v>
      </c>
      <c r="C336" s="198" t="s">
        <v>2763</v>
      </c>
      <c r="D336" s="199">
        <v>30</v>
      </c>
    </row>
    <row r="337" spans="1:4" ht="15.75">
      <c r="A337" s="175">
        <v>335</v>
      </c>
      <c r="B337" s="237" t="s">
        <v>13573</v>
      </c>
      <c r="C337" s="198" t="s">
        <v>2764</v>
      </c>
      <c r="D337" s="199">
        <v>30</v>
      </c>
    </row>
    <row r="338" spans="1:4" ht="15.75">
      <c r="A338" s="175">
        <v>336</v>
      </c>
      <c r="B338" s="237" t="s">
        <v>13574</v>
      </c>
      <c r="C338" s="198" t="s">
        <v>2765</v>
      </c>
      <c r="D338" s="199">
        <v>30</v>
      </c>
    </row>
    <row r="339" spans="1:4" ht="15.75">
      <c r="A339" s="175">
        <v>337</v>
      </c>
      <c r="B339" s="237" t="s">
        <v>13577</v>
      </c>
      <c r="C339" s="198" t="s">
        <v>2768</v>
      </c>
      <c r="D339" s="199">
        <v>30</v>
      </c>
    </row>
    <row r="340" spans="1:4" ht="15.75">
      <c r="A340" s="175">
        <v>338</v>
      </c>
      <c r="B340" s="233" t="s">
        <v>13587</v>
      </c>
      <c r="C340" s="198" t="s">
        <v>2779</v>
      </c>
      <c r="D340" s="199">
        <v>20</v>
      </c>
    </row>
    <row r="341" spans="1:4" ht="15.75">
      <c r="A341" s="175">
        <v>339</v>
      </c>
      <c r="B341" s="233" t="s">
        <v>13600</v>
      </c>
      <c r="C341" s="200" t="s">
        <v>2794</v>
      </c>
      <c r="D341" s="199">
        <v>30</v>
      </c>
    </row>
    <row r="342" spans="1:4" ht="15.75">
      <c r="A342" s="175">
        <v>340</v>
      </c>
      <c r="B342" s="233" t="s">
        <v>13607</v>
      </c>
      <c r="C342" s="200" t="s">
        <v>2800</v>
      </c>
      <c r="D342" s="199">
        <v>30</v>
      </c>
    </row>
    <row r="343" spans="1:4" ht="15.75">
      <c r="A343" s="175">
        <v>341</v>
      </c>
      <c r="B343" s="233" t="s">
        <v>13611</v>
      </c>
      <c r="C343" s="200" t="s">
        <v>2804</v>
      </c>
      <c r="D343" s="199">
        <v>30</v>
      </c>
    </row>
    <row r="344" spans="1:4" ht="15.75">
      <c r="A344" s="175">
        <v>342</v>
      </c>
      <c r="B344" s="233" t="s">
        <v>13613</v>
      </c>
      <c r="C344" s="198" t="s">
        <v>2806</v>
      </c>
      <c r="D344" s="199">
        <v>20</v>
      </c>
    </row>
    <row r="345" spans="1:4" ht="15.75">
      <c r="A345" s="175">
        <v>343</v>
      </c>
      <c r="B345" s="235" t="s">
        <v>13616</v>
      </c>
      <c r="C345" s="198" t="s">
        <v>2809</v>
      </c>
      <c r="D345" s="199">
        <v>30</v>
      </c>
    </row>
    <row r="346" spans="1:4" ht="15.75">
      <c r="A346" s="175">
        <v>344</v>
      </c>
      <c r="B346" s="233" t="s">
        <v>13617</v>
      </c>
      <c r="C346" s="200" t="s">
        <v>13618</v>
      </c>
      <c r="D346" s="199">
        <v>30</v>
      </c>
    </row>
    <row r="347" spans="1:4" ht="15.75">
      <c r="A347" s="175">
        <v>345</v>
      </c>
      <c r="B347" s="233" t="s">
        <v>13622</v>
      </c>
      <c r="C347" s="200" t="s">
        <v>2814</v>
      </c>
      <c r="D347" s="199">
        <v>30</v>
      </c>
    </row>
    <row r="348" spans="1:4" ht="15.75">
      <c r="A348" s="175">
        <v>346</v>
      </c>
      <c r="B348" s="236" t="s">
        <v>13647</v>
      </c>
      <c r="C348" s="198" t="s">
        <v>2844</v>
      </c>
      <c r="D348" s="199">
        <v>30</v>
      </c>
    </row>
    <row r="349" spans="1:4" ht="15.75">
      <c r="A349" s="175">
        <v>347</v>
      </c>
      <c r="B349" s="233" t="s">
        <v>13650</v>
      </c>
      <c r="C349" s="198" t="s">
        <v>2846</v>
      </c>
      <c r="D349" s="199">
        <v>30</v>
      </c>
    </row>
    <row r="350" spans="1:4" ht="15.75">
      <c r="A350" s="175">
        <v>348</v>
      </c>
      <c r="B350" s="233" t="s">
        <v>13658</v>
      </c>
      <c r="C350" s="198" t="s">
        <v>2853</v>
      </c>
      <c r="D350" s="199">
        <v>30</v>
      </c>
    </row>
    <row r="351" spans="1:4" ht="15.75">
      <c r="A351" s="175">
        <v>349</v>
      </c>
      <c r="B351" s="233" t="s">
        <v>13698</v>
      </c>
      <c r="C351" s="198" t="s">
        <v>2898</v>
      </c>
      <c r="D351" s="199">
        <v>20</v>
      </c>
    </row>
    <row r="352" spans="1:4" ht="15.75">
      <c r="A352" s="175">
        <v>350</v>
      </c>
      <c r="B352" s="233" t="s">
        <v>13699</v>
      </c>
      <c r="C352" s="198" t="s">
        <v>2899</v>
      </c>
      <c r="D352" s="199">
        <v>20</v>
      </c>
    </row>
    <row r="353" spans="1:4" ht="15.75">
      <c r="A353" s="175">
        <v>351</v>
      </c>
      <c r="B353" s="236" t="s">
        <v>13716</v>
      </c>
      <c r="C353" s="198" t="s">
        <v>2919</v>
      </c>
      <c r="D353" s="199">
        <v>30</v>
      </c>
    </row>
    <row r="354" spans="1:4" ht="15.75">
      <c r="A354" s="175">
        <v>352</v>
      </c>
      <c r="B354" s="233" t="s">
        <v>13760</v>
      </c>
      <c r="C354" s="200" t="s">
        <v>2979</v>
      </c>
      <c r="D354" s="199">
        <v>40</v>
      </c>
    </row>
    <row r="355" spans="1:4" ht="15.75">
      <c r="A355" s="175">
        <v>353</v>
      </c>
      <c r="B355" s="233" t="s">
        <v>13761</v>
      </c>
      <c r="C355" s="198" t="s">
        <v>2980</v>
      </c>
      <c r="D355" s="199">
        <v>40</v>
      </c>
    </row>
    <row r="356" spans="1:4" ht="31.5">
      <c r="A356" s="175">
        <v>354</v>
      </c>
      <c r="B356" s="233" t="s">
        <v>13762</v>
      </c>
      <c r="C356" s="200" t="s">
        <v>2981</v>
      </c>
      <c r="D356" s="199">
        <v>40</v>
      </c>
    </row>
    <row r="357" spans="1:4" ht="31.5">
      <c r="A357" s="175">
        <v>355</v>
      </c>
      <c r="B357" s="233" t="s">
        <v>14849</v>
      </c>
      <c r="C357" s="200" t="s">
        <v>3037</v>
      </c>
      <c r="D357" s="199">
        <v>60</v>
      </c>
    </row>
    <row r="358" spans="1:4" ht="15.75">
      <c r="A358" s="175">
        <v>356</v>
      </c>
      <c r="B358" s="233" t="s">
        <v>13815</v>
      </c>
      <c r="C358" s="198" t="s">
        <v>3051</v>
      </c>
      <c r="D358" s="199">
        <v>40</v>
      </c>
    </row>
    <row r="359" spans="1:4" ht="15.75">
      <c r="A359" s="175">
        <v>357</v>
      </c>
      <c r="B359" s="233" t="s">
        <v>13841</v>
      </c>
      <c r="C359" s="198" t="s">
        <v>3076</v>
      </c>
      <c r="D359" s="199">
        <v>30</v>
      </c>
    </row>
    <row r="360" spans="1:4" ht="15.75">
      <c r="A360" s="175">
        <v>358</v>
      </c>
      <c r="B360" s="238" t="s">
        <v>13845</v>
      </c>
      <c r="C360" s="198" t="s">
        <v>3087</v>
      </c>
      <c r="D360" s="199">
        <v>30</v>
      </c>
    </row>
    <row r="361" spans="1:4" ht="15.75">
      <c r="A361" s="175">
        <v>359</v>
      </c>
      <c r="B361" s="233" t="s">
        <v>13849</v>
      </c>
      <c r="C361" s="198" t="s">
        <v>3092</v>
      </c>
      <c r="D361" s="199">
        <v>30</v>
      </c>
    </row>
    <row r="362" spans="1:4" ht="15.75">
      <c r="A362" s="175">
        <v>360</v>
      </c>
      <c r="B362" s="233" t="s">
        <v>13865</v>
      </c>
      <c r="C362" s="200" t="s">
        <v>3109</v>
      </c>
      <c r="D362" s="199">
        <v>30</v>
      </c>
    </row>
    <row r="363" spans="1:4" ht="31.5">
      <c r="A363" s="175">
        <v>361</v>
      </c>
      <c r="B363" s="233" t="s">
        <v>13895</v>
      </c>
      <c r="C363" s="200" t="s">
        <v>3151</v>
      </c>
      <c r="D363" s="199">
        <v>30</v>
      </c>
    </row>
    <row r="364" spans="1:4" ht="15.75">
      <c r="A364" s="175">
        <v>362</v>
      </c>
      <c r="B364" s="233" t="s">
        <v>13896</v>
      </c>
      <c r="C364" s="200" t="s">
        <v>3153</v>
      </c>
      <c r="D364" s="199">
        <v>30</v>
      </c>
    </row>
    <row r="365" spans="1:4" ht="15.75">
      <c r="A365" s="175">
        <v>363</v>
      </c>
      <c r="B365" s="233" t="s">
        <v>13897</v>
      </c>
      <c r="C365" s="200" t="s">
        <v>3155</v>
      </c>
      <c r="D365" s="199">
        <v>30</v>
      </c>
    </row>
    <row r="366" spans="1:4" ht="15.75">
      <c r="A366" s="175">
        <v>364</v>
      </c>
      <c r="B366" s="233" t="s">
        <v>13901</v>
      </c>
      <c r="C366" s="198" t="s">
        <v>3159</v>
      </c>
      <c r="D366" s="199">
        <v>20</v>
      </c>
    </row>
    <row r="367" spans="1:4" ht="31.5">
      <c r="A367" s="175">
        <v>365</v>
      </c>
      <c r="B367" s="233" t="s">
        <v>13907</v>
      </c>
      <c r="C367" s="198" t="s">
        <v>3165</v>
      </c>
      <c r="D367" s="199">
        <v>30</v>
      </c>
    </row>
    <row r="368" spans="1:4" ht="31.5">
      <c r="A368" s="175">
        <v>366</v>
      </c>
      <c r="B368" s="233" t="s">
        <v>13909</v>
      </c>
      <c r="C368" s="198" t="s">
        <v>14850</v>
      </c>
      <c r="D368" s="199">
        <v>30</v>
      </c>
    </row>
    <row r="369" spans="1:4" ht="15.75">
      <c r="A369" s="175">
        <v>367</v>
      </c>
      <c r="B369" s="233" t="s">
        <v>13911</v>
      </c>
      <c r="C369" s="198" t="s">
        <v>3169</v>
      </c>
      <c r="D369" s="199">
        <v>30</v>
      </c>
    </row>
    <row r="370" spans="1:4" ht="15.75">
      <c r="A370" s="175">
        <v>368</v>
      </c>
      <c r="B370" s="233" t="s">
        <v>13957</v>
      </c>
      <c r="C370" s="198" t="s">
        <v>3223</v>
      </c>
      <c r="D370" s="199">
        <v>30</v>
      </c>
    </row>
    <row r="371" spans="1:4" ht="15.75">
      <c r="A371" s="175">
        <v>369</v>
      </c>
      <c r="B371" s="233" t="s">
        <v>13958</v>
      </c>
      <c r="C371" s="198" t="s">
        <v>3224</v>
      </c>
      <c r="D371" s="199">
        <v>40</v>
      </c>
    </row>
    <row r="372" spans="1:4" ht="15.75">
      <c r="A372" s="175">
        <v>370</v>
      </c>
      <c r="B372" s="233" t="s">
        <v>13959</v>
      </c>
      <c r="C372" s="198" t="s">
        <v>3225</v>
      </c>
      <c r="D372" s="199">
        <v>30</v>
      </c>
    </row>
    <row r="373" spans="1:4" ht="31.5">
      <c r="A373" s="175">
        <v>371</v>
      </c>
      <c r="B373" s="235" t="s">
        <v>13968</v>
      </c>
      <c r="C373" s="198" t="s">
        <v>3234</v>
      </c>
      <c r="D373" s="199">
        <v>40</v>
      </c>
    </row>
    <row r="374" spans="1:4" ht="15.75">
      <c r="A374" s="175">
        <v>372</v>
      </c>
      <c r="B374" s="233" t="s">
        <v>13975</v>
      </c>
      <c r="C374" s="200" t="s">
        <v>3243</v>
      </c>
      <c r="D374" s="199">
        <v>30</v>
      </c>
    </row>
    <row r="375" spans="1:4" ht="15.75">
      <c r="A375" s="175">
        <v>373</v>
      </c>
      <c r="B375" s="233" t="s">
        <v>13980</v>
      </c>
      <c r="C375" s="198" t="s">
        <v>3250</v>
      </c>
      <c r="D375" s="199">
        <v>40</v>
      </c>
    </row>
    <row r="376" spans="1:4" ht="15.75">
      <c r="A376" s="175">
        <v>374</v>
      </c>
      <c r="B376" s="233" t="s">
        <v>13983</v>
      </c>
      <c r="C376" s="200" t="s">
        <v>3253</v>
      </c>
      <c r="D376" s="199">
        <v>30</v>
      </c>
    </row>
    <row r="377" spans="1:4" ht="15.75">
      <c r="A377" s="175">
        <v>375</v>
      </c>
      <c r="B377" s="233" t="s">
        <v>13984</v>
      </c>
      <c r="C377" s="198" t="s">
        <v>3254</v>
      </c>
      <c r="D377" s="199">
        <v>40</v>
      </c>
    </row>
    <row r="378" spans="1:4" ht="15.75">
      <c r="A378" s="175">
        <v>376</v>
      </c>
      <c r="B378" s="233" t="s">
        <v>13994</v>
      </c>
      <c r="C378" s="198" t="s">
        <v>3264</v>
      </c>
      <c r="D378" s="199">
        <v>20</v>
      </c>
    </row>
    <row r="379" spans="1:4" ht="15.75">
      <c r="A379" s="175">
        <v>377</v>
      </c>
      <c r="B379" s="238" t="s">
        <v>13999</v>
      </c>
      <c r="C379" s="198" t="s">
        <v>3269</v>
      </c>
      <c r="D379" s="199">
        <v>40</v>
      </c>
    </row>
    <row r="380" spans="1:4" ht="15.75">
      <c r="A380" s="175">
        <v>378</v>
      </c>
      <c r="B380" s="235" t="s">
        <v>14003</v>
      </c>
      <c r="C380" s="198" t="s">
        <v>3273</v>
      </c>
      <c r="D380" s="199">
        <v>40</v>
      </c>
    </row>
    <row r="381" spans="1:4" ht="15.75">
      <c r="A381" s="175">
        <v>379</v>
      </c>
      <c r="B381" s="233" t="s">
        <v>14013</v>
      </c>
      <c r="C381" s="200" t="s">
        <v>3284</v>
      </c>
      <c r="D381" s="199">
        <v>30</v>
      </c>
    </row>
    <row r="382" spans="1:4" ht="15.75">
      <c r="A382" s="175">
        <v>380</v>
      </c>
      <c r="B382" s="233" t="s">
        <v>14031</v>
      </c>
      <c r="C382" s="198" t="s">
        <v>3304</v>
      </c>
      <c r="D382" s="199">
        <v>20</v>
      </c>
    </row>
    <row r="383" spans="1:4" ht="15.75">
      <c r="A383" s="175">
        <v>381</v>
      </c>
      <c r="B383" s="233" t="s">
        <v>14048</v>
      </c>
      <c r="C383" s="198" t="s">
        <v>3323</v>
      </c>
      <c r="D383" s="199">
        <v>20</v>
      </c>
    </row>
    <row r="384" spans="1:4" ht="15.75">
      <c r="A384" s="175">
        <v>382</v>
      </c>
      <c r="B384" s="233" t="s">
        <v>14054</v>
      </c>
      <c r="C384" s="198" t="s">
        <v>3330</v>
      </c>
      <c r="D384" s="199">
        <v>20</v>
      </c>
    </row>
    <row r="385" spans="1:4" ht="15.75">
      <c r="A385" s="175">
        <v>383</v>
      </c>
      <c r="B385" s="233" t="s">
        <v>14055</v>
      </c>
      <c r="C385" s="198" t="s">
        <v>3331</v>
      </c>
      <c r="D385" s="199">
        <v>20</v>
      </c>
    </row>
    <row r="386" spans="1:4" ht="15.75">
      <c r="A386" s="175">
        <v>384</v>
      </c>
      <c r="B386" s="233" t="s">
        <v>14065</v>
      </c>
      <c r="C386" s="200" t="s">
        <v>3343</v>
      </c>
      <c r="D386" s="199">
        <v>30</v>
      </c>
    </row>
    <row r="387" spans="1:4" ht="15.75">
      <c r="A387" s="175">
        <v>385</v>
      </c>
      <c r="B387" s="233" t="s">
        <v>14066</v>
      </c>
      <c r="C387" s="198" t="s">
        <v>3344</v>
      </c>
      <c r="D387" s="199">
        <v>40</v>
      </c>
    </row>
    <row r="388" spans="1:4" ht="15.75">
      <c r="A388" s="175">
        <v>386</v>
      </c>
      <c r="B388" s="233" t="s">
        <v>14067</v>
      </c>
      <c r="C388" s="200" t="s">
        <v>3345</v>
      </c>
      <c r="D388" s="199">
        <v>30</v>
      </c>
    </row>
    <row r="389" spans="1:4" ht="15.75">
      <c r="A389" s="175">
        <v>387</v>
      </c>
      <c r="B389" s="233" t="s">
        <v>14069</v>
      </c>
      <c r="C389" s="200" t="s">
        <v>3347</v>
      </c>
      <c r="D389" s="199">
        <v>30</v>
      </c>
    </row>
    <row r="390" spans="1:4" ht="15.75">
      <c r="A390" s="175">
        <v>388</v>
      </c>
      <c r="B390" s="233" t="s">
        <v>14070</v>
      </c>
      <c r="C390" s="200" t="s">
        <v>3348</v>
      </c>
      <c r="D390" s="199">
        <v>30</v>
      </c>
    </row>
    <row r="391" spans="1:4" ht="15.75">
      <c r="A391" s="175">
        <v>389</v>
      </c>
      <c r="B391" s="233" t="s">
        <v>14076</v>
      </c>
      <c r="C391" s="198" t="s">
        <v>3355</v>
      </c>
      <c r="D391" s="199">
        <v>20</v>
      </c>
    </row>
    <row r="392" spans="1:4" ht="15.75">
      <c r="A392" s="175">
        <v>390</v>
      </c>
      <c r="B392" s="233" t="s">
        <v>14096</v>
      </c>
      <c r="C392" s="198" t="s">
        <v>3376</v>
      </c>
      <c r="D392" s="199">
        <v>20</v>
      </c>
    </row>
    <row r="393" spans="1:4" ht="15.75">
      <c r="A393" s="175">
        <v>391</v>
      </c>
      <c r="B393" s="233" t="s">
        <v>14097</v>
      </c>
      <c r="C393" s="198" t="s">
        <v>3377</v>
      </c>
      <c r="D393" s="199">
        <v>30</v>
      </c>
    </row>
    <row r="394" spans="1:4" ht="15.75">
      <c r="A394" s="175">
        <v>392</v>
      </c>
      <c r="B394" s="235" t="s">
        <v>14098</v>
      </c>
      <c r="C394" s="198" t="s">
        <v>3378</v>
      </c>
      <c r="D394" s="199">
        <v>30</v>
      </c>
    </row>
    <row r="395" spans="1:4" ht="15.75">
      <c r="A395" s="175">
        <v>393</v>
      </c>
      <c r="B395" s="235" t="s">
        <v>14099</v>
      </c>
      <c r="C395" s="198" t="s">
        <v>3379</v>
      </c>
      <c r="D395" s="199">
        <v>30</v>
      </c>
    </row>
    <row r="396" spans="1:4" ht="15.75">
      <c r="A396" s="175">
        <v>394</v>
      </c>
      <c r="B396" s="233" t="s">
        <v>14100</v>
      </c>
      <c r="C396" s="198" t="s">
        <v>3380</v>
      </c>
      <c r="D396" s="199">
        <v>30</v>
      </c>
    </row>
    <row r="397" spans="1:4" ht="15.75">
      <c r="A397" s="175">
        <v>395</v>
      </c>
      <c r="B397" s="233" t="s">
        <v>15104</v>
      </c>
      <c r="C397" s="198" t="s">
        <v>3406</v>
      </c>
      <c r="D397" s="199">
        <v>30</v>
      </c>
    </row>
    <row r="398" spans="1:4" ht="15.75">
      <c r="A398" s="175">
        <v>396</v>
      </c>
      <c r="B398" s="233" t="s">
        <v>15105</v>
      </c>
      <c r="C398" s="198" t="s">
        <v>3407</v>
      </c>
      <c r="D398" s="199">
        <v>30</v>
      </c>
    </row>
    <row r="399" spans="1:4" ht="15.75">
      <c r="A399" s="175">
        <v>397</v>
      </c>
      <c r="B399" s="233" t="s">
        <v>14851</v>
      </c>
      <c r="C399" s="198" t="s">
        <v>3409</v>
      </c>
      <c r="D399" s="199">
        <v>30</v>
      </c>
    </row>
    <row r="400" spans="1:4" ht="15.75">
      <c r="A400" s="175">
        <v>398</v>
      </c>
      <c r="B400" s="233" t="s">
        <v>14852</v>
      </c>
      <c r="C400" s="198" t="s">
        <v>3410</v>
      </c>
      <c r="D400" s="199">
        <v>30</v>
      </c>
    </row>
    <row r="401" spans="1:4" ht="15.75">
      <c r="A401" s="175">
        <v>399</v>
      </c>
      <c r="B401" s="233" t="s">
        <v>14853</v>
      </c>
      <c r="C401" s="198" t="s">
        <v>3411</v>
      </c>
      <c r="D401" s="199">
        <v>30</v>
      </c>
    </row>
    <row r="402" spans="1:4" ht="15.75">
      <c r="A402" s="175">
        <v>400</v>
      </c>
      <c r="B402" s="233" t="s">
        <v>14854</v>
      </c>
      <c r="C402" s="198" t="s">
        <v>3412</v>
      </c>
      <c r="D402" s="199">
        <v>30</v>
      </c>
    </row>
    <row r="403" spans="1:4" ht="15.75">
      <c r="A403" s="175">
        <v>401</v>
      </c>
      <c r="B403" s="233" t="s">
        <v>14855</v>
      </c>
      <c r="C403" s="198" t="s">
        <v>3413</v>
      </c>
      <c r="D403" s="199">
        <v>30</v>
      </c>
    </row>
    <row r="404" spans="1:4" ht="15.75">
      <c r="A404" s="175">
        <v>402</v>
      </c>
      <c r="B404" s="233" t="s">
        <v>14856</v>
      </c>
      <c r="C404" s="198" t="s">
        <v>3414</v>
      </c>
      <c r="D404" s="199">
        <v>30</v>
      </c>
    </row>
    <row r="405" spans="1:4" ht="15.75">
      <c r="A405" s="175">
        <v>403</v>
      </c>
      <c r="B405" s="233" t="s">
        <v>14857</v>
      </c>
      <c r="C405" s="198" t="s">
        <v>3415</v>
      </c>
      <c r="D405" s="199">
        <v>30</v>
      </c>
    </row>
    <row r="406" spans="1:4" ht="15.75">
      <c r="A406" s="175">
        <v>404</v>
      </c>
      <c r="B406" s="233" t="s">
        <v>14858</v>
      </c>
      <c r="C406" s="198" t="s">
        <v>3416</v>
      </c>
      <c r="D406" s="199">
        <v>30</v>
      </c>
    </row>
    <row r="407" spans="1:4" ht="15.75">
      <c r="A407" s="175">
        <v>405</v>
      </c>
      <c r="B407" s="233" t="s">
        <v>14859</v>
      </c>
      <c r="C407" s="198" t="s">
        <v>3417</v>
      </c>
      <c r="D407" s="199">
        <v>30</v>
      </c>
    </row>
    <row r="408" spans="1:4" ht="31.5">
      <c r="A408" s="175">
        <v>406</v>
      </c>
      <c r="B408" s="233" t="s">
        <v>14196</v>
      </c>
      <c r="C408" s="200" t="s">
        <v>3483</v>
      </c>
      <c r="D408" s="199">
        <v>40</v>
      </c>
    </row>
    <row r="409" spans="1:4" ht="15.75">
      <c r="A409" s="175">
        <v>407</v>
      </c>
      <c r="B409" s="233" t="s">
        <v>14211</v>
      </c>
      <c r="C409" s="198" t="s">
        <v>3500</v>
      </c>
      <c r="D409" s="199">
        <v>40</v>
      </c>
    </row>
    <row r="410" spans="1:4" ht="31.5">
      <c r="A410" s="175">
        <v>408</v>
      </c>
      <c r="B410" s="238" t="s">
        <v>14212</v>
      </c>
      <c r="C410" s="198" t="s">
        <v>3501</v>
      </c>
      <c r="D410" s="199">
        <v>40</v>
      </c>
    </row>
    <row r="411" spans="1:4" ht="15.75">
      <c r="A411" s="175">
        <v>409</v>
      </c>
      <c r="B411" s="233" t="s">
        <v>14215</v>
      </c>
      <c r="C411" s="198" t="s">
        <v>3504</v>
      </c>
      <c r="D411" s="199">
        <v>40</v>
      </c>
    </row>
    <row r="412" spans="1:4" ht="15.75">
      <c r="A412" s="175">
        <v>410</v>
      </c>
      <c r="B412" s="235" t="s">
        <v>14218</v>
      </c>
      <c r="C412" s="198" t="s">
        <v>3508</v>
      </c>
      <c r="D412" s="199">
        <v>30</v>
      </c>
    </row>
    <row r="413" spans="1:4" ht="15.75">
      <c r="A413" s="175">
        <v>411</v>
      </c>
      <c r="B413" s="233" t="s">
        <v>14225</v>
      </c>
      <c r="C413" s="200" t="s">
        <v>3515</v>
      </c>
      <c r="D413" s="199">
        <v>30</v>
      </c>
    </row>
    <row r="414" spans="1:4" ht="31.5">
      <c r="A414" s="175">
        <v>412</v>
      </c>
      <c r="B414" s="233" t="s">
        <v>14226</v>
      </c>
      <c r="C414" s="200" t="s">
        <v>3516</v>
      </c>
      <c r="D414" s="199">
        <v>30</v>
      </c>
    </row>
    <row r="415" spans="1:4" ht="15.75">
      <c r="A415" s="175">
        <v>413</v>
      </c>
      <c r="B415" s="233" t="s">
        <v>14242</v>
      </c>
      <c r="C415" s="200" t="s">
        <v>3534</v>
      </c>
      <c r="D415" s="199">
        <v>30</v>
      </c>
    </row>
    <row r="416" spans="1:4" ht="15.75">
      <c r="A416" s="175">
        <v>414</v>
      </c>
      <c r="B416" s="233" t="s">
        <v>14247</v>
      </c>
      <c r="C416" s="200" t="s">
        <v>3539</v>
      </c>
      <c r="D416" s="199">
        <v>30</v>
      </c>
    </row>
    <row r="417" spans="1:4" ht="15.75">
      <c r="A417" s="175">
        <v>415</v>
      </c>
      <c r="B417" s="233" t="s">
        <v>14248</v>
      </c>
      <c r="C417" s="200" t="s">
        <v>3540</v>
      </c>
      <c r="D417" s="199">
        <v>30</v>
      </c>
    </row>
    <row r="418" spans="1:4" ht="15.75">
      <c r="A418" s="175">
        <v>416</v>
      </c>
      <c r="B418" s="233" t="s">
        <v>14249</v>
      </c>
      <c r="C418" s="200" t="s">
        <v>3541</v>
      </c>
      <c r="D418" s="199">
        <v>30</v>
      </c>
    </row>
    <row r="419" spans="1:4" ht="15.75">
      <c r="A419" s="175">
        <v>417</v>
      </c>
      <c r="B419" s="233" t="s">
        <v>14256</v>
      </c>
      <c r="C419" s="200" t="s">
        <v>3548</v>
      </c>
      <c r="D419" s="199">
        <v>30</v>
      </c>
    </row>
    <row r="420" spans="1:4" ht="15.75">
      <c r="A420" s="175">
        <v>418</v>
      </c>
      <c r="B420" s="233" t="s">
        <v>14259</v>
      </c>
      <c r="C420" s="200" t="s">
        <v>3551</v>
      </c>
      <c r="D420" s="199">
        <v>30</v>
      </c>
    </row>
    <row r="421" spans="1:4" ht="15.75">
      <c r="A421" s="175">
        <v>419</v>
      </c>
      <c r="B421" s="233" t="s">
        <v>14260</v>
      </c>
      <c r="C421" s="200" t="s">
        <v>3553</v>
      </c>
      <c r="D421" s="199">
        <v>40</v>
      </c>
    </row>
    <row r="422" spans="1:4" ht="15.75">
      <c r="A422" s="175">
        <v>420</v>
      </c>
      <c r="B422" s="233" t="s">
        <v>15106</v>
      </c>
      <c r="C422" s="200" t="s">
        <v>14860</v>
      </c>
      <c r="D422" s="199">
        <v>30</v>
      </c>
    </row>
    <row r="423" spans="1:4" ht="31.5">
      <c r="A423" s="175">
        <v>421</v>
      </c>
      <c r="B423" s="233" t="s">
        <v>14321</v>
      </c>
      <c r="C423" s="200" t="s">
        <v>3620</v>
      </c>
      <c r="D423" s="199">
        <v>30</v>
      </c>
    </row>
    <row r="424" spans="1:4" ht="15.75">
      <c r="A424" s="175">
        <v>422</v>
      </c>
      <c r="B424" s="239" t="s">
        <v>14326</v>
      </c>
      <c r="C424" s="198" t="s">
        <v>3627</v>
      </c>
      <c r="D424" s="199">
        <v>40</v>
      </c>
    </row>
    <row r="425" spans="1:4" ht="15.75">
      <c r="A425" s="175">
        <v>423</v>
      </c>
      <c r="B425" s="233" t="s">
        <v>14328</v>
      </c>
      <c r="C425" s="200" t="s">
        <v>3629</v>
      </c>
      <c r="D425" s="199">
        <v>40</v>
      </c>
    </row>
    <row r="426" spans="1:4" ht="15.75">
      <c r="A426" s="175">
        <v>424</v>
      </c>
      <c r="B426" s="235" t="s">
        <v>14330</v>
      </c>
      <c r="C426" s="198" t="s">
        <v>3631</v>
      </c>
      <c r="D426" s="199">
        <v>40</v>
      </c>
    </row>
    <row r="427" spans="1:4" ht="15.75">
      <c r="A427" s="175">
        <v>425</v>
      </c>
      <c r="B427" s="239" t="s">
        <v>14332</v>
      </c>
      <c r="C427" s="198" t="s">
        <v>3633</v>
      </c>
      <c r="D427" s="199">
        <v>40</v>
      </c>
    </row>
    <row r="428" spans="1:4" ht="15.75">
      <c r="A428" s="175">
        <v>426</v>
      </c>
      <c r="B428" s="238" t="s">
        <v>14345</v>
      </c>
      <c r="C428" s="198" t="s">
        <v>3647</v>
      </c>
      <c r="D428" s="199">
        <v>30</v>
      </c>
    </row>
    <row r="429" spans="1:4" ht="15.75">
      <c r="A429" s="175">
        <v>427</v>
      </c>
      <c r="B429" s="233" t="s">
        <v>14347</v>
      </c>
      <c r="C429" s="198" t="s">
        <v>3649</v>
      </c>
      <c r="D429" s="199">
        <v>30</v>
      </c>
    </row>
    <row r="430" spans="1:4" ht="15.75">
      <c r="A430" s="175">
        <v>428</v>
      </c>
      <c r="B430" s="233" t="s">
        <v>14350</v>
      </c>
      <c r="C430" s="198" t="s">
        <v>3652</v>
      </c>
      <c r="D430" s="199">
        <v>30</v>
      </c>
    </row>
    <row r="431" spans="1:4" ht="31.5">
      <c r="A431" s="175">
        <v>429</v>
      </c>
      <c r="B431" s="233" t="s">
        <v>14386</v>
      </c>
      <c r="C431" s="198" t="s">
        <v>3782</v>
      </c>
      <c r="D431" s="199">
        <v>40</v>
      </c>
    </row>
    <row r="432" spans="1:4" ht="15.75">
      <c r="A432" s="175">
        <v>430</v>
      </c>
      <c r="B432" s="233" t="s">
        <v>14388</v>
      </c>
      <c r="C432" s="198" t="s">
        <v>3783</v>
      </c>
      <c r="D432" s="199">
        <v>40</v>
      </c>
    </row>
    <row r="433" spans="1:4" ht="15.75">
      <c r="A433" s="175">
        <v>431</v>
      </c>
      <c r="B433" s="236" t="s">
        <v>14389</v>
      </c>
      <c r="C433" s="198" t="s">
        <v>3784</v>
      </c>
      <c r="D433" s="199">
        <v>30</v>
      </c>
    </row>
    <row r="434" spans="1:4" ht="15.75">
      <c r="A434" s="175">
        <v>432</v>
      </c>
      <c r="B434" s="236" t="s">
        <v>14391</v>
      </c>
      <c r="C434" s="198" t="s">
        <v>3785</v>
      </c>
      <c r="D434" s="199">
        <v>40</v>
      </c>
    </row>
    <row r="435" spans="1:4" ht="15.75">
      <c r="A435" s="175">
        <v>433</v>
      </c>
      <c r="B435" s="233" t="s">
        <v>14393</v>
      </c>
      <c r="C435" s="200" t="s">
        <v>3786</v>
      </c>
      <c r="D435" s="199">
        <v>30</v>
      </c>
    </row>
    <row r="436" spans="1:4" ht="31.5">
      <c r="A436" s="175">
        <v>434</v>
      </c>
      <c r="B436" s="233" t="s">
        <v>14395</v>
      </c>
      <c r="C436" s="198" t="s">
        <v>3787</v>
      </c>
      <c r="D436" s="199">
        <v>40</v>
      </c>
    </row>
    <row r="437" spans="1:4" ht="31.5">
      <c r="A437" s="175">
        <v>435</v>
      </c>
      <c r="B437" s="233" t="s">
        <v>14397</v>
      </c>
      <c r="C437" s="198" t="s">
        <v>3788</v>
      </c>
      <c r="D437" s="199">
        <v>40</v>
      </c>
    </row>
    <row r="438" spans="1:4" ht="15.75">
      <c r="A438" s="175">
        <v>436</v>
      </c>
      <c r="B438" s="236" t="s">
        <v>14407</v>
      </c>
      <c r="C438" s="198" t="s">
        <v>3798</v>
      </c>
      <c r="D438" s="199">
        <v>30</v>
      </c>
    </row>
    <row r="439" spans="1:4" ht="15.75">
      <c r="A439" s="175">
        <v>437</v>
      </c>
      <c r="B439" s="236" t="s">
        <v>14413</v>
      </c>
      <c r="C439" s="198" t="s">
        <v>3803</v>
      </c>
      <c r="D439" s="199">
        <v>40</v>
      </c>
    </row>
    <row r="440" spans="1:4" ht="15.75">
      <c r="A440" s="175">
        <v>438</v>
      </c>
      <c r="B440" s="233" t="s">
        <v>14415</v>
      </c>
      <c r="C440" s="200" t="s">
        <v>3804</v>
      </c>
      <c r="D440" s="199">
        <v>40</v>
      </c>
    </row>
    <row r="441" spans="1:4" ht="31.5">
      <c r="A441" s="175">
        <v>439</v>
      </c>
      <c r="B441" s="233" t="s">
        <v>14438</v>
      </c>
      <c r="C441" s="200" t="s">
        <v>3830</v>
      </c>
      <c r="D441" s="199">
        <v>40</v>
      </c>
    </row>
    <row r="442" spans="1:4" ht="31.5">
      <c r="A442" s="175">
        <v>440</v>
      </c>
      <c r="B442" s="233" t="s">
        <v>14440</v>
      </c>
      <c r="C442" s="200" t="s">
        <v>3832</v>
      </c>
      <c r="D442" s="199">
        <v>40</v>
      </c>
    </row>
    <row r="443" spans="1:4" ht="31.5">
      <c r="A443" s="175">
        <v>441</v>
      </c>
      <c r="B443" s="233" t="s">
        <v>14441</v>
      </c>
      <c r="C443" s="200" t="s">
        <v>3833</v>
      </c>
      <c r="D443" s="199">
        <v>40</v>
      </c>
    </row>
    <row r="444" spans="1:4" ht="31.5">
      <c r="A444" s="175">
        <v>442</v>
      </c>
      <c r="B444" s="233" t="s">
        <v>14442</v>
      </c>
      <c r="C444" s="200" t="s">
        <v>3834</v>
      </c>
      <c r="D444" s="199">
        <v>40</v>
      </c>
    </row>
    <row r="445" spans="1:4" ht="31.5">
      <c r="A445" s="175">
        <v>443</v>
      </c>
      <c r="B445" s="233" t="s">
        <v>14443</v>
      </c>
      <c r="C445" s="200" t="s">
        <v>3835</v>
      </c>
      <c r="D445" s="199">
        <v>40</v>
      </c>
    </row>
    <row r="446" spans="1:4" ht="15.75">
      <c r="A446" s="175">
        <v>444</v>
      </c>
      <c r="B446" s="233" t="s">
        <v>14468</v>
      </c>
      <c r="C446" s="198" t="s">
        <v>3859</v>
      </c>
      <c r="D446" s="199">
        <v>30</v>
      </c>
    </row>
    <row r="447" spans="1:4" ht="15.75">
      <c r="A447" s="175">
        <v>445</v>
      </c>
      <c r="B447" s="233" t="s">
        <v>14470</v>
      </c>
      <c r="C447" s="198" t="s">
        <v>3860</v>
      </c>
      <c r="D447" s="199">
        <v>30</v>
      </c>
    </row>
    <row r="448" spans="1:4" ht="31.5">
      <c r="A448" s="175">
        <v>446</v>
      </c>
      <c r="B448" s="240" t="s">
        <v>14861</v>
      </c>
      <c r="C448" s="202" t="s">
        <v>3865</v>
      </c>
      <c r="D448" s="201">
        <v>40</v>
      </c>
    </row>
    <row r="449" spans="1:4" ht="31.5">
      <c r="A449" s="175">
        <v>447</v>
      </c>
      <c r="B449" s="240" t="s">
        <v>14862</v>
      </c>
      <c r="C449" s="203" t="s">
        <v>3866</v>
      </c>
      <c r="D449" s="201">
        <v>40</v>
      </c>
    </row>
    <row r="450" spans="1:4" ht="15.75">
      <c r="A450" s="175">
        <v>448</v>
      </c>
      <c r="B450" s="241" t="s">
        <v>14491</v>
      </c>
      <c r="C450" s="204" t="s">
        <v>3876</v>
      </c>
      <c r="D450" s="205">
        <v>30</v>
      </c>
    </row>
    <row r="451" spans="1:4" ht="15.75">
      <c r="A451" s="175">
        <v>449</v>
      </c>
      <c r="B451" s="233" t="s">
        <v>14493</v>
      </c>
      <c r="C451" s="200" t="s">
        <v>3878</v>
      </c>
      <c r="D451" s="199">
        <v>30</v>
      </c>
    </row>
    <row r="452" spans="1:4" ht="31.5">
      <c r="A452" s="175">
        <v>450</v>
      </c>
      <c r="B452" s="233" t="s">
        <v>14494</v>
      </c>
      <c r="C452" s="200" t="s">
        <v>3879</v>
      </c>
      <c r="D452" s="199">
        <v>40</v>
      </c>
    </row>
    <row r="453" spans="1:4" ht="31.5">
      <c r="A453" s="175">
        <v>451</v>
      </c>
      <c r="B453" s="233" t="s">
        <v>14496</v>
      </c>
      <c r="C453" s="200" t="s">
        <v>3880</v>
      </c>
      <c r="D453" s="199">
        <v>40</v>
      </c>
    </row>
    <row r="454" spans="1:4" ht="47.25">
      <c r="A454" s="175">
        <v>452</v>
      </c>
      <c r="B454" s="233" t="s">
        <v>14497</v>
      </c>
      <c r="C454" s="200" t="s">
        <v>3881</v>
      </c>
      <c r="D454" s="199">
        <v>40</v>
      </c>
    </row>
    <row r="455" spans="1:4" ht="31.5">
      <c r="A455" s="175">
        <v>453</v>
      </c>
      <c r="B455" s="233" t="s">
        <v>14505</v>
      </c>
      <c r="C455" s="200" t="s">
        <v>3886</v>
      </c>
      <c r="D455" s="199">
        <v>30</v>
      </c>
    </row>
    <row r="456" spans="1:4" ht="31.5">
      <c r="A456" s="175">
        <v>454</v>
      </c>
      <c r="B456" s="233" t="s">
        <v>14509</v>
      </c>
      <c r="C456" s="198" t="s">
        <v>3889</v>
      </c>
      <c r="D456" s="199">
        <v>30</v>
      </c>
    </row>
    <row r="457" spans="1:4" ht="31.5">
      <c r="A457" s="175">
        <v>455</v>
      </c>
      <c r="B457" s="233" t="s">
        <v>14511</v>
      </c>
      <c r="C457" s="200" t="s">
        <v>3891</v>
      </c>
      <c r="D457" s="199">
        <v>30</v>
      </c>
    </row>
    <row r="458" spans="1:4" ht="15.75">
      <c r="A458" s="175">
        <v>456</v>
      </c>
      <c r="B458" s="233" t="s">
        <v>14513</v>
      </c>
      <c r="C458" s="198" t="s">
        <v>3892</v>
      </c>
      <c r="D458" s="199">
        <v>30</v>
      </c>
    </row>
    <row r="459" spans="1:4" ht="31.5">
      <c r="A459" s="175">
        <v>457</v>
      </c>
      <c r="B459" s="233" t="s">
        <v>14515</v>
      </c>
      <c r="C459" s="200" t="s">
        <v>3893</v>
      </c>
      <c r="D459" s="199">
        <v>30</v>
      </c>
    </row>
    <row r="460" spans="1:4" ht="15.75">
      <c r="A460" s="175">
        <v>458</v>
      </c>
      <c r="B460" s="233" t="s">
        <v>14517</v>
      </c>
      <c r="C460" s="198" t="s">
        <v>3894</v>
      </c>
      <c r="D460" s="199">
        <v>30</v>
      </c>
    </row>
    <row r="461" spans="1:4" ht="31.5">
      <c r="A461" s="175">
        <v>459</v>
      </c>
      <c r="B461" s="233" t="s">
        <v>14518</v>
      </c>
      <c r="C461" s="200" t="s">
        <v>3895</v>
      </c>
      <c r="D461" s="199">
        <v>30</v>
      </c>
    </row>
    <row r="462" spans="1:4" ht="31.5">
      <c r="A462" s="175">
        <v>460</v>
      </c>
      <c r="B462" s="236" t="s">
        <v>14534</v>
      </c>
      <c r="C462" s="198" t="s">
        <v>3909</v>
      </c>
      <c r="D462" s="199">
        <v>40</v>
      </c>
    </row>
    <row r="463" spans="1:4" ht="31.5">
      <c r="A463" s="175">
        <v>461</v>
      </c>
      <c r="B463" s="242" t="s">
        <v>14536</v>
      </c>
      <c r="C463" s="206" t="s">
        <v>3911</v>
      </c>
      <c r="D463" s="207">
        <v>40</v>
      </c>
    </row>
    <row r="464" spans="1:4" ht="15.75">
      <c r="A464" s="175">
        <v>462</v>
      </c>
      <c r="B464" s="243" t="s">
        <v>14863</v>
      </c>
      <c r="C464" s="198" t="s">
        <v>14663</v>
      </c>
      <c r="D464" s="201">
        <v>30</v>
      </c>
    </row>
    <row r="465" spans="1:4" ht="15.75">
      <c r="A465" s="175">
        <v>463</v>
      </c>
      <c r="B465" s="240" t="s">
        <v>14864</v>
      </c>
      <c r="C465" s="198" t="s">
        <v>14666</v>
      </c>
      <c r="D465" s="201">
        <v>30</v>
      </c>
    </row>
    <row r="466" spans="1:4" ht="15.75">
      <c r="A466" s="175">
        <v>464</v>
      </c>
      <c r="B466" s="240" t="s">
        <v>14865</v>
      </c>
      <c r="C466" s="200" t="s">
        <v>14669</v>
      </c>
      <c r="D466" s="201">
        <v>65</v>
      </c>
    </row>
    <row r="467" spans="1:4" ht="15.75">
      <c r="A467" s="175">
        <v>465</v>
      </c>
      <c r="B467" s="240" t="s">
        <v>14866</v>
      </c>
      <c r="C467" s="198" t="s">
        <v>14672</v>
      </c>
      <c r="D467" s="201">
        <v>65</v>
      </c>
    </row>
  </sheetData>
  <mergeCells count="1">
    <mergeCell ref="A1:D1"/>
  </mergeCells>
  <conditionalFormatting sqref="B79:B85">
    <cfRule type="duplicateValues" dxfId="46" priority="47"/>
  </conditionalFormatting>
  <conditionalFormatting sqref="B86:B107">
    <cfRule type="duplicateValues" dxfId="45" priority="46"/>
  </conditionalFormatting>
  <conditionalFormatting sqref="B108:B109">
    <cfRule type="duplicateValues" dxfId="44" priority="45"/>
  </conditionalFormatting>
  <conditionalFormatting sqref="B111:B127">
    <cfRule type="duplicateValues" dxfId="43" priority="44"/>
  </conditionalFormatting>
  <conditionalFormatting sqref="B110">
    <cfRule type="duplicateValues" dxfId="42" priority="43"/>
  </conditionalFormatting>
  <conditionalFormatting sqref="B128:B134">
    <cfRule type="duplicateValues" dxfId="41" priority="42"/>
  </conditionalFormatting>
  <conditionalFormatting sqref="B128:B134">
    <cfRule type="duplicateValues" dxfId="40" priority="40"/>
    <cfRule type="duplicateValues" dxfId="39" priority="41"/>
  </conditionalFormatting>
  <conditionalFormatting sqref="B135">
    <cfRule type="duplicateValues" dxfId="38" priority="39"/>
  </conditionalFormatting>
  <conditionalFormatting sqref="B136:B138">
    <cfRule type="duplicateValues" dxfId="37" priority="38"/>
  </conditionalFormatting>
  <conditionalFormatting sqref="B139:B140">
    <cfRule type="duplicateValues" dxfId="36" priority="37"/>
  </conditionalFormatting>
  <conditionalFormatting sqref="B141">
    <cfRule type="duplicateValues" dxfId="35" priority="36"/>
  </conditionalFormatting>
  <conditionalFormatting sqref="B142">
    <cfRule type="duplicateValues" dxfId="34" priority="35"/>
  </conditionalFormatting>
  <conditionalFormatting sqref="B143:B146">
    <cfRule type="duplicateValues" dxfId="33" priority="34"/>
  </conditionalFormatting>
  <conditionalFormatting sqref="B142:B146">
    <cfRule type="duplicateValues" dxfId="32" priority="33"/>
  </conditionalFormatting>
  <conditionalFormatting sqref="B147:B153">
    <cfRule type="duplicateValues" dxfId="31" priority="32"/>
  </conditionalFormatting>
  <conditionalFormatting sqref="B154">
    <cfRule type="duplicateValues" dxfId="30" priority="31"/>
  </conditionalFormatting>
  <conditionalFormatting sqref="B156:B157">
    <cfRule type="duplicateValues" dxfId="29" priority="30"/>
  </conditionalFormatting>
  <conditionalFormatting sqref="B230:B256">
    <cfRule type="duplicateValues" dxfId="28" priority="29"/>
  </conditionalFormatting>
  <conditionalFormatting sqref="B257:B276">
    <cfRule type="duplicateValues" dxfId="27" priority="28"/>
  </conditionalFormatting>
  <conditionalFormatting sqref="B297:B307">
    <cfRule type="duplicateValues" dxfId="26" priority="27"/>
  </conditionalFormatting>
  <conditionalFormatting sqref="B277:B296">
    <cfRule type="duplicateValues" dxfId="25" priority="26"/>
  </conditionalFormatting>
  <conditionalFormatting sqref="B331:B333 B308:B311 B313:B328">
    <cfRule type="duplicateValues" dxfId="24" priority="25"/>
  </conditionalFormatting>
  <conditionalFormatting sqref="B312">
    <cfRule type="duplicateValues" dxfId="23" priority="24"/>
  </conditionalFormatting>
  <conditionalFormatting sqref="B331:B333">
    <cfRule type="duplicateValues" dxfId="22" priority="23"/>
  </conditionalFormatting>
  <conditionalFormatting sqref="B329:B330">
    <cfRule type="duplicateValues" dxfId="21" priority="22"/>
  </conditionalFormatting>
  <conditionalFormatting sqref="B308:B333">
    <cfRule type="duplicateValues" dxfId="20" priority="21"/>
  </conditionalFormatting>
  <conditionalFormatting sqref="B334:B345">
    <cfRule type="duplicateValues" dxfId="19" priority="20"/>
  </conditionalFormatting>
  <conditionalFormatting sqref="B308:B345">
    <cfRule type="duplicateValues" dxfId="18" priority="19"/>
  </conditionalFormatting>
  <conditionalFormatting sqref="B450:B458 B346:B447">
    <cfRule type="duplicateValues" dxfId="17" priority="18"/>
  </conditionalFormatting>
  <conditionalFormatting sqref="B450:B458 B346:B447">
    <cfRule type="duplicateValues" dxfId="16" priority="16"/>
    <cfRule type="duplicateValues" dxfId="15" priority="17"/>
  </conditionalFormatting>
  <conditionalFormatting sqref="B459:B463">
    <cfRule type="duplicateValues" dxfId="14" priority="15"/>
  </conditionalFormatting>
  <conditionalFormatting sqref="B459:B463">
    <cfRule type="duplicateValues" dxfId="13" priority="13"/>
    <cfRule type="duplicateValues" dxfId="12" priority="14"/>
  </conditionalFormatting>
  <conditionalFormatting sqref="B3:B8">
    <cfRule type="duplicateValues" dxfId="11" priority="12"/>
  </conditionalFormatting>
  <conditionalFormatting sqref="B3:B8">
    <cfRule type="duplicateValues" dxfId="10" priority="10"/>
    <cfRule type="duplicateValues" dxfId="9" priority="11"/>
  </conditionalFormatting>
  <conditionalFormatting sqref="B346:B447">
    <cfRule type="duplicateValues" dxfId="8" priority="9"/>
  </conditionalFormatting>
  <conditionalFormatting sqref="B9:B135">
    <cfRule type="duplicateValues" dxfId="7" priority="8"/>
  </conditionalFormatting>
  <conditionalFormatting sqref="B9:B78">
    <cfRule type="duplicateValues" dxfId="6" priority="7"/>
  </conditionalFormatting>
  <conditionalFormatting sqref="B9:B127">
    <cfRule type="duplicateValues" dxfId="5" priority="5"/>
    <cfRule type="duplicateValues" dxfId="4" priority="6"/>
  </conditionalFormatting>
  <conditionalFormatting sqref="B9:B134">
    <cfRule type="duplicateValues" dxfId="3" priority="4"/>
  </conditionalFormatting>
  <conditionalFormatting sqref="B155:B307">
    <cfRule type="duplicateValues" dxfId="2" priority="3"/>
  </conditionalFormatting>
  <conditionalFormatting sqref="B155 B158:B256">
    <cfRule type="duplicateValues" dxfId="1" priority="2"/>
  </conditionalFormatting>
  <conditionalFormatting sqref="B155 B158:B229">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397"/>
  <sheetViews>
    <sheetView topLeftCell="A175" workbookViewId="0">
      <selection activeCell="G22" sqref="G21:G22"/>
    </sheetView>
  </sheetViews>
  <sheetFormatPr defaultRowHeight="15"/>
  <cols>
    <col min="1" max="1" width="6.140625" customWidth="1"/>
    <col min="2" max="2" width="17.5703125" customWidth="1"/>
    <col min="3" max="3" width="74.85546875" customWidth="1"/>
  </cols>
  <sheetData>
    <row r="1" spans="1:3" ht="18.75">
      <c r="A1" s="289" t="s">
        <v>124</v>
      </c>
      <c r="B1" s="289"/>
      <c r="C1" s="289"/>
    </row>
    <row r="2" spans="1:3" ht="27" customHeight="1">
      <c r="A2" s="289" t="s">
        <v>125</v>
      </c>
      <c r="B2" s="289"/>
      <c r="C2" s="289"/>
    </row>
    <row r="3" spans="1:3" ht="15.75">
      <c r="A3" s="21" t="s">
        <v>0</v>
      </c>
      <c r="B3" s="22" t="s">
        <v>18</v>
      </c>
      <c r="C3" s="23" t="s">
        <v>2</v>
      </c>
    </row>
    <row r="4" spans="1:3" ht="15.75">
      <c r="A4" s="140">
        <v>1</v>
      </c>
      <c r="B4" s="244">
        <v>600040</v>
      </c>
      <c r="C4" s="208" t="s">
        <v>14867</v>
      </c>
    </row>
    <row r="5" spans="1:3" ht="15.75">
      <c r="A5" s="140">
        <v>2</v>
      </c>
      <c r="B5" s="244">
        <v>600050</v>
      </c>
      <c r="C5" s="208" t="s">
        <v>14868</v>
      </c>
    </row>
    <row r="6" spans="1:3" ht="15.75">
      <c r="A6" s="140">
        <v>3</v>
      </c>
      <c r="B6" s="244">
        <v>600060</v>
      </c>
      <c r="C6" s="208" t="s">
        <v>14869</v>
      </c>
    </row>
    <row r="7" spans="1:3" ht="15.75">
      <c r="A7" s="140">
        <v>4</v>
      </c>
      <c r="B7" s="244">
        <v>601070</v>
      </c>
      <c r="C7" s="208" t="s">
        <v>14870</v>
      </c>
    </row>
    <row r="8" spans="1:3" ht="15.75">
      <c r="A8" s="140">
        <v>5</v>
      </c>
      <c r="B8" s="244">
        <v>601080</v>
      </c>
      <c r="C8" s="208" t="s">
        <v>14871</v>
      </c>
    </row>
    <row r="9" spans="1:3" ht="15.75">
      <c r="A9" s="140">
        <v>6</v>
      </c>
      <c r="B9" s="244">
        <v>601110</v>
      </c>
      <c r="C9" s="208" t="s">
        <v>14872</v>
      </c>
    </row>
    <row r="10" spans="1:3" ht="15.75">
      <c r="A10" s="140">
        <v>7</v>
      </c>
      <c r="B10" s="244">
        <v>601120</v>
      </c>
      <c r="C10" s="208" t="s">
        <v>14873</v>
      </c>
    </row>
    <row r="11" spans="1:3" ht="15.75">
      <c r="A11" s="140">
        <v>8</v>
      </c>
      <c r="B11" s="244">
        <v>601130</v>
      </c>
      <c r="C11" s="208" t="s">
        <v>14874</v>
      </c>
    </row>
    <row r="12" spans="1:3" ht="15.75">
      <c r="A12" s="140">
        <v>9</v>
      </c>
      <c r="B12" s="244">
        <v>601140</v>
      </c>
      <c r="C12" s="208" t="s">
        <v>14875</v>
      </c>
    </row>
    <row r="13" spans="1:3" ht="15.75">
      <c r="A13" s="140">
        <v>10</v>
      </c>
      <c r="B13" s="244">
        <v>601150</v>
      </c>
      <c r="C13" s="208" t="s">
        <v>14876</v>
      </c>
    </row>
    <row r="14" spans="1:3" ht="15.75">
      <c r="A14" s="140">
        <v>11</v>
      </c>
      <c r="B14" s="244">
        <v>601160</v>
      </c>
      <c r="C14" s="208" t="s">
        <v>14877</v>
      </c>
    </row>
    <row r="15" spans="1:3" ht="15.75">
      <c r="A15" s="140">
        <v>12</v>
      </c>
      <c r="B15" s="244">
        <v>601170</v>
      </c>
      <c r="C15" s="208" t="s">
        <v>14878</v>
      </c>
    </row>
    <row r="16" spans="1:3" ht="15.75">
      <c r="A16" s="140">
        <v>13</v>
      </c>
      <c r="B16" s="244">
        <v>601690</v>
      </c>
      <c r="C16" s="208" t="s">
        <v>14879</v>
      </c>
    </row>
    <row r="17" spans="1:3" ht="15.75">
      <c r="A17" s="140">
        <v>14</v>
      </c>
      <c r="B17" s="244">
        <v>602190</v>
      </c>
      <c r="C17" s="208" t="s">
        <v>14880</v>
      </c>
    </row>
    <row r="18" spans="1:3" ht="15.75">
      <c r="A18" s="140">
        <v>15</v>
      </c>
      <c r="B18" s="244">
        <v>602410</v>
      </c>
      <c r="C18" s="208" t="s">
        <v>14881</v>
      </c>
    </row>
    <row r="19" spans="1:3" ht="15.75">
      <c r="A19" s="140">
        <v>16</v>
      </c>
      <c r="B19" s="244">
        <v>602430</v>
      </c>
      <c r="C19" s="208" t="s">
        <v>14882</v>
      </c>
    </row>
    <row r="20" spans="1:3" ht="31.5">
      <c r="A20" s="140">
        <v>17</v>
      </c>
      <c r="B20" s="244">
        <v>602640</v>
      </c>
      <c r="C20" s="208" t="s">
        <v>14883</v>
      </c>
    </row>
    <row r="21" spans="1:3" ht="31.5">
      <c r="A21" s="140">
        <v>18</v>
      </c>
      <c r="B21" s="244">
        <v>602650</v>
      </c>
      <c r="C21" s="208" t="s">
        <v>14884</v>
      </c>
    </row>
    <row r="22" spans="1:3" ht="15.75">
      <c r="A22" s="140">
        <v>19</v>
      </c>
      <c r="B22" s="244">
        <v>602660</v>
      </c>
      <c r="C22" s="208" t="s">
        <v>14885</v>
      </c>
    </row>
    <row r="23" spans="1:3" ht="15.75">
      <c r="A23" s="140">
        <v>20</v>
      </c>
      <c r="B23" s="244">
        <v>602720</v>
      </c>
      <c r="C23" s="208" t="s">
        <v>14886</v>
      </c>
    </row>
    <row r="24" spans="1:3" ht="15.75">
      <c r="A24" s="140">
        <v>21</v>
      </c>
      <c r="B24" s="244">
        <v>602730</v>
      </c>
      <c r="C24" s="208" t="s">
        <v>14887</v>
      </c>
    </row>
    <row r="25" spans="1:3" ht="31.5">
      <c r="A25" s="140">
        <v>22</v>
      </c>
      <c r="B25" s="244">
        <v>602860</v>
      </c>
      <c r="C25" s="208" t="s">
        <v>14888</v>
      </c>
    </row>
    <row r="26" spans="1:3" ht="15.75">
      <c r="A26" s="140">
        <v>23</v>
      </c>
      <c r="B26" s="244">
        <v>603040</v>
      </c>
      <c r="C26" s="208" t="s">
        <v>14889</v>
      </c>
    </row>
    <row r="27" spans="1:3" ht="15.75">
      <c r="A27" s="140">
        <v>24</v>
      </c>
      <c r="B27" s="244">
        <v>603050</v>
      </c>
      <c r="C27" s="208" t="s">
        <v>14890</v>
      </c>
    </row>
    <row r="28" spans="1:3" ht="15.75">
      <c r="A28" s="140">
        <v>25</v>
      </c>
      <c r="B28" s="244">
        <v>603300</v>
      </c>
      <c r="C28" s="208" t="s">
        <v>14891</v>
      </c>
    </row>
    <row r="29" spans="1:3" ht="15.75">
      <c r="A29" s="140">
        <v>26</v>
      </c>
      <c r="B29" s="244">
        <v>603310</v>
      </c>
      <c r="C29" s="208" t="s">
        <v>14892</v>
      </c>
    </row>
    <row r="30" spans="1:3" ht="15.75">
      <c r="A30" s="140">
        <v>27</v>
      </c>
      <c r="B30" s="244">
        <v>603320</v>
      </c>
      <c r="C30" s="208" t="s">
        <v>14893</v>
      </c>
    </row>
    <row r="31" spans="1:3" ht="15.75">
      <c r="A31" s="140">
        <v>28</v>
      </c>
      <c r="B31" s="244">
        <v>603330</v>
      </c>
      <c r="C31" s="208" t="s">
        <v>14894</v>
      </c>
    </row>
    <row r="32" spans="1:3" ht="15.75">
      <c r="A32" s="140">
        <v>29</v>
      </c>
      <c r="B32" s="244">
        <v>603350</v>
      </c>
      <c r="C32" s="208" t="s">
        <v>14895</v>
      </c>
    </row>
    <row r="33" spans="1:3" ht="15.75">
      <c r="A33" s="140">
        <v>30</v>
      </c>
      <c r="B33" s="244">
        <v>603370</v>
      </c>
      <c r="C33" s="208" t="s">
        <v>14896</v>
      </c>
    </row>
    <row r="34" spans="1:3" ht="15.75">
      <c r="A34" s="140">
        <v>31</v>
      </c>
      <c r="B34" s="244">
        <v>603380</v>
      </c>
      <c r="C34" s="208" t="s">
        <v>14897</v>
      </c>
    </row>
    <row r="35" spans="1:3" ht="15.75">
      <c r="A35" s="140">
        <v>32</v>
      </c>
      <c r="B35" s="244">
        <v>603480</v>
      </c>
      <c r="C35" s="208" t="s">
        <v>14898</v>
      </c>
    </row>
    <row r="36" spans="1:3" ht="15.75">
      <c r="A36" s="140">
        <v>33</v>
      </c>
      <c r="B36" s="244">
        <v>603540</v>
      </c>
      <c r="C36" s="208" t="s">
        <v>14899</v>
      </c>
    </row>
    <row r="37" spans="1:3" ht="15.75">
      <c r="A37" s="140">
        <v>34</v>
      </c>
      <c r="B37" s="244">
        <v>603660</v>
      </c>
      <c r="C37" s="208" t="s">
        <v>14900</v>
      </c>
    </row>
    <row r="38" spans="1:3" ht="15.75">
      <c r="A38" s="140">
        <v>35</v>
      </c>
      <c r="B38" s="244">
        <v>603670</v>
      </c>
      <c r="C38" s="208" t="s">
        <v>14901</v>
      </c>
    </row>
    <row r="39" spans="1:3" ht="15.75">
      <c r="A39" s="140">
        <v>36</v>
      </c>
      <c r="B39" s="244">
        <v>603690</v>
      </c>
      <c r="C39" s="208" t="s">
        <v>14902</v>
      </c>
    </row>
    <row r="40" spans="1:3" ht="15.75">
      <c r="A40" s="140">
        <v>37</v>
      </c>
      <c r="B40" s="244">
        <v>603700</v>
      </c>
      <c r="C40" s="208" t="s">
        <v>14903</v>
      </c>
    </row>
    <row r="41" spans="1:3" ht="15.75">
      <c r="A41" s="140">
        <v>38</v>
      </c>
      <c r="B41" s="244">
        <v>603710</v>
      </c>
      <c r="C41" s="208" t="s">
        <v>14904</v>
      </c>
    </row>
    <row r="42" spans="1:3" ht="15.75">
      <c r="A42" s="140">
        <v>39</v>
      </c>
      <c r="B42" s="244">
        <v>603730</v>
      </c>
      <c r="C42" s="208" t="s">
        <v>14905</v>
      </c>
    </row>
    <row r="43" spans="1:3" ht="15.75">
      <c r="A43" s="140">
        <v>40</v>
      </c>
      <c r="B43" s="244">
        <v>604120</v>
      </c>
      <c r="C43" s="208" t="s">
        <v>14906</v>
      </c>
    </row>
    <row r="44" spans="1:3" ht="15.75">
      <c r="A44" s="140">
        <v>41</v>
      </c>
      <c r="B44" s="244">
        <v>604155</v>
      </c>
      <c r="C44" s="208" t="s">
        <v>14907</v>
      </c>
    </row>
    <row r="45" spans="1:3" ht="15.75">
      <c r="A45" s="140">
        <v>42</v>
      </c>
      <c r="B45" s="244">
        <v>604160</v>
      </c>
      <c r="C45" s="208" t="s">
        <v>14908</v>
      </c>
    </row>
    <row r="46" spans="1:3" ht="15.75">
      <c r="A46" s="140">
        <v>43</v>
      </c>
      <c r="B46" s="244">
        <v>604170</v>
      </c>
      <c r="C46" s="208" t="s">
        <v>14909</v>
      </c>
    </row>
    <row r="47" spans="1:3" ht="15.75">
      <c r="A47" s="140">
        <v>44</v>
      </c>
      <c r="B47" s="244">
        <v>604250</v>
      </c>
      <c r="C47" s="208" t="s">
        <v>14910</v>
      </c>
    </row>
    <row r="48" spans="1:3" ht="15.75">
      <c r="A48" s="140">
        <v>45</v>
      </c>
      <c r="B48" s="244">
        <v>604260</v>
      </c>
      <c r="C48" s="208" t="s">
        <v>14911</v>
      </c>
    </row>
    <row r="49" spans="1:3" ht="15.75">
      <c r="A49" s="140">
        <v>46</v>
      </c>
      <c r="B49" s="244">
        <v>607780</v>
      </c>
      <c r="C49" s="208" t="s">
        <v>14912</v>
      </c>
    </row>
    <row r="50" spans="1:3" ht="15.75">
      <c r="A50" s="140">
        <v>47</v>
      </c>
      <c r="B50" s="244">
        <v>607970</v>
      </c>
      <c r="C50" s="208" t="s">
        <v>14913</v>
      </c>
    </row>
    <row r="51" spans="1:3" ht="15.75">
      <c r="A51" s="140">
        <v>48</v>
      </c>
      <c r="B51" s="244">
        <v>607971</v>
      </c>
      <c r="C51" s="208" t="s">
        <v>14914</v>
      </c>
    </row>
    <row r="52" spans="1:3" ht="15.75">
      <c r="A52" s="140">
        <v>49</v>
      </c>
      <c r="B52" s="244">
        <v>607980</v>
      </c>
      <c r="C52" s="208" t="s">
        <v>14915</v>
      </c>
    </row>
    <row r="53" spans="1:3" ht="15.75">
      <c r="A53" s="140">
        <v>50</v>
      </c>
      <c r="B53" s="244">
        <v>607981</v>
      </c>
      <c r="C53" s="208" t="s">
        <v>14916</v>
      </c>
    </row>
    <row r="54" spans="1:3" ht="15.75">
      <c r="A54" s="140">
        <v>51</v>
      </c>
      <c r="B54" s="244">
        <v>607990</v>
      </c>
      <c r="C54" s="208" t="s">
        <v>14917</v>
      </c>
    </row>
    <row r="55" spans="1:3" ht="15.75">
      <c r="A55" s="140">
        <v>52</v>
      </c>
      <c r="B55" s="244">
        <v>608000</v>
      </c>
      <c r="C55" s="208" t="s">
        <v>14918</v>
      </c>
    </row>
    <row r="56" spans="1:3" ht="15.75">
      <c r="A56" s="140">
        <v>53</v>
      </c>
      <c r="B56" s="244">
        <v>608010</v>
      </c>
      <c r="C56" s="208" t="s">
        <v>14919</v>
      </c>
    </row>
    <row r="57" spans="1:3" ht="15.75">
      <c r="A57" s="140">
        <v>54</v>
      </c>
      <c r="B57" s="244">
        <v>608050</v>
      </c>
      <c r="C57" s="208" t="s">
        <v>14920</v>
      </c>
    </row>
    <row r="58" spans="1:3" ht="15.75">
      <c r="A58" s="140">
        <v>55</v>
      </c>
      <c r="B58" s="244">
        <v>608170</v>
      </c>
      <c r="C58" s="208" t="s">
        <v>14921</v>
      </c>
    </row>
    <row r="59" spans="1:3" ht="15.75">
      <c r="A59" s="140">
        <v>56</v>
      </c>
      <c r="B59" s="244">
        <v>608180</v>
      </c>
      <c r="C59" s="208" t="s">
        <v>14922</v>
      </c>
    </row>
    <row r="60" spans="1:3" ht="31.5">
      <c r="A60" s="140">
        <v>57</v>
      </c>
      <c r="B60" s="244">
        <v>608280</v>
      </c>
      <c r="C60" s="208" t="s">
        <v>14923</v>
      </c>
    </row>
    <row r="61" spans="1:3" ht="15.75">
      <c r="A61" s="140">
        <v>58</v>
      </c>
      <c r="B61" s="244">
        <v>608450</v>
      </c>
      <c r="C61" s="208" t="s">
        <v>14924</v>
      </c>
    </row>
    <row r="62" spans="1:3" ht="15.75">
      <c r="A62" s="140">
        <v>59</v>
      </c>
      <c r="B62" s="244">
        <v>608460</v>
      </c>
      <c r="C62" s="208" t="s">
        <v>14925</v>
      </c>
    </row>
    <row r="63" spans="1:3" ht="15.75">
      <c r="A63" s="140">
        <v>60</v>
      </c>
      <c r="B63" s="244">
        <v>608530</v>
      </c>
      <c r="C63" s="208" t="s">
        <v>14926</v>
      </c>
    </row>
    <row r="64" spans="1:3" ht="31.5">
      <c r="A64" s="140">
        <v>61</v>
      </c>
      <c r="B64" s="244">
        <v>608540</v>
      </c>
      <c r="C64" s="208" t="s">
        <v>14927</v>
      </c>
    </row>
    <row r="65" spans="1:3" ht="15.75">
      <c r="A65" s="140">
        <v>62</v>
      </c>
      <c r="B65" s="244">
        <v>608570</v>
      </c>
      <c r="C65" s="208" t="s">
        <v>14928</v>
      </c>
    </row>
    <row r="66" spans="1:3" ht="15.75">
      <c r="A66" s="140">
        <v>63</v>
      </c>
      <c r="B66" s="244">
        <v>608580</v>
      </c>
      <c r="C66" s="208" t="s">
        <v>14929</v>
      </c>
    </row>
    <row r="67" spans="1:3" ht="15.75">
      <c r="A67" s="140">
        <v>64</v>
      </c>
      <c r="B67" s="244">
        <v>608620</v>
      </c>
      <c r="C67" s="208" t="s">
        <v>14930</v>
      </c>
    </row>
    <row r="68" spans="1:3" ht="15.75">
      <c r="A68" s="140">
        <v>65</v>
      </c>
      <c r="B68" s="244">
        <v>608690</v>
      </c>
      <c r="C68" s="208" t="s">
        <v>14931</v>
      </c>
    </row>
    <row r="69" spans="1:3" ht="15.75">
      <c r="A69" s="140">
        <v>66</v>
      </c>
      <c r="B69" s="244">
        <v>608700</v>
      </c>
      <c r="C69" s="208" t="s">
        <v>14932</v>
      </c>
    </row>
    <row r="70" spans="1:3" ht="15.75">
      <c r="A70" s="140">
        <v>67</v>
      </c>
      <c r="B70" s="244">
        <v>608720</v>
      </c>
      <c r="C70" s="208" t="s">
        <v>14933</v>
      </c>
    </row>
    <row r="71" spans="1:3" ht="15.75">
      <c r="A71" s="140">
        <v>68</v>
      </c>
      <c r="B71" s="244">
        <v>608730</v>
      </c>
      <c r="C71" s="208" t="s">
        <v>1727</v>
      </c>
    </row>
    <row r="72" spans="1:3" ht="15.75">
      <c r="A72" s="140">
        <v>69</v>
      </c>
      <c r="B72" s="244">
        <v>608740</v>
      </c>
      <c r="C72" s="208" t="s">
        <v>14934</v>
      </c>
    </row>
    <row r="73" spans="1:3" ht="15.75">
      <c r="A73" s="140">
        <v>70</v>
      </c>
      <c r="B73" s="244">
        <v>608750</v>
      </c>
      <c r="C73" s="208" t="s">
        <v>14935</v>
      </c>
    </row>
    <row r="74" spans="1:3" ht="15.75">
      <c r="A74" s="140">
        <v>71</v>
      </c>
      <c r="B74" s="244">
        <v>609070</v>
      </c>
      <c r="C74" s="208" t="s">
        <v>14936</v>
      </c>
    </row>
    <row r="75" spans="1:3" ht="15.75">
      <c r="A75" s="140">
        <v>72</v>
      </c>
      <c r="B75" s="244">
        <v>609071</v>
      </c>
      <c r="C75" s="208" t="s">
        <v>14937</v>
      </c>
    </row>
    <row r="76" spans="1:3" ht="15.75">
      <c r="A76" s="140">
        <v>73</v>
      </c>
      <c r="B76" s="244">
        <v>609110</v>
      </c>
      <c r="C76" s="208" t="s">
        <v>14938</v>
      </c>
    </row>
    <row r="77" spans="1:3" ht="15.75">
      <c r="A77" s="140">
        <v>74</v>
      </c>
      <c r="B77" s="244">
        <v>609111</v>
      </c>
      <c r="C77" s="208" t="s">
        <v>14939</v>
      </c>
    </row>
    <row r="78" spans="1:3" ht="15.75">
      <c r="A78" s="140">
        <v>75</v>
      </c>
      <c r="B78" s="244">
        <v>609120</v>
      </c>
      <c r="C78" s="208" t="s">
        <v>14940</v>
      </c>
    </row>
    <row r="79" spans="1:3" ht="15.75">
      <c r="A79" s="140">
        <v>76</v>
      </c>
      <c r="B79" s="244">
        <v>609121</v>
      </c>
      <c r="C79" s="208" t="s">
        <v>14941</v>
      </c>
    </row>
    <row r="80" spans="1:3" ht="15.75">
      <c r="A80" s="140">
        <v>77</v>
      </c>
      <c r="B80" s="244">
        <v>609130</v>
      </c>
      <c r="C80" s="208" t="s">
        <v>1789</v>
      </c>
    </row>
    <row r="81" spans="1:3" ht="15.75">
      <c r="A81" s="140">
        <v>78</v>
      </c>
      <c r="B81" s="244">
        <v>609340</v>
      </c>
      <c r="C81" s="208" t="s">
        <v>14942</v>
      </c>
    </row>
    <row r="82" spans="1:3" ht="15.75">
      <c r="A82" s="140">
        <v>79</v>
      </c>
      <c r="B82" s="244">
        <v>609341</v>
      </c>
      <c r="C82" s="208" t="s">
        <v>14943</v>
      </c>
    </row>
    <row r="83" spans="1:3" ht="15.75">
      <c r="A83" s="140">
        <v>80</v>
      </c>
      <c r="B83" s="244">
        <v>609440</v>
      </c>
      <c r="C83" s="208" t="s">
        <v>14944</v>
      </c>
    </row>
    <row r="84" spans="1:3" ht="15.75">
      <c r="A84" s="140">
        <v>81</v>
      </c>
      <c r="B84" s="244">
        <v>609450</v>
      </c>
      <c r="C84" s="208" t="s">
        <v>14945</v>
      </c>
    </row>
    <row r="85" spans="1:3" ht="15.75">
      <c r="A85" s="140">
        <v>82</v>
      </c>
      <c r="B85" s="244">
        <v>609451</v>
      </c>
      <c r="C85" s="208" t="s">
        <v>14946</v>
      </c>
    </row>
    <row r="86" spans="1:3" ht="15.75">
      <c r="A86" s="140">
        <v>83</v>
      </c>
      <c r="B86" s="244">
        <v>609790</v>
      </c>
      <c r="C86" s="208" t="s">
        <v>14947</v>
      </c>
    </row>
    <row r="87" spans="1:3" ht="15.75">
      <c r="A87" s="140">
        <v>84</v>
      </c>
      <c r="B87" s="244">
        <v>609791</v>
      </c>
      <c r="C87" s="208" t="s">
        <v>14948</v>
      </c>
    </row>
    <row r="88" spans="1:3" ht="15.75">
      <c r="A88" s="140">
        <v>85</v>
      </c>
      <c r="B88" s="244">
        <v>609792</v>
      </c>
      <c r="C88" s="208" t="s">
        <v>14949</v>
      </c>
    </row>
    <row r="89" spans="1:3" ht="15.75">
      <c r="A89" s="140">
        <v>86</v>
      </c>
      <c r="B89" s="244">
        <v>609800</v>
      </c>
      <c r="C89" s="208" t="s">
        <v>14950</v>
      </c>
    </row>
    <row r="90" spans="1:3" ht="15.75">
      <c r="A90" s="140">
        <v>87</v>
      </c>
      <c r="B90" s="244">
        <v>609801</v>
      </c>
      <c r="C90" s="208" t="s">
        <v>14951</v>
      </c>
    </row>
    <row r="91" spans="1:3" ht="15.75">
      <c r="A91" s="140">
        <v>88</v>
      </c>
      <c r="B91" s="244">
        <v>610150</v>
      </c>
      <c r="C91" s="208" t="s">
        <v>14952</v>
      </c>
    </row>
    <row r="92" spans="1:3" ht="15.75">
      <c r="A92" s="140">
        <v>89</v>
      </c>
      <c r="B92" s="244">
        <v>610151</v>
      </c>
      <c r="C92" s="208" t="s">
        <v>14953</v>
      </c>
    </row>
    <row r="93" spans="1:3" ht="15.75">
      <c r="A93" s="140">
        <v>90</v>
      </c>
      <c r="B93" s="244">
        <v>610152</v>
      </c>
      <c r="C93" s="208" t="s">
        <v>14954</v>
      </c>
    </row>
    <row r="94" spans="1:3" ht="15.75">
      <c r="A94" s="140">
        <v>91</v>
      </c>
      <c r="B94" s="244">
        <v>610153</v>
      </c>
      <c r="C94" s="208" t="s">
        <v>14955</v>
      </c>
    </row>
    <row r="95" spans="1:3" ht="15.75">
      <c r="A95" s="140">
        <v>92</v>
      </c>
      <c r="B95" s="244">
        <v>610160</v>
      </c>
      <c r="C95" s="208" t="s">
        <v>14956</v>
      </c>
    </row>
    <row r="96" spans="1:3" ht="15.75">
      <c r="A96" s="140">
        <v>93</v>
      </c>
      <c r="B96" s="244">
        <v>610170</v>
      </c>
      <c r="C96" s="208" t="s">
        <v>14957</v>
      </c>
    </row>
    <row r="97" spans="1:3" ht="15.75">
      <c r="A97" s="140">
        <v>94</v>
      </c>
      <c r="B97" s="244">
        <v>610171</v>
      </c>
      <c r="C97" s="208" t="s">
        <v>14958</v>
      </c>
    </row>
    <row r="98" spans="1:3" ht="15.75">
      <c r="A98" s="140">
        <v>95</v>
      </c>
      <c r="B98" s="244">
        <v>610180</v>
      </c>
      <c r="C98" s="208" t="s">
        <v>14959</v>
      </c>
    </row>
    <row r="99" spans="1:3" ht="15.75">
      <c r="A99" s="140">
        <v>96</v>
      </c>
      <c r="B99" s="244">
        <v>610181</v>
      </c>
      <c r="C99" s="208" t="s">
        <v>14960</v>
      </c>
    </row>
    <row r="100" spans="1:3" ht="15.75">
      <c r="A100" s="140">
        <v>97</v>
      </c>
      <c r="B100" s="244">
        <v>610190</v>
      </c>
      <c r="C100" s="208" t="s">
        <v>14961</v>
      </c>
    </row>
    <row r="101" spans="1:3" ht="15.75">
      <c r="A101" s="140">
        <v>98</v>
      </c>
      <c r="B101" s="244">
        <v>610191</v>
      </c>
      <c r="C101" s="208" t="s">
        <v>14962</v>
      </c>
    </row>
    <row r="102" spans="1:3" ht="15.75">
      <c r="A102" s="140">
        <v>99</v>
      </c>
      <c r="B102" s="244">
        <v>610200</v>
      </c>
      <c r="C102" s="208" t="s">
        <v>14963</v>
      </c>
    </row>
    <row r="103" spans="1:3" ht="15.75">
      <c r="A103" s="140">
        <v>100</v>
      </c>
      <c r="B103" s="244">
        <v>610201</v>
      </c>
      <c r="C103" s="208" t="s">
        <v>14964</v>
      </c>
    </row>
    <row r="104" spans="1:3" ht="15.75">
      <c r="A104" s="140">
        <v>101</v>
      </c>
      <c r="B104" s="244">
        <v>610250</v>
      </c>
      <c r="C104" s="208" t="s">
        <v>14965</v>
      </c>
    </row>
    <row r="105" spans="1:3" ht="15.75">
      <c r="A105" s="140">
        <v>102</v>
      </c>
      <c r="B105" s="244">
        <v>610260</v>
      </c>
      <c r="C105" s="208" t="s">
        <v>14966</v>
      </c>
    </row>
    <row r="106" spans="1:3" ht="15.75">
      <c r="A106" s="140">
        <v>103</v>
      </c>
      <c r="B106" s="244">
        <v>610270</v>
      </c>
      <c r="C106" s="208" t="s">
        <v>14967</v>
      </c>
    </row>
    <row r="107" spans="1:3" ht="15.75">
      <c r="A107" s="140">
        <v>104</v>
      </c>
      <c r="B107" s="244">
        <v>610348</v>
      </c>
      <c r="C107" s="208" t="s">
        <v>14968</v>
      </c>
    </row>
    <row r="108" spans="1:3" ht="15.75">
      <c r="A108" s="140">
        <v>105</v>
      </c>
      <c r="B108" s="244">
        <v>610349</v>
      </c>
      <c r="C108" s="208" t="s">
        <v>14969</v>
      </c>
    </row>
    <row r="109" spans="1:3" ht="15.75">
      <c r="A109" s="140">
        <v>106</v>
      </c>
      <c r="B109" s="244">
        <v>610380</v>
      </c>
      <c r="C109" s="208" t="s">
        <v>14970</v>
      </c>
    </row>
    <row r="110" spans="1:3" ht="15.75">
      <c r="A110" s="140">
        <v>107</v>
      </c>
      <c r="B110" s="244">
        <v>610390</v>
      </c>
      <c r="C110" s="208" t="s">
        <v>14971</v>
      </c>
    </row>
    <row r="111" spans="1:3" ht="15.75">
      <c r="A111" s="140">
        <v>108</v>
      </c>
      <c r="B111" s="244">
        <v>614420</v>
      </c>
      <c r="C111" s="208" t="s">
        <v>14972</v>
      </c>
    </row>
    <row r="112" spans="1:3" ht="15.75">
      <c r="A112" s="140">
        <v>109</v>
      </c>
      <c r="B112" s="244">
        <v>614450</v>
      </c>
      <c r="C112" s="208" t="s">
        <v>14973</v>
      </c>
    </row>
    <row r="113" spans="1:3" ht="15.75">
      <c r="A113" s="140">
        <v>110</v>
      </c>
      <c r="B113" s="244">
        <v>614460</v>
      </c>
      <c r="C113" s="208" t="s">
        <v>14974</v>
      </c>
    </row>
    <row r="114" spans="1:3" ht="15.75">
      <c r="A114" s="140">
        <v>111</v>
      </c>
      <c r="B114" s="244">
        <v>614470</v>
      </c>
      <c r="C114" s="208" t="s">
        <v>14975</v>
      </c>
    </row>
    <row r="115" spans="1:3" ht="15.75">
      <c r="A115" s="140">
        <v>112</v>
      </c>
      <c r="B115" s="244">
        <v>614480</v>
      </c>
      <c r="C115" s="208" t="s">
        <v>14976</v>
      </c>
    </row>
    <row r="116" spans="1:3" ht="15.75">
      <c r="A116" s="140">
        <v>113</v>
      </c>
      <c r="B116" s="244">
        <v>614490</v>
      </c>
      <c r="C116" s="208" t="s">
        <v>14977</v>
      </c>
    </row>
    <row r="117" spans="1:3" ht="15.75">
      <c r="A117" s="140">
        <v>114</v>
      </c>
      <c r="B117" s="244">
        <v>614500</v>
      </c>
      <c r="C117" s="208" t="s">
        <v>14978</v>
      </c>
    </row>
    <row r="118" spans="1:3" ht="15.75">
      <c r="A118" s="140">
        <v>115</v>
      </c>
      <c r="B118" s="244">
        <v>614520</v>
      </c>
      <c r="C118" s="208" t="s">
        <v>14979</v>
      </c>
    </row>
    <row r="119" spans="1:3" ht="15.75">
      <c r="A119" s="140">
        <v>116</v>
      </c>
      <c r="B119" s="244">
        <v>614530</v>
      </c>
      <c r="C119" s="208" t="s">
        <v>14980</v>
      </c>
    </row>
    <row r="120" spans="1:3" ht="15.75">
      <c r="A120" s="140">
        <v>117</v>
      </c>
      <c r="B120" s="244">
        <v>614551</v>
      </c>
      <c r="C120" s="208" t="s">
        <v>14981</v>
      </c>
    </row>
    <row r="121" spans="1:3" ht="15.75">
      <c r="A121" s="140">
        <v>118</v>
      </c>
      <c r="B121" s="244">
        <v>614552</v>
      </c>
      <c r="C121" s="208" t="s">
        <v>14982</v>
      </c>
    </row>
    <row r="122" spans="1:3" ht="15.75">
      <c r="A122" s="140">
        <v>119</v>
      </c>
      <c r="B122" s="244">
        <v>614553</v>
      </c>
      <c r="C122" s="208" t="s">
        <v>14983</v>
      </c>
    </row>
    <row r="123" spans="1:3" ht="15.75">
      <c r="A123" s="140">
        <v>120</v>
      </c>
      <c r="B123" s="244">
        <v>614554</v>
      </c>
      <c r="C123" s="208" t="s">
        <v>14984</v>
      </c>
    </row>
    <row r="124" spans="1:3" ht="15.75">
      <c r="A124" s="140">
        <v>121</v>
      </c>
      <c r="B124" s="244">
        <v>614555</v>
      </c>
      <c r="C124" s="208" t="s">
        <v>14985</v>
      </c>
    </row>
    <row r="125" spans="1:3" ht="15.75">
      <c r="A125" s="140">
        <v>122</v>
      </c>
      <c r="B125" s="244">
        <v>614660</v>
      </c>
      <c r="C125" s="208" t="s">
        <v>14986</v>
      </c>
    </row>
    <row r="126" spans="1:3" ht="15.75">
      <c r="A126" s="140">
        <v>123</v>
      </c>
      <c r="B126" s="244">
        <v>614800</v>
      </c>
      <c r="C126" s="208" t="s">
        <v>14987</v>
      </c>
    </row>
    <row r="127" spans="1:3" ht="15.75">
      <c r="A127" s="140">
        <v>124</v>
      </c>
      <c r="B127" s="244">
        <v>614810</v>
      </c>
      <c r="C127" s="208" t="s">
        <v>14988</v>
      </c>
    </row>
    <row r="128" spans="1:3" ht="15.75">
      <c r="A128" s="140">
        <v>125</v>
      </c>
      <c r="B128" s="244">
        <v>614980</v>
      </c>
      <c r="C128" s="208" t="s">
        <v>14989</v>
      </c>
    </row>
    <row r="129" spans="1:3" ht="15.75">
      <c r="A129" s="140">
        <v>126</v>
      </c>
      <c r="B129" s="244">
        <v>615210</v>
      </c>
      <c r="C129" s="208" t="s">
        <v>14990</v>
      </c>
    </row>
    <row r="130" spans="1:3" ht="15.75">
      <c r="A130" s="140">
        <v>127</v>
      </c>
      <c r="B130" s="244">
        <v>615350</v>
      </c>
      <c r="C130" s="208" t="s">
        <v>14991</v>
      </c>
    </row>
    <row r="131" spans="1:3" ht="15.75">
      <c r="A131" s="140">
        <v>128</v>
      </c>
      <c r="B131" s="244">
        <v>615430</v>
      </c>
      <c r="C131" s="208" t="s">
        <v>14992</v>
      </c>
    </row>
    <row r="132" spans="1:3" ht="15.75">
      <c r="A132" s="140">
        <v>129</v>
      </c>
      <c r="B132" s="244">
        <v>615440</v>
      </c>
      <c r="C132" s="208" t="s">
        <v>14993</v>
      </c>
    </row>
    <row r="133" spans="1:3" ht="15.75">
      <c r="A133" s="140">
        <v>130</v>
      </c>
      <c r="B133" s="244">
        <v>615441</v>
      </c>
      <c r="C133" s="208" t="s">
        <v>14994</v>
      </c>
    </row>
    <row r="134" spans="1:3" ht="15.75">
      <c r="A134" s="140">
        <v>131</v>
      </c>
      <c r="B134" s="244">
        <v>615442</v>
      </c>
      <c r="C134" s="208" t="s">
        <v>14995</v>
      </c>
    </row>
    <row r="135" spans="1:3" ht="15.75">
      <c r="A135" s="140">
        <v>132</v>
      </c>
      <c r="B135" s="244">
        <v>615450</v>
      </c>
      <c r="C135" s="208" t="s">
        <v>14996</v>
      </c>
    </row>
    <row r="136" spans="1:3" ht="15.75">
      <c r="A136" s="140">
        <v>133</v>
      </c>
      <c r="B136" s="244">
        <v>615451</v>
      </c>
      <c r="C136" s="208" t="s">
        <v>14997</v>
      </c>
    </row>
    <row r="137" spans="1:3" ht="15.75">
      <c r="A137" s="140">
        <v>134</v>
      </c>
      <c r="B137" s="244">
        <v>615460</v>
      </c>
      <c r="C137" s="208" t="s">
        <v>14998</v>
      </c>
    </row>
    <row r="138" spans="1:3" ht="15.75">
      <c r="A138" s="140">
        <v>135</v>
      </c>
      <c r="B138" s="244">
        <v>615490</v>
      </c>
      <c r="C138" s="208" t="s">
        <v>14999</v>
      </c>
    </row>
    <row r="139" spans="1:3" ht="15.75">
      <c r="A139" s="140">
        <v>136</v>
      </c>
      <c r="B139" s="244">
        <v>615520</v>
      </c>
      <c r="C139" s="208" t="s">
        <v>15000</v>
      </c>
    </row>
    <row r="140" spans="1:3" ht="15.75">
      <c r="A140" s="140">
        <v>137</v>
      </c>
      <c r="B140" s="244">
        <v>615530</v>
      </c>
      <c r="C140" s="208" t="s">
        <v>15001</v>
      </c>
    </row>
    <row r="141" spans="1:3" ht="15.75">
      <c r="A141" s="140">
        <v>138</v>
      </c>
      <c r="B141" s="244">
        <v>615540</v>
      </c>
      <c r="C141" s="208" t="s">
        <v>15002</v>
      </c>
    </row>
    <row r="142" spans="1:3" ht="15.75">
      <c r="A142" s="140">
        <v>139</v>
      </c>
      <c r="B142" s="244">
        <v>615550</v>
      </c>
      <c r="C142" s="208" t="s">
        <v>15003</v>
      </c>
    </row>
    <row r="143" spans="1:3" ht="15.75">
      <c r="A143" s="140">
        <v>140</v>
      </c>
      <c r="B143" s="244">
        <v>615560</v>
      </c>
      <c r="C143" s="208" t="s">
        <v>15004</v>
      </c>
    </row>
    <row r="144" spans="1:3" ht="15.75">
      <c r="A144" s="140">
        <v>141</v>
      </c>
      <c r="B144" s="244">
        <v>615570</v>
      </c>
      <c r="C144" s="208" t="s">
        <v>15005</v>
      </c>
    </row>
    <row r="145" spans="1:3" ht="15.75">
      <c r="A145" s="140">
        <v>142</v>
      </c>
      <c r="B145" s="244">
        <v>615571</v>
      </c>
      <c r="C145" s="208" t="s">
        <v>15006</v>
      </c>
    </row>
    <row r="146" spans="1:3" ht="15.75">
      <c r="A146" s="140">
        <v>143</v>
      </c>
      <c r="B146" s="244">
        <v>615572</v>
      </c>
      <c r="C146" s="208" t="s">
        <v>15007</v>
      </c>
    </row>
    <row r="147" spans="1:3" ht="15.75">
      <c r="A147" s="140">
        <v>144</v>
      </c>
      <c r="B147" s="244">
        <v>615580</v>
      </c>
      <c r="C147" s="208" t="s">
        <v>15008</v>
      </c>
    </row>
    <row r="148" spans="1:3" ht="15.75">
      <c r="A148" s="140">
        <v>145</v>
      </c>
      <c r="B148" s="244">
        <v>615581</v>
      </c>
      <c r="C148" s="208" t="s">
        <v>15009</v>
      </c>
    </row>
    <row r="149" spans="1:3" ht="15.75">
      <c r="A149" s="140">
        <v>146</v>
      </c>
      <c r="B149" s="244">
        <v>615582</v>
      </c>
      <c r="C149" s="208" t="s">
        <v>15010</v>
      </c>
    </row>
    <row r="150" spans="1:3" ht="15.75">
      <c r="A150" s="140">
        <v>147</v>
      </c>
      <c r="B150" s="244">
        <v>615586</v>
      </c>
      <c r="C150" s="208" t="s">
        <v>15011</v>
      </c>
    </row>
    <row r="151" spans="1:3" ht="15.75">
      <c r="A151" s="140">
        <v>148</v>
      </c>
      <c r="B151" s="244">
        <v>615760</v>
      </c>
      <c r="C151" s="208" t="s">
        <v>15012</v>
      </c>
    </row>
    <row r="152" spans="1:3" ht="15.75">
      <c r="A152" s="140">
        <v>149</v>
      </c>
      <c r="B152" s="244">
        <v>615761</v>
      </c>
      <c r="C152" s="208" t="s">
        <v>15013</v>
      </c>
    </row>
    <row r="153" spans="1:3" ht="15.75">
      <c r="A153" s="140">
        <v>150</v>
      </c>
      <c r="B153" s="244">
        <v>615800</v>
      </c>
      <c r="C153" s="208" t="s">
        <v>15014</v>
      </c>
    </row>
    <row r="154" spans="1:3" ht="15.75">
      <c r="A154" s="140">
        <v>151</v>
      </c>
      <c r="B154" s="244">
        <v>615801</v>
      </c>
      <c r="C154" s="208" t="s">
        <v>15015</v>
      </c>
    </row>
    <row r="155" spans="1:3" ht="15.75">
      <c r="A155" s="140">
        <v>152</v>
      </c>
      <c r="B155" s="244">
        <v>615810</v>
      </c>
      <c r="C155" s="208" t="s">
        <v>15016</v>
      </c>
    </row>
    <row r="156" spans="1:3" ht="15.75">
      <c r="A156" s="140">
        <v>153</v>
      </c>
      <c r="B156" s="244">
        <v>615840</v>
      </c>
      <c r="C156" s="208" t="s">
        <v>15017</v>
      </c>
    </row>
    <row r="157" spans="1:3" ht="15.75">
      <c r="A157" s="140">
        <v>154</v>
      </c>
      <c r="B157" s="244">
        <v>615841</v>
      </c>
      <c r="C157" s="208" t="s">
        <v>15018</v>
      </c>
    </row>
    <row r="158" spans="1:3" ht="15.75">
      <c r="A158" s="140">
        <v>155</v>
      </c>
      <c r="B158" s="244">
        <v>615850</v>
      </c>
      <c r="C158" s="208" t="s">
        <v>15019</v>
      </c>
    </row>
    <row r="159" spans="1:3" ht="15.75">
      <c r="A159" s="140">
        <v>156</v>
      </c>
      <c r="B159" s="244">
        <v>617820</v>
      </c>
      <c r="C159" s="208" t="s">
        <v>15020</v>
      </c>
    </row>
    <row r="160" spans="1:3" ht="15.75">
      <c r="A160" s="140">
        <v>157</v>
      </c>
      <c r="B160" s="244">
        <v>618140</v>
      </c>
      <c r="C160" s="208" t="s">
        <v>15021</v>
      </c>
    </row>
    <row r="161" spans="1:3" ht="15.75">
      <c r="A161" s="140">
        <v>158</v>
      </c>
      <c r="B161" s="244">
        <v>618150</v>
      </c>
      <c r="C161" s="208" t="s">
        <v>15022</v>
      </c>
    </row>
    <row r="162" spans="1:3" ht="15.75">
      <c r="A162" s="140">
        <v>159</v>
      </c>
      <c r="B162" s="244">
        <v>618160</v>
      </c>
      <c r="C162" s="208" t="s">
        <v>15023</v>
      </c>
    </row>
    <row r="163" spans="1:3" ht="15.75">
      <c r="A163" s="140">
        <v>160</v>
      </c>
      <c r="B163" s="244">
        <v>618370</v>
      </c>
      <c r="C163" s="208" t="s">
        <v>15024</v>
      </c>
    </row>
    <row r="164" spans="1:3" ht="15.75">
      <c r="A164" s="140">
        <v>161</v>
      </c>
      <c r="B164" s="244">
        <v>618380</v>
      </c>
      <c r="C164" s="208" t="s">
        <v>15025</v>
      </c>
    </row>
    <row r="165" spans="1:3" ht="15.75">
      <c r="A165" s="140">
        <v>162</v>
      </c>
      <c r="B165" s="244">
        <v>618550</v>
      </c>
      <c r="C165" s="208" t="s">
        <v>15026</v>
      </c>
    </row>
    <row r="166" spans="1:3" ht="15.75">
      <c r="A166" s="140">
        <v>163</v>
      </c>
      <c r="B166" s="244">
        <v>618551</v>
      </c>
      <c r="C166" s="208" t="s">
        <v>15027</v>
      </c>
    </row>
    <row r="167" spans="1:3" ht="15.75">
      <c r="A167" s="140">
        <v>164</v>
      </c>
      <c r="B167" s="244">
        <v>618560</v>
      </c>
      <c r="C167" s="208" t="s">
        <v>15028</v>
      </c>
    </row>
    <row r="168" spans="1:3" ht="15.75">
      <c r="A168" s="140">
        <v>165</v>
      </c>
      <c r="B168" s="244">
        <v>618570</v>
      </c>
      <c r="C168" s="208" t="s">
        <v>15029</v>
      </c>
    </row>
    <row r="169" spans="1:3" ht="15.75">
      <c r="A169" s="140">
        <v>166</v>
      </c>
      <c r="B169" s="244">
        <v>618620</v>
      </c>
      <c r="C169" s="208" t="s">
        <v>15030</v>
      </c>
    </row>
    <row r="170" spans="1:3" ht="15.75">
      <c r="A170" s="140">
        <v>167</v>
      </c>
      <c r="B170" s="244">
        <v>618650</v>
      </c>
      <c r="C170" s="208" t="s">
        <v>15031</v>
      </c>
    </row>
    <row r="171" spans="1:3" ht="15.75">
      <c r="A171" s="140">
        <v>168</v>
      </c>
      <c r="B171" s="244">
        <v>618680</v>
      </c>
      <c r="C171" s="208" t="s">
        <v>15032</v>
      </c>
    </row>
    <row r="172" spans="1:3" ht="15.75">
      <c r="A172" s="140">
        <v>169</v>
      </c>
      <c r="B172" s="244">
        <v>618690</v>
      </c>
      <c r="C172" s="208" t="s">
        <v>15033</v>
      </c>
    </row>
    <row r="173" spans="1:3" ht="15.75">
      <c r="A173" s="140">
        <v>170</v>
      </c>
      <c r="B173" s="244">
        <v>618800</v>
      </c>
      <c r="C173" s="208" t="s">
        <v>15034</v>
      </c>
    </row>
    <row r="174" spans="1:3" ht="15.75">
      <c r="A174" s="140">
        <v>171</v>
      </c>
      <c r="B174" s="244">
        <v>618861</v>
      </c>
      <c r="C174" s="208" t="s">
        <v>15035</v>
      </c>
    </row>
    <row r="175" spans="1:3" ht="15.75">
      <c r="A175" s="140">
        <v>172</v>
      </c>
      <c r="B175" s="244">
        <v>618950</v>
      </c>
      <c r="C175" s="208" t="s">
        <v>15036</v>
      </c>
    </row>
    <row r="176" spans="1:3" ht="15.75">
      <c r="A176" s="140">
        <v>173</v>
      </c>
      <c r="B176" s="244">
        <v>619140</v>
      </c>
      <c r="C176" s="208" t="s">
        <v>15037</v>
      </c>
    </row>
    <row r="177" spans="1:3" ht="15.75">
      <c r="A177" s="140">
        <v>174</v>
      </c>
      <c r="B177" s="244">
        <v>619390</v>
      </c>
      <c r="C177" s="208" t="s">
        <v>15038</v>
      </c>
    </row>
    <row r="178" spans="1:3" ht="15.75">
      <c r="A178" s="140">
        <v>175</v>
      </c>
      <c r="B178" s="244">
        <v>619400</v>
      </c>
      <c r="C178" s="208" t="s">
        <v>15039</v>
      </c>
    </row>
    <row r="179" spans="1:3" ht="15.75">
      <c r="A179" s="140">
        <v>176</v>
      </c>
      <c r="B179" s="244">
        <v>619410</v>
      </c>
      <c r="C179" s="208" t="s">
        <v>15040</v>
      </c>
    </row>
    <row r="180" spans="1:3" ht="15.75">
      <c r="A180" s="140">
        <v>177</v>
      </c>
      <c r="B180" s="244">
        <v>619420</v>
      </c>
      <c r="C180" s="208" t="s">
        <v>15041</v>
      </c>
    </row>
    <row r="181" spans="1:3" ht="15.75">
      <c r="A181" s="140">
        <v>178</v>
      </c>
      <c r="B181" s="244">
        <v>619430</v>
      </c>
      <c r="C181" s="208" t="s">
        <v>15042</v>
      </c>
    </row>
    <row r="182" spans="1:3" ht="15.75">
      <c r="A182" s="140">
        <v>179</v>
      </c>
      <c r="B182" s="244">
        <v>619440</v>
      </c>
      <c r="C182" s="208" t="s">
        <v>15043</v>
      </c>
    </row>
    <row r="183" spans="1:3" ht="15.75">
      <c r="A183" s="140">
        <v>180</v>
      </c>
      <c r="B183" s="244">
        <v>619480</v>
      </c>
      <c r="C183" s="208" t="s">
        <v>3354</v>
      </c>
    </row>
    <row r="184" spans="1:3" ht="15.75">
      <c r="A184" s="140">
        <v>181</v>
      </c>
      <c r="B184" s="244">
        <v>619490</v>
      </c>
      <c r="C184" s="208" t="s">
        <v>3355</v>
      </c>
    </row>
    <row r="185" spans="1:3" ht="15.75">
      <c r="A185" s="140">
        <v>182</v>
      </c>
      <c r="B185" s="244">
        <v>619820</v>
      </c>
      <c r="C185" s="208" t="s">
        <v>3394</v>
      </c>
    </row>
    <row r="186" spans="1:3" ht="15.75">
      <c r="A186" s="140">
        <v>183</v>
      </c>
      <c r="B186" s="244">
        <v>620701</v>
      </c>
      <c r="C186" s="208" t="s">
        <v>15044</v>
      </c>
    </row>
    <row r="187" spans="1:3" ht="15.75">
      <c r="A187" s="140">
        <v>184</v>
      </c>
      <c r="B187" s="244">
        <v>620830</v>
      </c>
      <c r="C187" s="208" t="s">
        <v>15045</v>
      </c>
    </row>
    <row r="188" spans="1:3" ht="15.75">
      <c r="A188" s="140">
        <v>185</v>
      </c>
      <c r="B188" s="244">
        <v>620850</v>
      </c>
      <c r="C188" s="208" t="s">
        <v>15046</v>
      </c>
    </row>
    <row r="189" spans="1:3" ht="15.75">
      <c r="A189" s="140">
        <v>186</v>
      </c>
      <c r="B189" s="244">
        <v>621120</v>
      </c>
      <c r="C189" s="208" t="s">
        <v>15047</v>
      </c>
    </row>
    <row r="190" spans="1:3" ht="15.75">
      <c r="A190" s="140">
        <v>187</v>
      </c>
      <c r="B190" s="244">
        <v>621270</v>
      </c>
      <c r="C190" s="208" t="s">
        <v>15048</v>
      </c>
    </row>
    <row r="191" spans="1:3" ht="15.75">
      <c r="A191" s="140">
        <v>188</v>
      </c>
      <c r="B191" s="244">
        <v>621340</v>
      </c>
      <c r="C191" s="208" t="s">
        <v>15049</v>
      </c>
    </row>
    <row r="192" spans="1:3" ht="15.75">
      <c r="A192" s="140">
        <v>189</v>
      </c>
      <c r="B192" s="244">
        <v>621410</v>
      </c>
      <c r="C192" s="208" t="s">
        <v>15050</v>
      </c>
    </row>
    <row r="193" spans="1:3" ht="15.75">
      <c r="A193" s="140">
        <v>190</v>
      </c>
      <c r="B193" s="244">
        <v>803191</v>
      </c>
      <c r="C193" s="208" t="s">
        <v>15051</v>
      </c>
    </row>
    <row r="194" spans="1:3" ht="15.75">
      <c r="A194" s="140">
        <v>191</v>
      </c>
      <c r="B194" s="244" t="s">
        <v>11758</v>
      </c>
      <c r="C194" s="208" t="s">
        <v>14867</v>
      </c>
    </row>
    <row r="195" spans="1:3" ht="15.75">
      <c r="A195" s="140">
        <v>192</v>
      </c>
      <c r="B195" s="244" t="s">
        <v>11760</v>
      </c>
      <c r="C195" s="208" t="s">
        <v>14868</v>
      </c>
    </row>
    <row r="196" spans="1:3" ht="15.75">
      <c r="A196" s="140">
        <v>193</v>
      </c>
      <c r="B196" s="244" t="s">
        <v>11762</v>
      </c>
      <c r="C196" s="208" t="s">
        <v>14869</v>
      </c>
    </row>
    <row r="197" spans="1:3" ht="15.75">
      <c r="A197" s="140">
        <v>194</v>
      </c>
      <c r="B197" s="244" t="s">
        <v>11843</v>
      </c>
      <c r="C197" s="208" t="s">
        <v>14870</v>
      </c>
    </row>
    <row r="198" spans="1:3" ht="15.75">
      <c r="A198" s="140">
        <v>195</v>
      </c>
      <c r="B198" s="244" t="s">
        <v>11844</v>
      </c>
      <c r="C198" s="208" t="s">
        <v>14871</v>
      </c>
    </row>
    <row r="199" spans="1:3" ht="15.75">
      <c r="A199" s="140">
        <v>196</v>
      </c>
      <c r="B199" s="244" t="s">
        <v>11846</v>
      </c>
      <c r="C199" s="208" t="s">
        <v>15052</v>
      </c>
    </row>
    <row r="200" spans="1:3" ht="15.75">
      <c r="A200" s="140">
        <v>197</v>
      </c>
      <c r="B200" s="244" t="s">
        <v>11847</v>
      </c>
      <c r="C200" s="208" t="s">
        <v>14872</v>
      </c>
    </row>
    <row r="201" spans="1:3" ht="15.75">
      <c r="A201" s="140">
        <v>198</v>
      </c>
      <c r="B201" s="244" t="s">
        <v>11848</v>
      </c>
      <c r="C201" s="208" t="s">
        <v>14873</v>
      </c>
    </row>
    <row r="202" spans="1:3" ht="15.75">
      <c r="A202" s="140">
        <v>199</v>
      </c>
      <c r="B202" s="244" t="s">
        <v>11849</v>
      </c>
      <c r="C202" s="208" t="s">
        <v>14874</v>
      </c>
    </row>
    <row r="203" spans="1:3" ht="15.75">
      <c r="A203" s="140">
        <v>200</v>
      </c>
      <c r="B203" s="244" t="s">
        <v>11850</v>
      </c>
      <c r="C203" s="208" t="s">
        <v>14875</v>
      </c>
    </row>
    <row r="204" spans="1:3" ht="15.75">
      <c r="A204" s="140">
        <v>201</v>
      </c>
      <c r="B204" s="244" t="s">
        <v>11852</v>
      </c>
      <c r="C204" s="208" t="s">
        <v>14876</v>
      </c>
    </row>
    <row r="205" spans="1:3" ht="15.75">
      <c r="A205" s="140">
        <v>202</v>
      </c>
      <c r="B205" s="244" t="s">
        <v>11853</v>
      </c>
      <c r="C205" s="208" t="s">
        <v>14877</v>
      </c>
    </row>
    <row r="206" spans="1:3" ht="15.75">
      <c r="A206" s="140">
        <v>203</v>
      </c>
      <c r="B206" s="244" t="s">
        <v>11854</v>
      </c>
      <c r="C206" s="208" t="s">
        <v>14878</v>
      </c>
    </row>
    <row r="207" spans="1:3" ht="15.75">
      <c r="A207" s="140">
        <v>204</v>
      </c>
      <c r="B207" s="244" t="s">
        <v>11914</v>
      </c>
      <c r="C207" s="208" t="s">
        <v>15053</v>
      </c>
    </row>
    <row r="208" spans="1:3" ht="15.75">
      <c r="A208" s="140">
        <v>205</v>
      </c>
      <c r="B208" s="244" t="s">
        <v>11969</v>
      </c>
      <c r="C208" s="208" t="s">
        <v>14880</v>
      </c>
    </row>
    <row r="209" spans="1:3" ht="15.75">
      <c r="A209" s="140">
        <v>206</v>
      </c>
      <c r="B209" s="244" t="s">
        <v>12006</v>
      </c>
      <c r="C209" s="208" t="s">
        <v>15054</v>
      </c>
    </row>
    <row r="210" spans="1:3" ht="15.75">
      <c r="A210" s="140">
        <v>207</v>
      </c>
      <c r="B210" s="244" t="s">
        <v>12007</v>
      </c>
      <c r="C210" s="208" t="s">
        <v>14882</v>
      </c>
    </row>
    <row r="211" spans="1:3" ht="31.5">
      <c r="A211" s="140">
        <v>208</v>
      </c>
      <c r="B211" s="244" t="s">
        <v>12027</v>
      </c>
      <c r="C211" s="208" t="s">
        <v>14883</v>
      </c>
    </row>
    <row r="212" spans="1:3" ht="31.5">
      <c r="A212" s="140">
        <v>209</v>
      </c>
      <c r="B212" s="244" t="s">
        <v>12028</v>
      </c>
      <c r="C212" s="208" t="s">
        <v>14884</v>
      </c>
    </row>
    <row r="213" spans="1:3" ht="15.75">
      <c r="A213" s="140">
        <v>210</v>
      </c>
      <c r="B213" s="244" t="s">
        <v>12029</v>
      </c>
      <c r="C213" s="208" t="s">
        <v>15055</v>
      </c>
    </row>
    <row r="214" spans="1:3" ht="15.75">
      <c r="A214" s="140">
        <v>211</v>
      </c>
      <c r="B214" s="244" t="s">
        <v>12035</v>
      </c>
      <c r="C214" s="208" t="s">
        <v>14886</v>
      </c>
    </row>
    <row r="215" spans="1:3" ht="15.75">
      <c r="A215" s="140">
        <v>212</v>
      </c>
      <c r="B215" s="244" t="s">
        <v>12036</v>
      </c>
      <c r="C215" s="208" t="s">
        <v>14887</v>
      </c>
    </row>
    <row r="216" spans="1:3" ht="31.5">
      <c r="A216" s="140">
        <v>213</v>
      </c>
      <c r="B216" s="244" t="s">
        <v>12048</v>
      </c>
      <c r="C216" s="208" t="s">
        <v>14888</v>
      </c>
    </row>
    <row r="217" spans="1:3" ht="15.75">
      <c r="A217" s="140">
        <v>214</v>
      </c>
      <c r="B217" s="244" t="s">
        <v>12066</v>
      </c>
      <c r="C217" s="208" t="s">
        <v>15056</v>
      </c>
    </row>
    <row r="218" spans="1:3" ht="15.75">
      <c r="A218" s="140">
        <v>215</v>
      </c>
      <c r="B218" s="244" t="s">
        <v>12067</v>
      </c>
      <c r="C218" s="208" t="s">
        <v>14890</v>
      </c>
    </row>
    <row r="219" spans="1:3" ht="15.75">
      <c r="A219" s="140">
        <v>216</v>
      </c>
      <c r="B219" s="244" t="s">
        <v>12099</v>
      </c>
      <c r="C219" s="208" t="s">
        <v>14891</v>
      </c>
    </row>
    <row r="220" spans="1:3" ht="15.75">
      <c r="A220" s="140">
        <v>217</v>
      </c>
      <c r="B220" s="244" t="s">
        <v>12100</v>
      </c>
      <c r="C220" s="208" t="s">
        <v>14892</v>
      </c>
    </row>
    <row r="221" spans="1:3" ht="15.75">
      <c r="A221" s="140">
        <v>218</v>
      </c>
      <c r="B221" s="244" t="s">
        <v>12102</v>
      </c>
      <c r="C221" s="208" t="s">
        <v>14893</v>
      </c>
    </row>
    <row r="222" spans="1:3" ht="15.75">
      <c r="A222" s="140">
        <v>219</v>
      </c>
      <c r="B222" s="244" t="s">
        <v>12104</v>
      </c>
      <c r="C222" s="208" t="s">
        <v>14894</v>
      </c>
    </row>
    <row r="223" spans="1:3" ht="15.75">
      <c r="A223" s="140">
        <v>220</v>
      </c>
      <c r="B223" s="244" t="s">
        <v>12106</v>
      </c>
      <c r="C223" s="208" t="s">
        <v>14895</v>
      </c>
    </row>
    <row r="224" spans="1:3" ht="15.75">
      <c r="A224" s="140">
        <v>221</v>
      </c>
      <c r="B224" s="244" t="s">
        <v>12109</v>
      </c>
      <c r="C224" s="208" t="s">
        <v>14896</v>
      </c>
    </row>
    <row r="225" spans="1:3" ht="15.75">
      <c r="A225" s="140">
        <v>222</v>
      </c>
      <c r="B225" s="244" t="s">
        <v>12111</v>
      </c>
      <c r="C225" s="208" t="s">
        <v>14897</v>
      </c>
    </row>
    <row r="226" spans="1:3" ht="15.75">
      <c r="A226" s="140">
        <v>223</v>
      </c>
      <c r="B226" s="244" t="s">
        <v>12123</v>
      </c>
      <c r="C226" s="208" t="s">
        <v>14898</v>
      </c>
    </row>
    <row r="227" spans="1:3" ht="15.75">
      <c r="A227" s="140">
        <v>224</v>
      </c>
      <c r="B227" s="244" t="s">
        <v>12128</v>
      </c>
      <c r="C227" s="208" t="s">
        <v>14899</v>
      </c>
    </row>
    <row r="228" spans="1:3" ht="15.75">
      <c r="A228" s="140">
        <v>225</v>
      </c>
      <c r="B228" s="244" t="s">
        <v>12142</v>
      </c>
      <c r="C228" s="208" t="s">
        <v>14900</v>
      </c>
    </row>
    <row r="229" spans="1:3" ht="15.75">
      <c r="A229" s="140">
        <v>226</v>
      </c>
      <c r="B229" s="244" t="s">
        <v>12143</v>
      </c>
      <c r="C229" s="208" t="s">
        <v>15057</v>
      </c>
    </row>
    <row r="230" spans="1:3" ht="15.75">
      <c r="A230" s="140">
        <v>227</v>
      </c>
      <c r="B230" s="244" t="s">
        <v>12146</v>
      </c>
      <c r="C230" s="208" t="s">
        <v>1018</v>
      </c>
    </row>
    <row r="231" spans="1:3" ht="15.75">
      <c r="A231" s="140">
        <v>228</v>
      </c>
      <c r="B231" s="244" t="s">
        <v>12147</v>
      </c>
      <c r="C231" s="208" t="s">
        <v>1019</v>
      </c>
    </row>
    <row r="232" spans="1:3" ht="15.75">
      <c r="A232" s="140">
        <v>229</v>
      </c>
      <c r="B232" s="244" t="s">
        <v>12148</v>
      </c>
      <c r="C232" s="208" t="s">
        <v>14904</v>
      </c>
    </row>
    <row r="233" spans="1:3" ht="15.75">
      <c r="A233" s="140">
        <v>230</v>
      </c>
      <c r="B233" s="244" t="s">
        <v>12150</v>
      </c>
      <c r="C233" s="208" t="s">
        <v>1022</v>
      </c>
    </row>
    <row r="234" spans="1:3" ht="15.75">
      <c r="A234" s="140">
        <v>231</v>
      </c>
      <c r="B234" s="244" t="s">
        <v>12222</v>
      </c>
      <c r="C234" s="208" t="s">
        <v>14906</v>
      </c>
    </row>
    <row r="235" spans="1:3" ht="15.75">
      <c r="A235" s="140">
        <v>232</v>
      </c>
      <c r="B235" s="244" t="s">
        <v>12226</v>
      </c>
      <c r="C235" s="208" t="s">
        <v>14907</v>
      </c>
    </row>
    <row r="236" spans="1:3" ht="15.75">
      <c r="A236" s="140">
        <v>233</v>
      </c>
      <c r="B236" s="244" t="s">
        <v>12227</v>
      </c>
      <c r="C236" s="208" t="s">
        <v>14908</v>
      </c>
    </row>
    <row r="237" spans="1:3" ht="15.75">
      <c r="A237" s="140">
        <v>234</v>
      </c>
      <c r="B237" s="244" t="s">
        <v>12229</v>
      </c>
      <c r="C237" s="208" t="s">
        <v>14909</v>
      </c>
    </row>
    <row r="238" spans="1:3" ht="15.75">
      <c r="A238" s="140">
        <v>235</v>
      </c>
      <c r="B238" s="244" t="s">
        <v>12239</v>
      </c>
      <c r="C238" s="208" t="s">
        <v>15058</v>
      </c>
    </row>
    <row r="239" spans="1:3" ht="15.75">
      <c r="A239" s="140">
        <v>236</v>
      </c>
      <c r="B239" s="244" t="s">
        <v>12241</v>
      </c>
      <c r="C239" s="208" t="s">
        <v>15059</v>
      </c>
    </row>
    <row r="240" spans="1:3" ht="15.75">
      <c r="A240" s="140">
        <v>237</v>
      </c>
      <c r="B240" s="244" t="s">
        <v>12579</v>
      </c>
      <c r="C240" s="208" t="s">
        <v>15060</v>
      </c>
    </row>
    <row r="241" spans="1:3" ht="15.75">
      <c r="A241" s="140">
        <v>238</v>
      </c>
      <c r="B241" s="244" t="s">
        <v>12605</v>
      </c>
      <c r="C241" s="208" t="s">
        <v>14913</v>
      </c>
    </row>
    <row r="242" spans="1:3" ht="15.75">
      <c r="A242" s="140">
        <v>239</v>
      </c>
      <c r="B242" s="244" t="s">
        <v>12607</v>
      </c>
      <c r="C242" s="208" t="s">
        <v>14914</v>
      </c>
    </row>
    <row r="243" spans="1:3" ht="15.75">
      <c r="A243" s="140">
        <v>240</v>
      </c>
      <c r="B243" s="244" t="s">
        <v>12608</v>
      </c>
      <c r="C243" s="208" t="s">
        <v>14915</v>
      </c>
    </row>
    <row r="244" spans="1:3" ht="15.75">
      <c r="A244" s="140">
        <v>241</v>
      </c>
      <c r="B244" s="244" t="s">
        <v>12610</v>
      </c>
      <c r="C244" s="208" t="s">
        <v>14916</v>
      </c>
    </row>
    <row r="245" spans="1:3" ht="15.75">
      <c r="A245" s="140">
        <v>242</v>
      </c>
      <c r="B245" s="244" t="s">
        <v>12611</v>
      </c>
      <c r="C245" s="208" t="s">
        <v>14917</v>
      </c>
    </row>
    <row r="246" spans="1:3" ht="15.75">
      <c r="A246" s="140">
        <v>243</v>
      </c>
      <c r="B246" s="244" t="s">
        <v>12612</v>
      </c>
      <c r="C246" s="208" t="s">
        <v>15061</v>
      </c>
    </row>
    <row r="247" spans="1:3" ht="15.75">
      <c r="A247" s="140">
        <v>244</v>
      </c>
      <c r="B247" s="244" t="s">
        <v>12613</v>
      </c>
      <c r="C247" s="208" t="s">
        <v>14919</v>
      </c>
    </row>
    <row r="248" spans="1:3" ht="15.75">
      <c r="A248" s="140">
        <v>245</v>
      </c>
      <c r="B248" s="244" t="s">
        <v>12615</v>
      </c>
      <c r="C248" s="208" t="s">
        <v>14920</v>
      </c>
    </row>
    <row r="249" spans="1:3" ht="15.75">
      <c r="A249" s="140">
        <v>246</v>
      </c>
      <c r="B249" s="244" t="s">
        <v>12629</v>
      </c>
      <c r="C249" s="208" t="s">
        <v>14921</v>
      </c>
    </row>
    <row r="250" spans="1:3" ht="15.75">
      <c r="A250" s="140">
        <v>247</v>
      </c>
      <c r="B250" s="244" t="s">
        <v>12630</v>
      </c>
      <c r="C250" s="208" t="s">
        <v>14922</v>
      </c>
    </row>
    <row r="251" spans="1:3" ht="31.5">
      <c r="A251" s="140">
        <v>248</v>
      </c>
      <c r="B251" s="244" t="s">
        <v>12640</v>
      </c>
      <c r="C251" s="208" t="s">
        <v>14923</v>
      </c>
    </row>
    <row r="252" spans="1:3" ht="15.75">
      <c r="A252" s="140">
        <v>249</v>
      </c>
      <c r="B252" s="244" t="s">
        <v>12661</v>
      </c>
      <c r="C252" s="208" t="s">
        <v>14924</v>
      </c>
    </row>
    <row r="253" spans="1:3" ht="15.75">
      <c r="A253" s="140">
        <v>250</v>
      </c>
      <c r="B253" s="244" t="s">
        <v>12662</v>
      </c>
      <c r="C253" s="208" t="s">
        <v>14925</v>
      </c>
    </row>
    <row r="254" spans="1:3" ht="15.75">
      <c r="A254" s="140">
        <v>251</v>
      </c>
      <c r="B254" s="244" t="s">
        <v>12669</v>
      </c>
      <c r="C254" s="208" t="s">
        <v>14926</v>
      </c>
    </row>
    <row r="255" spans="1:3" ht="31.5">
      <c r="A255" s="140">
        <v>252</v>
      </c>
      <c r="B255" s="244" t="s">
        <v>12670</v>
      </c>
      <c r="C255" s="208" t="s">
        <v>14927</v>
      </c>
    </row>
    <row r="256" spans="1:3" ht="15.75">
      <c r="A256" s="140">
        <v>253</v>
      </c>
      <c r="B256" s="244" t="s">
        <v>12673</v>
      </c>
      <c r="C256" s="208" t="s">
        <v>14928</v>
      </c>
    </row>
    <row r="257" spans="1:3" ht="15.75">
      <c r="A257" s="140">
        <v>254</v>
      </c>
      <c r="B257" s="244" t="s">
        <v>12675</v>
      </c>
      <c r="C257" s="208" t="s">
        <v>14929</v>
      </c>
    </row>
    <row r="258" spans="1:3" ht="15.75">
      <c r="A258" s="140">
        <v>255</v>
      </c>
      <c r="B258" s="244" t="s">
        <v>12679</v>
      </c>
      <c r="C258" s="208" t="s">
        <v>15062</v>
      </c>
    </row>
    <row r="259" spans="1:3" ht="15.75">
      <c r="A259" s="140">
        <v>256</v>
      </c>
      <c r="B259" s="244" t="s">
        <v>12687</v>
      </c>
      <c r="C259" s="208" t="s">
        <v>14931</v>
      </c>
    </row>
    <row r="260" spans="1:3" ht="15.75">
      <c r="A260" s="140">
        <v>257</v>
      </c>
      <c r="B260" s="244" t="s">
        <v>12688</v>
      </c>
      <c r="C260" s="208" t="s">
        <v>15063</v>
      </c>
    </row>
    <row r="261" spans="1:3" ht="15.75">
      <c r="A261" s="140">
        <v>258</v>
      </c>
      <c r="B261" s="244" t="s">
        <v>12690</v>
      </c>
      <c r="C261" s="208" t="s">
        <v>15064</v>
      </c>
    </row>
    <row r="262" spans="1:3" ht="15.75">
      <c r="A262" s="140">
        <v>259</v>
      </c>
      <c r="B262" s="244" t="s">
        <v>12691</v>
      </c>
      <c r="C262" s="208" t="s">
        <v>1727</v>
      </c>
    </row>
    <row r="263" spans="1:3" ht="15.75">
      <c r="A263" s="140">
        <v>260</v>
      </c>
      <c r="B263" s="244" t="s">
        <v>12692</v>
      </c>
      <c r="C263" s="208" t="s">
        <v>14934</v>
      </c>
    </row>
    <row r="264" spans="1:3" ht="15.75">
      <c r="A264" s="140">
        <v>261</v>
      </c>
      <c r="B264" s="244" t="s">
        <v>12693</v>
      </c>
      <c r="C264" s="208" t="s">
        <v>14935</v>
      </c>
    </row>
    <row r="265" spans="1:3" ht="15.75">
      <c r="A265" s="140">
        <v>262</v>
      </c>
      <c r="B265" s="244" t="s">
        <v>12702</v>
      </c>
      <c r="C265" s="208" t="s">
        <v>15065</v>
      </c>
    </row>
    <row r="266" spans="1:3" ht="15.75">
      <c r="A266" s="140">
        <v>263</v>
      </c>
      <c r="B266" s="244" t="s">
        <v>12704</v>
      </c>
      <c r="C266" s="208" t="s">
        <v>1742</v>
      </c>
    </row>
    <row r="267" spans="1:3" ht="15.75">
      <c r="A267" s="140">
        <v>264</v>
      </c>
      <c r="B267" s="244" t="s">
        <v>12726</v>
      </c>
      <c r="C267" s="208" t="s">
        <v>14936</v>
      </c>
    </row>
    <row r="268" spans="1:3" ht="15.75">
      <c r="A268" s="140">
        <v>265</v>
      </c>
      <c r="B268" s="244" t="s">
        <v>12728</v>
      </c>
      <c r="C268" s="208" t="s">
        <v>14937</v>
      </c>
    </row>
    <row r="269" spans="1:3" ht="15.75">
      <c r="A269" s="140">
        <v>266</v>
      </c>
      <c r="B269" s="244" t="s">
        <v>12733</v>
      </c>
      <c r="C269" s="208" t="s">
        <v>14938</v>
      </c>
    </row>
    <row r="270" spans="1:3" ht="15.75">
      <c r="A270" s="140">
        <v>267</v>
      </c>
      <c r="B270" s="244" t="s">
        <v>12734</v>
      </c>
      <c r="C270" s="208" t="s">
        <v>14939</v>
      </c>
    </row>
    <row r="271" spans="1:3" ht="15.75">
      <c r="A271" s="140">
        <v>268</v>
      </c>
      <c r="B271" s="244" t="s">
        <v>12735</v>
      </c>
      <c r="C271" s="208" t="s">
        <v>14940</v>
      </c>
    </row>
    <row r="272" spans="1:3" ht="15.75">
      <c r="A272" s="140">
        <v>269</v>
      </c>
      <c r="B272" s="244" t="s">
        <v>12736</v>
      </c>
      <c r="C272" s="208" t="s">
        <v>14941</v>
      </c>
    </row>
    <row r="273" spans="1:3" ht="15.75">
      <c r="A273" s="140">
        <v>270</v>
      </c>
      <c r="B273" s="244" t="s">
        <v>12737</v>
      </c>
      <c r="C273" s="208" t="s">
        <v>1789</v>
      </c>
    </row>
    <row r="274" spans="1:3" ht="15.75">
      <c r="A274" s="140">
        <v>271</v>
      </c>
      <c r="B274" s="244" t="s">
        <v>12759</v>
      </c>
      <c r="C274" s="208" t="s">
        <v>14942</v>
      </c>
    </row>
    <row r="275" spans="1:3" ht="15.75">
      <c r="A275" s="140">
        <v>272</v>
      </c>
      <c r="B275" s="244" t="s">
        <v>12760</v>
      </c>
      <c r="C275" s="208" t="s">
        <v>14943</v>
      </c>
    </row>
    <row r="276" spans="1:3" ht="15.75">
      <c r="A276" s="140">
        <v>273</v>
      </c>
      <c r="B276" s="244" t="s">
        <v>12770</v>
      </c>
      <c r="C276" s="208" t="s">
        <v>14944</v>
      </c>
    </row>
    <row r="277" spans="1:3" ht="15.75">
      <c r="A277" s="140">
        <v>274</v>
      </c>
      <c r="B277" s="244" t="s">
        <v>12771</v>
      </c>
      <c r="C277" s="208" t="s">
        <v>15066</v>
      </c>
    </row>
    <row r="278" spans="1:3" ht="15.75">
      <c r="A278" s="140">
        <v>275</v>
      </c>
      <c r="B278" s="244" t="s">
        <v>12772</v>
      </c>
      <c r="C278" s="208" t="s">
        <v>14946</v>
      </c>
    </row>
    <row r="279" spans="1:3" ht="15.75">
      <c r="A279" s="140">
        <v>276</v>
      </c>
      <c r="B279" s="244" t="s">
        <v>12817</v>
      </c>
      <c r="C279" s="208" t="s">
        <v>15067</v>
      </c>
    </row>
    <row r="280" spans="1:3" ht="15.75">
      <c r="A280" s="140">
        <v>277</v>
      </c>
      <c r="B280" s="244" t="s">
        <v>12818</v>
      </c>
      <c r="C280" s="208" t="s">
        <v>15068</v>
      </c>
    </row>
    <row r="281" spans="1:3" ht="15.75">
      <c r="A281" s="140">
        <v>278</v>
      </c>
      <c r="B281" s="244" t="s">
        <v>12819</v>
      </c>
      <c r="C281" s="208" t="s">
        <v>14949</v>
      </c>
    </row>
    <row r="282" spans="1:3" ht="15.75">
      <c r="A282" s="140">
        <v>279</v>
      </c>
      <c r="B282" s="244" t="s">
        <v>12820</v>
      </c>
      <c r="C282" s="208" t="s">
        <v>15069</v>
      </c>
    </row>
    <row r="283" spans="1:3" ht="15.75">
      <c r="A283" s="140">
        <v>280</v>
      </c>
      <c r="B283" s="244" t="s">
        <v>12821</v>
      </c>
      <c r="C283" s="208" t="s">
        <v>14951</v>
      </c>
    </row>
    <row r="284" spans="1:3" ht="15.75">
      <c r="A284" s="140">
        <v>281</v>
      </c>
      <c r="B284" s="244" t="s">
        <v>12877</v>
      </c>
      <c r="C284" s="208" t="s">
        <v>14952</v>
      </c>
    </row>
    <row r="285" spans="1:3" ht="15.75">
      <c r="A285" s="140">
        <v>282</v>
      </c>
      <c r="B285" s="244" t="s">
        <v>12879</v>
      </c>
      <c r="C285" s="208" t="s">
        <v>15070</v>
      </c>
    </row>
    <row r="286" spans="1:3" ht="15.75">
      <c r="A286" s="140">
        <v>283</v>
      </c>
      <c r="B286" s="244" t="s">
        <v>12880</v>
      </c>
      <c r="C286" s="208" t="s">
        <v>14954</v>
      </c>
    </row>
    <row r="287" spans="1:3" ht="15.75">
      <c r="A287" s="140">
        <v>284</v>
      </c>
      <c r="B287" s="244" t="s">
        <v>12881</v>
      </c>
      <c r="C287" s="208" t="s">
        <v>14955</v>
      </c>
    </row>
    <row r="288" spans="1:3" ht="15.75">
      <c r="A288" s="140">
        <v>285</v>
      </c>
      <c r="B288" s="244" t="s">
        <v>12882</v>
      </c>
      <c r="C288" s="208" t="s">
        <v>15071</v>
      </c>
    </row>
    <row r="289" spans="1:3" ht="15.75">
      <c r="A289" s="140">
        <v>286</v>
      </c>
      <c r="B289" s="244" t="s">
        <v>12883</v>
      </c>
      <c r="C289" s="208" t="s">
        <v>14957</v>
      </c>
    </row>
    <row r="290" spans="1:3" ht="15.75">
      <c r="A290" s="140">
        <v>287</v>
      </c>
      <c r="B290" s="244" t="s">
        <v>12884</v>
      </c>
      <c r="C290" s="208" t="s">
        <v>14958</v>
      </c>
    </row>
    <row r="291" spans="1:3" ht="15.75">
      <c r="A291" s="140">
        <v>288</v>
      </c>
      <c r="B291" s="244" t="s">
        <v>12885</v>
      </c>
      <c r="C291" s="208" t="s">
        <v>14959</v>
      </c>
    </row>
    <row r="292" spans="1:3" ht="15.75">
      <c r="A292" s="140">
        <v>289</v>
      </c>
      <c r="B292" s="244" t="s">
        <v>12886</v>
      </c>
      <c r="C292" s="208" t="s">
        <v>14960</v>
      </c>
    </row>
    <row r="293" spans="1:3" ht="15.75">
      <c r="A293" s="140">
        <v>290</v>
      </c>
      <c r="B293" s="244" t="s">
        <v>12887</v>
      </c>
      <c r="C293" s="208" t="s">
        <v>14961</v>
      </c>
    </row>
    <row r="294" spans="1:3" ht="15.75">
      <c r="A294" s="140">
        <v>291</v>
      </c>
      <c r="B294" s="244" t="s">
        <v>12888</v>
      </c>
      <c r="C294" s="208" t="s">
        <v>14962</v>
      </c>
    </row>
    <row r="295" spans="1:3" ht="15.75">
      <c r="A295" s="140">
        <v>292</v>
      </c>
      <c r="B295" s="244" t="s">
        <v>12889</v>
      </c>
      <c r="C295" s="208" t="s">
        <v>14963</v>
      </c>
    </row>
    <row r="296" spans="1:3" ht="15.75">
      <c r="A296" s="140">
        <v>293</v>
      </c>
      <c r="B296" s="244" t="s">
        <v>12891</v>
      </c>
      <c r="C296" s="208" t="s">
        <v>14964</v>
      </c>
    </row>
    <row r="297" spans="1:3" ht="15.75">
      <c r="A297" s="140">
        <v>294</v>
      </c>
      <c r="B297" s="244" t="s">
        <v>12896</v>
      </c>
      <c r="C297" s="208" t="s">
        <v>14965</v>
      </c>
    </row>
    <row r="298" spans="1:3" ht="15.75">
      <c r="A298" s="140">
        <v>295</v>
      </c>
      <c r="B298" s="244" t="s">
        <v>12897</v>
      </c>
      <c r="C298" s="208" t="s">
        <v>14966</v>
      </c>
    </row>
    <row r="299" spans="1:3" ht="15.75">
      <c r="A299" s="140">
        <v>296</v>
      </c>
      <c r="B299" s="244" t="s">
        <v>12898</v>
      </c>
      <c r="C299" s="208" t="s">
        <v>14967</v>
      </c>
    </row>
    <row r="300" spans="1:3" ht="15.75">
      <c r="A300" s="140">
        <v>297</v>
      </c>
      <c r="B300" s="244" t="s">
        <v>12906</v>
      </c>
      <c r="C300" s="208" t="s">
        <v>15072</v>
      </c>
    </row>
    <row r="301" spans="1:3" ht="15.75">
      <c r="A301" s="140">
        <v>298</v>
      </c>
      <c r="B301" s="244" t="s">
        <v>12907</v>
      </c>
      <c r="C301" s="208" t="s">
        <v>15073</v>
      </c>
    </row>
    <row r="302" spans="1:3" ht="15.75">
      <c r="A302" s="140">
        <v>299</v>
      </c>
      <c r="B302" s="244" t="s">
        <v>12910</v>
      </c>
      <c r="C302" s="208" t="s">
        <v>15074</v>
      </c>
    </row>
    <row r="303" spans="1:3" ht="15.75">
      <c r="A303" s="140">
        <v>300</v>
      </c>
      <c r="B303" s="244" t="s">
        <v>12911</v>
      </c>
      <c r="C303" s="208" t="s">
        <v>14971</v>
      </c>
    </row>
    <row r="304" spans="1:3" ht="15.75">
      <c r="A304" s="140">
        <v>301</v>
      </c>
      <c r="B304" s="244" t="s">
        <v>12912</v>
      </c>
      <c r="C304" s="208" t="s">
        <v>1983</v>
      </c>
    </row>
    <row r="305" spans="1:3" ht="15.75">
      <c r="A305" s="140">
        <v>302</v>
      </c>
      <c r="B305" s="244" t="s">
        <v>12913</v>
      </c>
      <c r="C305" s="208" t="s">
        <v>15075</v>
      </c>
    </row>
    <row r="306" spans="1:3" ht="15.75">
      <c r="A306" s="140">
        <v>303</v>
      </c>
      <c r="B306" s="244" t="s">
        <v>12914</v>
      </c>
      <c r="C306" s="208" t="s">
        <v>15076</v>
      </c>
    </row>
    <row r="307" spans="1:3" ht="15.75">
      <c r="A307" s="140">
        <v>304</v>
      </c>
      <c r="B307" s="244" t="s">
        <v>13014</v>
      </c>
      <c r="C307" s="208" t="s">
        <v>15077</v>
      </c>
    </row>
    <row r="308" spans="1:3" ht="15.75">
      <c r="A308" s="140">
        <v>305</v>
      </c>
      <c r="B308" s="244" t="s">
        <v>13015</v>
      </c>
      <c r="C308" s="208" t="s">
        <v>15078</v>
      </c>
    </row>
    <row r="309" spans="1:3" ht="15.75">
      <c r="A309" s="140">
        <v>306</v>
      </c>
      <c r="B309" s="244" t="s">
        <v>13374</v>
      </c>
      <c r="C309" s="208" t="s">
        <v>15079</v>
      </c>
    </row>
    <row r="310" spans="1:3" ht="15.75">
      <c r="A310" s="140">
        <v>307</v>
      </c>
      <c r="B310" s="244" t="s">
        <v>13375</v>
      </c>
      <c r="C310" s="208" t="s">
        <v>15080</v>
      </c>
    </row>
    <row r="311" spans="1:3" ht="15.75">
      <c r="A311" s="140">
        <v>308</v>
      </c>
      <c r="B311" s="244" t="s">
        <v>13410</v>
      </c>
      <c r="C311" s="208" t="s">
        <v>14972</v>
      </c>
    </row>
    <row r="312" spans="1:3" ht="15.75">
      <c r="A312" s="140">
        <v>309</v>
      </c>
      <c r="B312" s="244" t="s">
        <v>13413</v>
      </c>
      <c r="C312" s="208" t="s">
        <v>14973</v>
      </c>
    </row>
    <row r="313" spans="1:3" ht="15.75">
      <c r="A313" s="140">
        <v>310</v>
      </c>
      <c r="B313" s="244" t="s">
        <v>13414</v>
      </c>
      <c r="C313" s="208" t="s">
        <v>14974</v>
      </c>
    </row>
    <row r="314" spans="1:3" ht="15.75">
      <c r="A314" s="140">
        <v>311</v>
      </c>
      <c r="B314" s="244" t="s">
        <v>13415</v>
      </c>
      <c r="C314" s="208" t="s">
        <v>14975</v>
      </c>
    </row>
    <row r="315" spans="1:3" ht="15.75">
      <c r="A315" s="140">
        <v>312</v>
      </c>
      <c r="B315" s="244" t="s">
        <v>13416</v>
      </c>
      <c r="C315" s="208" t="s">
        <v>14976</v>
      </c>
    </row>
    <row r="316" spans="1:3" ht="15.75">
      <c r="A316" s="140">
        <v>313</v>
      </c>
      <c r="B316" s="244" t="s">
        <v>13417</v>
      </c>
      <c r="C316" s="208" t="s">
        <v>14977</v>
      </c>
    </row>
    <row r="317" spans="1:3" ht="15.75">
      <c r="A317" s="140">
        <v>314</v>
      </c>
      <c r="B317" s="244" t="s">
        <v>13418</v>
      </c>
      <c r="C317" s="208" t="s">
        <v>14978</v>
      </c>
    </row>
    <row r="318" spans="1:3" ht="15.75">
      <c r="A318" s="140">
        <v>315</v>
      </c>
      <c r="B318" s="244" t="s">
        <v>13420</v>
      </c>
      <c r="C318" s="208" t="s">
        <v>14979</v>
      </c>
    </row>
    <row r="319" spans="1:3" ht="15.75">
      <c r="A319" s="140">
        <v>316</v>
      </c>
      <c r="B319" s="244" t="s">
        <v>13421</v>
      </c>
      <c r="C319" s="208" t="s">
        <v>14980</v>
      </c>
    </row>
    <row r="320" spans="1:3" ht="15.75">
      <c r="A320" s="140">
        <v>317</v>
      </c>
      <c r="B320" s="244" t="s">
        <v>13425</v>
      </c>
      <c r="C320" s="208" t="s">
        <v>14981</v>
      </c>
    </row>
    <row r="321" spans="1:3" ht="15.75">
      <c r="A321" s="140">
        <v>318</v>
      </c>
      <c r="B321" s="244" t="s">
        <v>13426</v>
      </c>
      <c r="C321" s="208" t="s">
        <v>14982</v>
      </c>
    </row>
    <row r="322" spans="1:3" ht="15.75">
      <c r="A322" s="140">
        <v>319</v>
      </c>
      <c r="B322" s="244" t="s">
        <v>13427</v>
      </c>
      <c r="C322" s="208" t="s">
        <v>14983</v>
      </c>
    </row>
    <row r="323" spans="1:3" ht="15.75">
      <c r="A323" s="140">
        <v>320</v>
      </c>
      <c r="B323" s="244" t="s">
        <v>13428</v>
      </c>
      <c r="C323" s="208" t="s">
        <v>14984</v>
      </c>
    </row>
    <row r="324" spans="1:3" ht="15.75">
      <c r="A324" s="140">
        <v>321</v>
      </c>
      <c r="B324" s="244" t="s">
        <v>13429</v>
      </c>
      <c r="C324" s="208" t="s">
        <v>14985</v>
      </c>
    </row>
    <row r="325" spans="1:3" ht="15.75">
      <c r="A325" s="140">
        <v>322</v>
      </c>
      <c r="B325" s="244" t="s">
        <v>13443</v>
      </c>
      <c r="C325" s="208" t="s">
        <v>14986</v>
      </c>
    </row>
    <row r="326" spans="1:3" ht="15.75">
      <c r="A326" s="140">
        <v>323</v>
      </c>
      <c r="B326" s="244" t="s">
        <v>13452</v>
      </c>
      <c r="C326" s="208" t="s">
        <v>14987</v>
      </c>
    </row>
    <row r="327" spans="1:3" ht="15.75">
      <c r="A327" s="140">
        <v>324</v>
      </c>
      <c r="B327" s="244" t="s">
        <v>13453</v>
      </c>
      <c r="C327" s="208" t="s">
        <v>14988</v>
      </c>
    </row>
    <row r="328" spans="1:3" ht="15.75">
      <c r="A328" s="140">
        <v>325</v>
      </c>
      <c r="B328" s="244" t="s">
        <v>15081</v>
      </c>
      <c r="C328" s="208" t="s">
        <v>14989</v>
      </c>
    </row>
    <row r="329" spans="1:3" ht="15.75">
      <c r="A329" s="140">
        <v>326</v>
      </c>
      <c r="B329" s="244" t="s">
        <v>13519</v>
      </c>
      <c r="C329" s="208" t="s">
        <v>14990</v>
      </c>
    </row>
    <row r="330" spans="1:3" ht="15.75">
      <c r="A330" s="140">
        <v>327</v>
      </c>
      <c r="B330" s="244" t="s">
        <v>13538</v>
      </c>
      <c r="C330" s="208" t="s">
        <v>14991</v>
      </c>
    </row>
    <row r="331" spans="1:3" ht="15.75">
      <c r="A331" s="140">
        <v>328</v>
      </c>
      <c r="B331" s="244" t="s">
        <v>13540</v>
      </c>
      <c r="C331" s="208" t="s">
        <v>15082</v>
      </c>
    </row>
    <row r="332" spans="1:3" ht="15.75">
      <c r="A332" s="140">
        <v>329</v>
      </c>
      <c r="B332" s="244" t="s">
        <v>13552</v>
      </c>
      <c r="C332" s="208" t="s">
        <v>14992</v>
      </c>
    </row>
    <row r="333" spans="1:3" ht="15.75">
      <c r="A333" s="140">
        <v>330</v>
      </c>
      <c r="B333" s="244" t="s">
        <v>13553</v>
      </c>
      <c r="C333" s="208" t="s">
        <v>14993</v>
      </c>
    </row>
    <row r="334" spans="1:3" ht="15.75">
      <c r="A334" s="140">
        <v>331</v>
      </c>
      <c r="B334" s="244" t="s">
        <v>13554</v>
      </c>
      <c r="C334" s="208" t="s">
        <v>14994</v>
      </c>
    </row>
    <row r="335" spans="1:3" ht="15.75">
      <c r="A335" s="140">
        <v>332</v>
      </c>
      <c r="B335" s="244" t="s">
        <v>13555</v>
      </c>
      <c r="C335" s="208" t="s">
        <v>14995</v>
      </c>
    </row>
    <row r="336" spans="1:3" ht="15.75">
      <c r="A336" s="140">
        <v>333</v>
      </c>
      <c r="B336" s="244" t="s">
        <v>13556</v>
      </c>
      <c r="C336" s="208" t="s">
        <v>14996</v>
      </c>
    </row>
    <row r="337" spans="1:3" ht="15.75">
      <c r="A337" s="140">
        <v>334</v>
      </c>
      <c r="B337" s="244" t="s">
        <v>13557</v>
      </c>
      <c r="C337" s="208" t="s">
        <v>14998</v>
      </c>
    </row>
    <row r="338" spans="1:3" ht="15.75">
      <c r="A338" s="140">
        <v>335</v>
      </c>
      <c r="B338" s="244" t="s">
        <v>13560</v>
      </c>
      <c r="C338" s="208" t="s">
        <v>14999</v>
      </c>
    </row>
    <row r="339" spans="1:3" ht="15.75">
      <c r="A339" s="140">
        <v>336</v>
      </c>
      <c r="B339" s="244" t="s">
        <v>13563</v>
      </c>
      <c r="C339" s="208" t="s">
        <v>15000</v>
      </c>
    </row>
    <row r="340" spans="1:3" ht="15.75">
      <c r="A340" s="140">
        <v>337</v>
      </c>
      <c r="B340" s="244" t="s">
        <v>13564</v>
      </c>
      <c r="C340" s="208" t="s">
        <v>15001</v>
      </c>
    </row>
    <row r="341" spans="1:3" ht="15.75">
      <c r="A341" s="140">
        <v>338</v>
      </c>
      <c r="B341" s="244" t="s">
        <v>13565</v>
      </c>
      <c r="C341" s="208" t="s">
        <v>15002</v>
      </c>
    </row>
    <row r="342" spans="1:3" ht="15.75">
      <c r="A342" s="140">
        <v>339</v>
      </c>
      <c r="B342" s="244" t="s">
        <v>13566</v>
      </c>
      <c r="C342" s="208" t="s">
        <v>15083</v>
      </c>
    </row>
    <row r="343" spans="1:3" ht="15.75">
      <c r="A343" s="140">
        <v>340</v>
      </c>
      <c r="B343" s="244" t="s">
        <v>13567</v>
      </c>
      <c r="C343" s="208" t="s">
        <v>15004</v>
      </c>
    </row>
    <row r="344" spans="1:3" ht="15.75">
      <c r="A344" s="140">
        <v>341</v>
      </c>
      <c r="B344" s="244" t="s">
        <v>13568</v>
      </c>
      <c r="C344" s="208" t="s">
        <v>15005</v>
      </c>
    </row>
    <row r="345" spans="1:3" ht="15.75">
      <c r="A345" s="140">
        <v>342</v>
      </c>
      <c r="B345" s="244" t="s">
        <v>13569</v>
      </c>
      <c r="C345" s="208" t="s">
        <v>15006</v>
      </c>
    </row>
    <row r="346" spans="1:3" ht="15.75">
      <c r="A346" s="140">
        <v>343</v>
      </c>
      <c r="B346" s="244" t="s">
        <v>13570</v>
      </c>
      <c r="C346" s="208" t="s">
        <v>15007</v>
      </c>
    </row>
    <row r="347" spans="1:3" ht="15.75">
      <c r="A347" s="140">
        <v>344</v>
      </c>
      <c r="B347" s="244" t="s">
        <v>13571</v>
      </c>
      <c r="C347" s="208" t="s">
        <v>15008</v>
      </c>
    </row>
    <row r="348" spans="1:3" ht="15.75">
      <c r="A348" s="140">
        <v>345</v>
      </c>
      <c r="B348" s="244" t="s">
        <v>13572</v>
      </c>
      <c r="C348" s="208" t="s">
        <v>15009</v>
      </c>
    </row>
    <row r="349" spans="1:3" ht="15.75">
      <c r="A349" s="140">
        <v>346</v>
      </c>
      <c r="B349" s="244" t="s">
        <v>13573</v>
      </c>
      <c r="C349" s="208" t="s">
        <v>15010</v>
      </c>
    </row>
    <row r="350" spans="1:3" ht="15.75">
      <c r="A350" s="140">
        <v>347</v>
      </c>
      <c r="B350" s="244" t="s">
        <v>13577</v>
      </c>
      <c r="C350" s="208" t="s">
        <v>15084</v>
      </c>
    </row>
    <row r="351" spans="1:3" ht="15.75">
      <c r="A351" s="140">
        <v>348</v>
      </c>
      <c r="B351" s="244" t="s">
        <v>13579</v>
      </c>
      <c r="C351" s="208" t="s">
        <v>15085</v>
      </c>
    </row>
    <row r="352" spans="1:3" ht="15.75">
      <c r="A352" s="140">
        <v>349</v>
      </c>
      <c r="B352" s="244" t="s">
        <v>13581</v>
      </c>
      <c r="C352" s="208" t="s">
        <v>15086</v>
      </c>
    </row>
    <row r="353" spans="1:3" ht="15.75">
      <c r="A353" s="140">
        <v>350</v>
      </c>
      <c r="B353" s="244" t="s">
        <v>13600</v>
      </c>
      <c r="C353" s="208" t="s">
        <v>15012</v>
      </c>
    </row>
    <row r="354" spans="1:3" ht="15.75">
      <c r="A354" s="140">
        <v>351</v>
      </c>
      <c r="B354" s="244" t="s">
        <v>13603</v>
      </c>
      <c r="C354" s="208" t="s">
        <v>15013</v>
      </c>
    </row>
    <row r="355" spans="1:3" ht="15.75">
      <c r="A355" s="140">
        <v>352</v>
      </c>
      <c r="B355" s="244" t="s">
        <v>13607</v>
      </c>
      <c r="C355" s="208" t="s">
        <v>15014</v>
      </c>
    </row>
    <row r="356" spans="1:3" ht="15.75">
      <c r="A356" s="140">
        <v>353</v>
      </c>
      <c r="B356" s="244" t="s">
        <v>13609</v>
      </c>
      <c r="C356" s="208" t="s">
        <v>15015</v>
      </c>
    </row>
    <row r="357" spans="1:3" ht="15.75">
      <c r="A357" s="140">
        <v>354</v>
      </c>
      <c r="B357" s="244" t="s">
        <v>13611</v>
      </c>
      <c r="C357" s="208" t="s">
        <v>15087</v>
      </c>
    </row>
    <row r="358" spans="1:3" ht="15.75">
      <c r="A358" s="140">
        <v>355</v>
      </c>
      <c r="B358" s="244" t="s">
        <v>13614</v>
      </c>
      <c r="C358" s="208" t="s">
        <v>15088</v>
      </c>
    </row>
    <row r="359" spans="1:3" ht="15.75">
      <c r="A359" s="140">
        <v>356</v>
      </c>
      <c r="B359" s="244" t="s">
        <v>13617</v>
      </c>
      <c r="C359" s="208" t="s">
        <v>15089</v>
      </c>
    </row>
    <row r="360" spans="1:3" ht="15.75">
      <c r="A360" s="140">
        <v>357</v>
      </c>
      <c r="B360" s="244" t="s">
        <v>13620</v>
      </c>
      <c r="C360" s="208" t="s">
        <v>15018</v>
      </c>
    </row>
    <row r="361" spans="1:3" ht="15.75">
      <c r="A361" s="140">
        <v>358</v>
      </c>
      <c r="B361" s="244" t="s">
        <v>13622</v>
      </c>
      <c r="C361" s="208" t="s">
        <v>15090</v>
      </c>
    </row>
    <row r="362" spans="1:3" ht="15.75">
      <c r="A362" s="140">
        <v>359</v>
      </c>
      <c r="B362" s="244" t="s">
        <v>13865</v>
      </c>
      <c r="C362" s="208" t="s">
        <v>15020</v>
      </c>
    </row>
    <row r="363" spans="1:3" ht="15.75">
      <c r="A363" s="140">
        <v>360</v>
      </c>
      <c r="B363" s="244" t="s">
        <v>13895</v>
      </c>
      <c r="C363" s="208" t="s">
        <v>15021</v>
      </c>
    </row>
    <row r="364" spans="1:3" ht="15.75">
      <c r="A364" s="140">
        <v>361</v>
      </c>
      <c r="B364" s="244" t="s">
        <v>13896</v>
      </c>
      <c r="C364" s="208" t="s">
        <v>15022</v>
      </c>
    </row>
    <row r="365" spans="1:3" ht="15.75">
      <c r="A365" s="140">
        <v>362</v>
      </c>
      <c r="B365" s="244" t="s">
        <v>13897</v>
      </c>
      <c r="C365" s="208" t="s">
        <v>15023</v>
      </c>
    </row>
    <row r="366" spans="1:3" ht="15.75">
      <c r="A366" s="140">
        <v>363</v>
      </c>
      <c r="B366" s="244" t="s">
        <v>13940</v>
      </c>
      <c r="C366" s="208" t="s">
        <v>15024</v>
      </c>
    </row>
    <row r="367" spans="1:3" ht="15.75">
      <c r="A367" s="140">
        <v>364</v>
      </c>
      <c r="B367" s="244" t="s">
        <v>13941</v>
      </c>
      <c r="C367" s="208" t="s">
        <v>15025</v>
      </c>
    </row>
    <row r="368" spans="1:3" ht="15.75">
      <c r="A368" s="140">
        <v>365</v>
      </c>
      <c r="B368" s="244" t="s">
        <v>13967</v>
      </c>
      <c r="C368" s="208" t="s">
        <v>15026</v>
      </c>
    </row>
    <row r="369" spans="1:3" ht="15.75">
      <c r="A369" s="140">
        <v>366</v>
      </c>
      <c r="B369" s="244" t="s">
        <v>13968</v>
      </c>
      <c r="C369" s="208" t="s">
        <v>15091</v>
      </c>
    </row>
    <row r="370" spans="1:3" ht="15.75">
      <c r="A370" s="140">
        <v>367</v>
      </c>
      <c r="B370" s="244" t="s">
        <v>13969</v>
      </c>
      <c r="C370" s="208" t="s">
        <v>15028</v>
      </c>
    </row>
    <row r="371" spans="1:3" ht="15.75">
      <c r="A371" s="140">
        <v>368</v>
      </c>
      <c r="B371" s="244" t="s">
        <v>13970</v>
      </c>
      <c r="C371" s="208" t="s">
        <v>15029</v>
      </c>
    </row>
    <row r="372" spans="1:3" ht="15.75">
      <c r="A372" s="140">
        <v>369</v>
      </c>
      <c r="B372" s="244" t="s">
        <v>13975</v>
      </c>
      <c r="C372" s="208" t="s">
        <v>15030</v>
      </c>
    </row>
    <row r="373" spans="1:3" ht="15.75">
      <c r="A373" s="140">
        <v>370</v>
      </c>
      <c r="B373" s="244" t="s">
        <v>13980</v>
      </c>
      <c r="C373" s="208" t="s">
        <v>15031</v>
      </c>
    </row>
    <row r="374" spans="1:3" ht="15.75">
      <c r="A374" s="140">
        <v>371</v>
      </c>
      <c r="B374" s="244" t="s">
        <v>13983</v>
      </c>
      <c r="C374" s="208" t="s">
        <v>15032</v>
      </c>
    </row>
    <row r="375" spans="1:3" ht="15.75">
      <c r="A375" s="140">
        <v>372</v>
      </c>
      <c r="B375" s="244" t="s">
        <v>13984</v>
      </c>
      <c r="C375" s="208" t="s">
        <v>15033</v>
      </c>
    </row>
    <row r="376" spans="1:3" ht="15.75">
      <c r="A376" s="140">
        <v>373</v>
      </c>
      <c r="B376" s="244" t="s">
        <v>13995</v>
      </c>
      <c r="C376" s="208" t="s">
        <v>15034</v>
      </c>
    </row>
    <row r="377" spans="1:3" ht="15.75">
      <c r="A377" s="140">
        <v>374</v>
      </c>
      <c r="B377" s="244" t="s">
        <v>14003</v>
      </c>
      <c r="C377" s="208" t="s">
        <v>15035</v>
      </c>
    </row>
    <row r="378" spans="1:3" ht="15.75">
      <c r="A378" s="140">
        <v>375</v>
      </c>
      <c r="B378" s="244" t="s">
        <v>14013</v>
      </c>
      <c r="C378" s="208" t="s">
        <v>15036</v>
      </c>
    </row>
    <row r="379" spans="1:3" ht="15.75">
      <c r="A379" s="140">
        <v>376</v>
      </c>
      <c r="B379" s="244" t="s">
        <v>14039</v>
      </c>
      <c r="C379" s="208" t="s">
        <v>15037</v>
      </c>
    </row>
    <row r="380" spans="1:3" ht="15.75">
      <c r="A380" s="140">
        <v>377</v>
      </c>
      <c r="B380" s="244" t="s">
        <v>14065</v>
      </c>
      <c r="C380" s="208" t="s">
        <v>15038</v>
      </c>
    </row>
    <row r="381" spans="1:3" ht="15.75">
      <c r="A381" s="140">
        <v>378</v>
      </c>
      <c r="B381" s="244" t="s">
        <v>14066</v>
      </c>
      <c r="C381" s="208" t="s">
        <v>15039</v>
      </c>
    </row>
    <row r="382" spans="1:3" ht="15.75">
      <c r="A382" s="140">
        <v>379</v>
      </c>
      <c r="B382" s="244" t="s">
        <v>14067</v>
      </c>
      <c r="C382" s="208" t="s">
        <v>15040</v>
      </c>
    </row>
    <row r="383" spans="1:3" ht="15.75">
      <c r="A383" s="140">
        <v>380</v>
      </c>
      <c r="B383" s="244" t="s">
        <v>14069</v>
      </c>
      <c r="C383" s="208" t="s">
        <v>15041</v>
      </c>
    </row>
    <row r="384" spans="1:3" ht="15.75">
      <c r="A384" s="140">
        <v>381</v>
      </c>
      <c r="B384" s="244" t="s">
        <v>14070</v>
      </c>
      <c r="C384" s="208" t="s">
        <v>15042</v>
      </c>
    </row>
    <row r="385" spans="1:3" ht="15.75">
      <c r="A385" s="140">
        <v>382</v>
      </c>
      <c r="B385" s="244" t="s">
        <v>14071</v>
      </c>
      <c r="C385" s="208" t="s">
        <v>15092</v>
      </c>
    </row>
    <row r="386" spans="1:3" ht="15.75">
      <c r="A386" s="140">
        <v>383</v>
      </c>
      <c r="B386" s="244" t="s">
        <v>14074</v>
      </c>
      <c r="C386" s="208" t="s">
        <v>15093</v>
      </c>
    </row>
    <row r="387" spans="1:3" ht="15.75">
      <c r="A387" s="140">
        <v>384</v>
      </c>
      <c r="B387" s="244" t="s">
        <v>14075</v>
      </c>
      <c r="C387" s="208" t="s">
        <v>15094</v>
      </c>
    </row>
    <row r="388" spans="1:3" ht="15.75">
      <c r="A388" s="140">
        <v>385</v>
      </c>
      <c r="B388" s="244" t="s">
        <v>14076</v>
      </c>
      <c r="C388" s="208" t="s">
        <v>3355</v>
      </c>
    </row>
    <row r="389" spans="1:3" ht="15.75">
      <c r="A389" s="140">
        <v>386</v>
      </c>
      <c r="B389" s="244" t="s">
        <v>14115</v>
      </c>
      <c r="C389" s="208" t="s">
        <v>3394</v>
      </c>
    </row>
    <row r="390" spans="1:3" ht="15.75">
      <c r="A390" s="140">
        <v>387</v>
      </c>
      <c r="B390" s="244" t="s">
        <v>14232</v>
      </c>
      <c r="C390" s="208" t="s">
        <v>15044</v>
      </c>
    </row>
    <row r="391" spans="1:3" ht="15.75">
      <c r="A391" s="140">
        <v>388</v>
      </c>
      <c r="B391" s="244" t="s">
        <v>14247</v>
      </c>
      <c r="C391" s="208" t="s">
        <v>15045</v>
      </c>
    </row>
    <row r="392" spans="1:3" ht="15.75">
      <c r="A392" s="140">
        <v>389</v>
      </c>
      <c r="B392" s="244" t="s">
        <v>14249</v>
      </c>
      <c r="C392" s="208" t="s">
        <v>15046</v>
      </c>
    </row>
    <row r="393" spans="1:3" ht="15.75">
      <c r="A393" s="140">
        <v>390</v>
      </c>
      <c r="B393" s="244" t="s">
        <v>14260</v>
      </c>
      <c r="C393" s="208" t="s">
        <v>15095</v>
      </c>
    </row>
    <row r="394" spans="1:3" ht="15.75">
      <c r="A394" s="140">
        <v>391</v>
      </c>
      <c r="B394" s="244" t="s">
        <v>14290</v>
      </c>
      <c r="C394" s="208" t="s">
        <v>15096</v>
      </c>
    </row>
    <row r="395" spans="1:3" ht="15.75">
      <c r="A395" s="140">
        <v>392</v>
      </c>
      <c r="B395" s="244" t="s">
        <v>14313</v>
      </c>
      <c r="C395" s="208" t="s">
        <v>15097</v>
      </c>
    </row>
    <row r="396" spans="1:3" ht="15.75">
      <c r="A396" s="140">
        <v>393</v>
      </c>
      <c r="B396" s="244" t="s">
        <v>14321</v>
      </c>
      <c r="C396" s="208" t="s">
        <v>15098</v>
      </c>
    </row>
    <row r="397" spans="1:3" ht="15.75">
      <c r="A397" s="140">
        <v>394</v>
      </c>
      <c r="B397" s="244" t="s">
        <v>14332</v>
      </c>
      <c r="C397" s="208" t="s">
        <v>15050</v>
      </c>
    </row>
  </sheetData>
  <mergeCells count="2">
    <mergeCell ref="A1:C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EK-2B Hizmet Başı</vt:lpstr>
      <vt:lpstr>EK-2C PAKET</vt:lpstr>
      <vt:lpstr>EK-2A POLİKLİNİK VAKABAŞI MUAYE</vt:lpstr>
      <vt:lpstr>EK-2A-2 Muayenenin Yanında Fiya</vt:lpstr>
      <vt:lpstr>EK-2C-1 İLAVE ORAN EKLENECEKLER</vt:lpstr>
      <vt:lpstr>EK-2G İLAVE ÜCRET ALINMAYACAK</vt: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başhemşire</dc:creator>
  <cp:lastModifiedBy>Hamdi ALTUNKAYNAK</cp:lastModifiedBy>
  <dcterms:created xsi:type="dcterms:W3CDTF">2022-02-11T06:49:39Z</dcterms:created>
  <dcterms:modified xsi:type="dcterms:W3CDTF">2022-02-16T07:53:12Z</dcterms:modified>
</cp:coreProperties>
</file>